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nwatson\Desktop\GA Data Analytics\"/>
    </mc:Choice>
  </mc:AlternateContent>
  <bookViews>
    <workbookView xWindow="0" yWindow="0" windowWidth="24000" windowHeight="9345" firstSheet="1" activeTab="1"/>
  </bookViews>
  <sheets>
    <sheet name="International Arrivals" sheetId="1" r:id="rId1"/>
    <sheet name="Intl and US Arrivals by Region" sheetId="8" r:id="rId2"/>
    <sheet name="Domestic Fares" sheetId="2" r:id="rId3"/>
    <sheet name="US Citizen Travel 2011-2014" sheetId="6" r:id="rId4"/>
    <sheet name="Global Travel to Regions Pivot" sheetId="19" r:id="rId5"/>
    <sheet name="Global Travel to Regions Data" sheetId="20" r:id="rId6"/>
    <sheet name="US Citizen Travel Cleaned" sheetId="11" r:id="rId7"/>
  </sheets>
  <definedNames>
    <definedName name="_xlnm._FilterDatabase" localSheetId="2" hidden="1">'Domestic Fares'!$H$1:$I$99</definedName>
    <definedName name="_xlnm._FilterDatabase" localSheetId="5" hidden="1">'Global Travel to Regions Data'!$A$1:$B$12</definedName>
    <definedName name="_xlnm._FilterDatabase" localSheetId="0" hidden="1">'International Arrivals'!$A$1:$H$195</definedName>
    <definedName name="_xlnm._FilterDatabase" localSheetId="3" hidden="1">'US Citizen Travel 2011-2014'!$A$1:$F$9</definedName>
    <definedName name="_xlnm._FilterDatabase" localSheetId="6" hidden="1">'US Citizen Travel Cleaned'!$A$1:$G$11</definedName>
  </definedNames>
  <calcPr calcId="152511"/>
  <pivotCaches>
    <pivotCache cacheId="14" r:id="rId8"/>
  </pivotCaches>
</workbook>
</file>

<file path=xl/calcChain.xml><?xml version="1.0" encoding="utf-8"?>
<calcChain xmlns="http://schemas.openxmlformats.org/spreadsheetml/2006/main">
  <c r="G130" i="1" l="1"/>
  <c r="G113" i="1"/>
  <c r="G194" i="1"/>
  <c r="G193" i="1"/>
  <c r="G192" i="1"/>
  <c r="G191" i="1"/>
  <c r="G187" i="1"/>
  <c r="G186" i="1"/>
  <c r="G184" i="1"/>
  <c r="G165" i="1"/>
  <c r="G156" i="1"/>
  <c r="G134" i="1"/>
  <c r="G128" i="1"/>
  <c r="G124" i="1"/>
  <c r="G122" i="1"/>
  <c r="G117" i="1"/>
  <c r="G116" i="1"/>
  <c r="G111" i="1"/>
  <c r="G107" i="1"/>
  <c r="G92" i="1"/>
  <c r="G74" i="1"/>
  <c r="G57" i="1"/>
  <c r="F10" i="11"/>
  <c r="F7" i="11"/>
  <c r="F6" i="11"/>
  <c r="F8" i="11"/>
  <c r="F4" i="11"/>
  <c r="F9" i="11"/>
  <c r="F2" i="11"/>
  <c r="F5" i="11"/>
  <c r="F11" i="11"/>
  <c r="F3" i="11"/>
  <c r="D21" i="8"/>
  <c r="D22" i="8"/>
  <c r="D23" i="8"/>
  <c r="D24" i="8"/>
  <c r="D25" i="8"/>
  <c r="D26" i="8"/>
  <c r="D27" i="8"/>
  <c r="D28" i="8"/>
  <c r="D29" i="8"/>
  <c r="D30" i="8"/>
  <c r="D20" i="8"/>
  <c r="G66" i="1"/>
  <c r="G189" i="1"/>
  <c r="G71" i="1"/>
  <c r="G126" i="1"/>
  <c r="G149" i="1"/>
  <c r="G46" i="1"/>
  <c r="G99" i="1"/>
  <c r="G102" i="1"/>
  <c r="G43" i="1"/>
  <c r="G14" i="1"/>
  <c r="G77" i="1"/>
  <c r="G86" i="1"/>
  <c r="G34" i="1"/>
  <c r="G164" i="1"/>
  <c r="G127" i="1"/>
  <c r="G166" i="1"/>
  <c r="G39" i="1"/>
  <c r="G148" i="1"/>
  <c r="G152" i="1"/>
  <c r="G151" i="1"/>
  <c r="G174" i="1"/>
  <c r="G112" i="1"/>
  <c r="G132" i="1"/>
  <c r="G44" i="1"/>
  <c r="G155" i="1"/>
  <c r="G42" i="1"/>
  <c r="G154" i="1"/>
  <c r="G131" i="1"/>
  <c r="G55" i="1"/>
  <c r="G18" i="1"/>
  <c r="G142" i="1"/>
  <c r="G176" i="1"/>
  <c r="G56" i="1"/>
  <c r="G5" i="1"/>
  <c r="G72" i="1"/>
  <c r="G146" i="1"/>
  <c r="G70" i="1"/>
  <c r="G141" i="1"/>
  <c r="G26" i="1"/>
  <c r="G61" i="1"/>
  <c r="G137" i="1"/>
  <c r="G69" i="1"/>
  <c r="G27" i="1"/>
  <c r="G33" i="1"/>
  <c r="G178" i="1"/>
  <c r="G49" i="1"/>
  <c r="G87" i="1"/>
  <c r="G28" i="1"/>
  <c r="G93" i="1"/>
  <c r="G62" i="1"/>
  <c r="G119" i="1"/>
  <c r="G118" i="1"/>
  <c r="G2" i="1"/>
  <c r="G161" i="1"/>
  <c r="G163" i="1"/>
  <c r="G50" i="1"/>
  <c r="G8" i="1"/>
  <c r="G103" i="1"/>
  <c r="G17" i="1"/>
  <c r="G167" i="1"/>
  <c r="G90" i="1"/>
  <c r="G88" i="1"/>
  <c r="G177" i="1"/>
  <c r="G159" i="1"/>
  <c r="G139" i="1"/>
  <c r="G108" i="1"/>
  <c r="G13" i="1"/>
  <c r="G25" i="1"/>
  <c r="G115" i="1"/>
  <c r="G41" i="1"/>
  <c r="G35" i="1"/>
  <c r="G53" i="1"/>
  <c r="G36" i="1"/>
  <c r="G60" i="1"/>
  <c r="G6" i="1"/>
  <c r="G75" i="1"/>
  <c r="G30" i="1"/>
  <c r="G54" i="1"/>
  <c r="G51" i="1"/>
  <c r="G84" i="1"/>
  <c r="G23" i="1"/>
  <c r="G64" i="1"/>
  <c r="G67" i="1"/>
  <c r="G82" i="1"/>
  <c r="G85" i="1"/>
  <c r="G123" i="1"/>
  <c r="G182" i="1"/>
  <c r="G78" i="1"/>
  <c r="G104" i="1"/>
  <c r="G21" i="1"/>
  <c r="G140" i="1"/>
  <c r="G153" i="1"/>
  <c r="G11" i="1"/>
  <c r="G97" i="1"/>
  <c r="G162" i="1"/>
  <c r="G83" i="1"/>
  <c r="G100" i="1"/>
  <c r="G12" i="1"/>
  <c r="G185" i="1"/>
  <c r="G190" i="1"/>
  <c r="G145" i="1"/>
  <c r="G135" i="1"/>
  <c r="G91" i="1"/>
  <c r="G29" i="1"/>
  <c r="G79" i="1"/>
  <c r="G80" i="1"/>
  <c r="G114" i="1"/>
  <c r="G22" i="1"/>
  <c r="G171" i="1"/>
  <c r="G65" i="1"/>
  <c r="G95" i="1"/>
  <c r="G172" i="1"/>
  <c r="G138" i="1"/>
  <c r="G48" i="1"/>
  <c r="G89" i="1"/>
  <c r="G169" i="1"/>
  <c r="G81" i="1"/>
  <c r="G160" i="1"/>
  <c r="G121" i="1"/>
  <c r="G59" i="1"/>
  <c r="G52" i="1"/>
  <c r="G20" i="1"/>
  <c r="G38" i="1"/>
  <c r="G68" i="1"/>
  <c r="G37" i="1"/>
  <c r="G10" i="1"/>
  <c r="G110" i="1"/>
  <c r="G168" i="1"/>
  <c r="G170" i="1"/>
  <c r="G19" i="1"/>
  <c r="G101" i="1"/>
  <c r="G106" i="1"/>
  <c r="G157" i="1"/>
  <c r="G181" i="1"/>
  <c r="G24" i="1"/>
  <c r="G133" i="1"/>
  <c r="G73" i="1"/>
  <c r="G188" i="1"/>
  <c r="G31" i="1"/>
  <c r="G4" i="1"/>
  <c r="G96" i="1"/>
  <c r="G173" i="1"/>
  <c r="G144" i="1"/>
  <c r="G179" i="1"/>
  <c r="G120" i="1"/>
  <c r="G150" i="1"/>
  <c r="G47" i="1"/>
  <c r="G32" i="1"/>
  <c r="G158" i="1"/>
  <c r="G98" i="1"/>
  <c r="G15" i="1"/>
  <c r="G180" i="1"/>
  <c r="G147" i="1"/>
  <c r="G183" i="1"/>
  <c r="G136" i="1"/>
  <c r="G45" i="1"/>
  <c r="G7" i="1"/>
  <c r="G143" i="1"/>
  <c r="G195" i="1"/>
  <c r="G94" i="1"/>
  <c r="G16" i="1"/>
  <c r="G9" i="1"/>
  <c r="G3" i="1"/>
  <c r="G63" i="1"/>
  <c r="G175" i="1"/>
  <c r="G109" i="1"/>
  <c r="G40" i="1"/>
  <c r="G125" i="1"/>
  <c r="G129" i="1"/>
  <c r="G105" i="1"/>
  <c r="G76" i="1"/>
  <c r="G58" i="1"/>
</calcChain>
</file>

<file path=xl/sharedStrings.xml><?xml version="1.0" encoding="utf-8"?>
<sst xmlns="http://schemas.openxmlformats.org/spreadsheetml/2006/main" count="810" uniqueCount="343">
  <si>
    <t>Country Name</t>
  </si>
  <si>
    <t>Afghanistan</t>
  </si>
  <si>
    <t>Albania</t>
  </si>
  <si>
    <t>Algeria</t>
  </si>
  <si>
    <t>American Samoa</t>
  </si>
  <si>
    <t>Andorra</t>
  </si>
  <si>
    <t>Angola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</si>
  <si>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</si>
  <si>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</si>
  <si>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</si>
  <si>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</si>
  <si>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</si>
  <si>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</si>
  <si>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</si>
  <si>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Bahamas, The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</si>
  <si>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</si>
  <si>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</si>
  <si>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</si>
  <si>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</si>
  <si>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</si>
  <si>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</si>
  <si>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</si>
  <si>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</si>
  <si>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</si>
  <si>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</si>
  <si>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</si>
  <si>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</si>
  <si>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</si>
  <si>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Brunei Darussalam</t>
  </si>
  <si>
    <t>Bulgaria</t>
  </si>
  <si>
    <t>Burkina Faso</t>
  </si>
  <si>
    <t>Burundi</t>
  </si>
  <si>
    <t>Cabo Verde</t>
  </si>
  <si>
    <t>Cambodia</t>
  </si>
  <si>
    <t>Cameroon</t>
  </si>
  <si>
    <t>Canada</t>
  </si>
  <si>
    <t>Cayman Islands</t>
  </si>
  <si>
    <t>Central African Republic</t>
  </si>
  <si>
    <t>Chad</t>
  </si>
  <si>
    <t>Chile</t>
  </si>
  <si>
    <t>China</t>
  </si>
  <si>
    <t>Colombia</t>
  </si>
  <si>
    <t>Comoros</t>
  </si>
  <si>
    <t>Congo, Dem. Rep.</t>
  </si>
  <si>
    <t>Congo, Rep.</t>
  </si>
  <si>
    <t>Costa Rica</t>
  </si>
  <si>
    <t>Cote d'Ivoire</t>
  </si>
  <si>
    <t>Croatia</t>
  </si>
  <si>
    <t>Cuba</t>
  </si>
  <si>
    <t>Curacao</t>
  </si>
  <si>
    <t>Cyprus</t>
  </si>
  <si>
    <t>Czech Republic</t>
  </si>
  <si>
    <t>Denmark</t>
  </si>
  <si>
    <t>Djibouti</t>
  </si>
  <si>
    <t>Dominica</t>
  </si>
  <si>
    <t>Dominican Republic</t>
  </si>
  <si>
    <t>Ecuador</t>
  </si>
  <si>
    <t>Egypt, Arab Rep.</t>
  </si>
  <si>
    <t>El Salvador</t>
  </si>
  <si>
    <t>Eritrea</t>
  </si>
  <si>
    <t>Estonia</t>
  </si>
  <si>
    <t>Ethiopia</t>
  </si>
  <si>
    <t>Fiji</t>
  </si>
  <si>
    <t>Finland</t>
  </si>
  <si>
    <t>France</t>
  </si>
  <si>
    <t>French Polynesia</t>
  </si>
  <si>
    <t>Gambia, The</t>
  </si>
  <si>
    <t>Georgia</t>
  </si>
  <si>
    <t>Germany</t>
  </si>
  <si>
    <t>Ghana</t>
  </si>
  <si>
    <t>Greece</t>
  </si>
  <si>
    <t>Grenada</t>
  </si>
  <si>
    <t>Guam</t>
  </si>
  <si>
    <t>Guatemala</t>
  </si>
  <si>
    <t>Guinea</t>
  </si>
  <si>
    <t>Guyana</t>
  </si>
  <si>
    <t>Haiti</t>
  </si>
  <si>
    <t>Honduras</t>
  </si>
  <si>
    <t>Hong Kong SAR, China</t>
  </si>
  <si>
    <t>Hungary</t>
  </si>
  <si>
    <t>Iceland</t>
  </si>
  <si>
    <t>India</t>
  </si>
  <si>
    <t>Indonesia</t>
  </si>
  <si>
    <t>Iran, Islamic Rep.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</si>
  <si>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</si>
  <si>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</si>
  <si>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</si>
  <si>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</si>
  <si>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</si>
  <si>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</si>
  <si>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</si>
  <si>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</si>
  <si>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</si>
  <si>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</si>
  <si>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Rep.</t>
  </si>
  <si>
    <t>Kosovo</t>
  </si>
  <si>
    <t>Kuwait</t>
  </si>
  <si>
    <t>Kyrgyz Republic</t>
  </si>
  <si>
    <t>Lao PDR</t>
  </si>
  <si>
    <t>Latvia</t>
  </si>
  <si>
    <t>Lebanon</t>
  </si>
  <si>
    <t>Lesotho</t>
  </si>
  <si>
    <t>Liberia</t>
  </si>
  <si>
    <t>Liechtenstein</t>
  </si>
  <si>
    <t>Lithuania</t>
  </si>
  <si>
    <t>Luxembourg</t>
  </si>
  <si>
    <t>Macao SAR,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</si>
  <si>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</si>
  <si>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</si>
  <si>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</si>
  <si>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</si>
  <si>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</si>
  <si>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</si>
  <si>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</si>
  <si>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</si>
  <si>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</si>
  <si>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</si>
  <si>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</si>
  <si>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Fed. Sts.</t>
  </si>
  <si>
    <t>Moldova</t>
  </si>
  <si>
    <t>Monaco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</si>
  <si>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</si>
  <si>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</si>
  <si>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</si>
  <si>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</si>
  <si>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</si>
  <si>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</si>
  <si>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</si>
  <si>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</si>
  <si>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Caledonia</t>
  </si>
  <si>
    <t>New Zealand</t>
  </si>
  <si>
    <t>Nicaragua</t>
  </si>
  <si>
    <t>Niger</t>
  </si>
  <si>
    <t>Nigeria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</si>
  <si>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</si>
  <si>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</si>
  <si>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</si>
  <si>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</si>
  <si>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</si>
  <si>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</si>
  <si>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</si>
  <si>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</si>
  <si>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</si>
  <si>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</si>
  <si>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</si>
  <si>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</si>
  <si>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</si>
  <si>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</si>
  <si>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Russian Federation</t>
  </si>
  <si>
    <t>Rwanda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</si>
  <si>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</si>
  <si>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</si>
  <si>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</si>
  <si>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</si>
  <si>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</si>
  <si>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</si>
  <si>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</si>
  <si>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</si>
  <si>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</si>
  <si>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Sint Maarten (Dutch part)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</si>
  <si>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</si>
  <si>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</si>
  <si>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</si>
  <si>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</si>
  <si>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</si>
  <si>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</si>
  <si>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</si>
  <si>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St. Kitts and Nevis</t>
  </si>
  <si>
    <t>St. Lucia</t>
  </si>
  <si>
    <t>St. Vincent and the Grenadines</t>
  </si>
  <si>
    <t>Sudan</t>
  </si>
  <si>
    <t>Suriname</t>
  </si>
  <si>
    <t>Swaziland</t>
  </si>
  <si>
    <t>Sweden</t>
  </si>
  <si>
    <t>Switzerland</t>
  </si>
  <si>
    <t>Syrian Arab Republic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</si>
  <si>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</si>
  <si>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</si>
  <si>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</si>
  <si>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</si>
  <si>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</si>
  <si>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</si>
  <si>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</si>
  <si>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</si>
  <si>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</si>
  <si>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Turks and Caicos Islands</t>
  </si>
  <si>
    <t>Tuvalu</t>
  </si>
  <si>
    <t>Uganda</t>
  </si>
  <si>
    <t>Ukraine</t>
  </si>
  <si>
    <t>United Kingdom</t>
  </si>
  <si>
    <t>United States</t>
  </si>
  <si>
    <t>Uruguay</t>
  </si>
  <si>
    <t>Uzbekistan</t>
  </si>
  <si>
    <t>Vanuatu</t>
  </si>
  <si>
    <t>Venezuela, RB</t>
  </si>
  <si>
    <t>Vietnam</t>
  </si>
  <si>
    <t>Virgin Islands (U.S.)</t>
  </si>
  <si>
    <t>West Bank and Gaza</t>
  </si>
  <si>
    <t>Yemen, Rep.</t>
  </si>
  <si>
    <t>Zambia</t>
  </si>
  <si>
    <t>Zimbabwe</t>
  </si>
  <si>
    <t>Regions</t>
  </si>
  <si>
    <t>Europe</t>
  </si>
  <si>
    <t>Caribbean</t>
  </si>
  <si>
    <t>Asia</t>
  </si>
  <si>
    <t>South America</t>
  </si>
  <si>
    <t>Central America</t>
  </si>
  <si>
    <t>Oceania</t>
  </si>
  <si>
    <t>Middle East</t>
  </si>
  <si>
    <t>Africa</t>
  </si>
  <si>
    <r>
      <t>Total Overseas </t>
    </r>
    <r>
      <rPr>
        <vertAlign val="superscript"/>
        <sz val="8"/>
        <color theme="1"/>
        <rFont val="Arial"/>
        <family val="2"/>
      </rPr>
      <t>(2)</t>
    </r>
  </si>
  <si>
    <r>
      <t>Mexico (Air) </t>
    </r>
    <r>
      <rPr>
        <vertAlign val="superscript"/>
        <sz val="8"/>
        <color theme="1"/>
        <rFont val="Arial"/>
        <family val="2"/>
      </rPr>
      <t>(2)</t>
    </r>
  </si>
  <si>
    <r>
      <t>Canada (Total) </t>
    </r>
    <r>
      <rPr>
        <vertAlign val="superscript"/>
        <sz val="8"/>
        <color theme="1"/>
        <rFont val="Arial"/>
        <family val="2"/>
      </rPr>
      <t>(4)</t>
    </r>
  </si>
  <si>
    <r>
      <t>Canada (Air) </t>
    </r>
    <r>
      <rPr>
        <vertAlign val="superscript"/>
        <sz val="8"/>
        <color theme="1"/>
        <rFont val="Arial"/>
        <family val="2"/>
      </rPr>
      <t>(4)</t>
    </r>
  </si>
  <si>
    <t>North America</t>
  </si>
  <si>
    <t>Grand Total</t>
  </si>
  <si>
    <r>
      <t>Mexico (Total) </t>
    </r>
    <r>
      <rPr>
        <vertAlign val="superscript"/>
        <sz val="8"/>
        <color theme="1"/>
        <rFont val="Arial"/>
        <family val="2"/>
      </rPr>
      <t>(3)</t>
    </r>
  </si>
  <si>
    <t>Economy RT 2014</t>
  </si>
  <si>
    <t>Economy RT 2016</t>
  </si>
  <si>
    <t>Economy RT 2011</t>
  </si>
  <si>
    <t>Economy RT 2012</t>
  </si>
  <si>
    <t>Economy RT 2013</t>
  </si>
  <si>
    <t>Region</t>
  </si>
  <si>
    <t>2011</t>
  </si>
  <si>
    <t>2012</t>
  </si>
  <si>
    <t>2013</t>
  </si>
  <si>
    <t>2014</t>
  </si>
  <si>
    <t>City</t>
  </si>
  <si>
    <t>Country</t>
  </si>
  <si>
    <t>Abidjan</t>
  </si>
  <si>
    <t>Abuja</t>
  </si>
  <si>
    <t>Accra</t>
  </si>
  <si>
    <t>Addis Ababa</t>
  </si>
  <si>
    <t>Almaty</t>
  </si>
  <si>
    <t>Amman</t>
  </si>
  <si>
    <t>Amsterdam</t>
  </si>
  <si>
    <t>Antanarivo</t>
  </si>
  <si>
    <t>Baku</t>
  </si>
  <si>
    <t>Bamako</t>
  </si>
  <si>
    <t>Bangkok</t>
  </si>
  <si>
    <t>Beijing</t>
  </si>
  <si>
    <t>Beirut</t>
  </si>
  <si>
    <t>Belgrade</t>
  </si>
  <si>
    <t>Bogota</t>
  </si>
  <si>
    <t>Bujumbura</t>
  </si>
  <si>
    <t>Cairo</t>
  </si>
  <si>
    <t>Colombo</t>
  </si>
  <si>
    <t>Cotonou</t>
  </si>
  <si>
    <t>Dakar</t>
  </si>
  <si>
    <t>Dar Es Salaam</t>
  </si>
  <si>
    <t>Delhi</t>
  </si>
  <si>
    <t>Dhaka</t>
  </si>
  <si>
    <t>Dili</t>
  </si>
  <si>
    <t>Dubai</t>
  </si>
  <si>
    <t>Dublin</t>
  </si>
  <si>
    <t>Dushanbe</t>
  </si>
  <si>
    <t>Entebbe</t>
  </si>
  <si>
    <t>Erbil</t>
  </si>
  <si>
    <t>Frankfurt</t>
  </si>
  <si>
    <t>Freetown</t>
  </si>
  <si>
    <t>Gaborone</t>
  </si>
  <si>
    <t>Geneva</t>
  </si>
  <si>
    <t>Guatemala City</t>
  </si>
  <si>
    <t>Hanoi</t>
  </si>
  <si>
    <t>Harare</t>
  </si>
  <si>
    <t>Istanbul</t>
  </si>
  <si>
    <t>Jakarta</t>
  </si>
  <si>
    <t>Johannesburg</t>
  </si>
  <si>
    <t>Kabul</t>
  </si>
  <si>
    <t>Karachi</t>
  </si>
  <si>
    <t>Kathmandu</t>
  </si>
  <si>
    <t>Kigali</t>
  </si>
  <si>
    <t>Kilimanjaro</t>
  </si>
  <si>
    <t>Kinshasa</t>
  </si>
  <si>
    <t>Lahore</t>
  </si>
  <si>
    <t>Lilongwe</t>
  </si>
  <si>
    <t>Lima</t>
  </si>
  <si>
    <t>Lusaka</t>
  </si>
  <si>
    <t>Manila</t>
  </si>
  <si>
    <t>Maputo</t>
  </si>
  <si>
    <t>Melbourne</t>
  </si>
  <si>
    <t>Mexico City</t>
  </si>
  <si>
    <t>Mogadishu</t>
  </si>
  <si>
    <t>Monrovia</t>
  </si>
  <si>
    <t>Moscow</t>
  </si>
  <si>
    <t>Nairobi</t>
  </si>
  <si>
    <t>Niamey</t>
  </si>
  <si>
    <t>Nouakchott</t>
  </si>
  <si>
    <t>Phnom Penh</t>
  </si>
  <si>
    <t>Port-Au-Prince</t>
  </si>
  <si>
    <t>Pristina</t>
  </si>
  <si>
    <t>Rabat</t>
  </si>
  <si>
    <t>San Salvador</t>
  </si>
  <si>
    <t>Sanaa</t>
  </si>
  <si>
    <t>Sarajevo</t>
  </si>
  <si>
    <t>Seoul</t>
  </si>
  <si>
    <t>Skopje</t>
  </si>
  <si>
    <t>Tegucigalpa</t>
  </si>
  <si>
    <t>Tel Aviv</t>
  </si>
  <si>
    <t>Tibilisi</t>
  </si>
  <si>
    <t>Tirana</t>
  </si>
  <si>
    <t>Tunis</t>
  </si>
  <si>
    <t>Ulaanbaatar</t>
  </si>
  <si>
    <t>Yangoon</t>
  </si>
  <si>
    <t>Yerevan</t>
  </si>
  <si>
    <t>Cote D'Ivoire</t>
  </si>
  <si>
    <t>Egypt</t>
  </si>
  <si>
    <t>Timor Leste</t>
  </si>
  <si>
    <t>UAE</t>
  </si>
  <si>
    <t>SL</t>
  </si>
  <si>
    <t>DRC</t>
  </si>
  <si>
    <t>Russia</t>
  </si>
  <si>
    <t>Yemen</t>
  </si>
  <si>
    <t>Bosnia</t>
  </si>
  <si>
    <t>Korea</t>
  </si>
  <si>
    <t>Macedonia</t>
  </si>
  <si>
    <t>Burma</t>
  </si>
  <si>
    <t>Toronto</t>
  </si>
  <si>
    <t>Nassau</t>
  </si>
  <si>
    <t>Punta Cana</t>
  </si>
  <si>
    <t>Kingston</t>
  </si>
  <si>
    <t>Auckland</t>
  </si>
  <si>
    <t>Santiago</t>
  </si>
  <si>
    <t>Guadalajara</t>
  </si>
  <si>
    <t>Santo Domingo</t>
  </si>
  <si>
    <t>London</t>
  </si>
  <si>
    <t>Rome</t>
  </si>
  <si>
    <t>Paris</t>
  </si>
  <si>
    <t>Cancun</t>
  </si>
  <si>
    <t>Tokyo</t>
  </si>
  <si>
    <t>Rio de Janeiro</t>
  </si>
  <si>
    <t>Sao Paolo</t>
  </si>
  <si>
    <t>Cartagena</t>
  </si>
  <si>
    <t>Cabo</t>
  </si>
  <si>
    <t>Buenos Aires</t>
  </si>
  <si>
    <t>San Jose</t>
  </si>
  <si>
    <t>Average</t>
  </si>
  <si>
    <t>Total</t>
  </si>
  <si>
    <t>% Change 2011-2014</t>
  </si>
  <si>
    <t>Row Labels</t>
  </si>
  <si>
    <t>Sum of Total</t>
  </si>
  <si>
    <t>% Change</t>
  </si>
  <si>
    <t>Average of %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</si>
</sst>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0.0%"/>
    <numFmt numFmtId="168" formatCode="_(* #,##0_);_(* \(#,##0\);_(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vertAlign val="superscript"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2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44" fontId="0" fillId="0" borderId="0" xfId="0" applyNumberFormat="1"/>
    <xf numFmtId="0" fontId="0" fillId="0" borderId="13" xfId="0" applyBorder="1" applyAlignment="1">
      <alignment horizontal="center"/>
    </xf>
    <xf numFmtId="3" fontId="19" fillId="0" borderId="15" xfId="0" applyNumberFormat="1" applyFont="1" applyBorder="1" applyAlignment="1">
      <alignment horizontal="right" vertical="center" wrapText="1"/>
    </xf>
    <xf numFmtId="0" fontId="0" fillId="0" borderId="13" xfId="0" applyBorder="1" applyAlignment="1">
      <alignment horizontal="center" vertical="center"/>
    </xf>
    <xf numFmtId="0" fontId="0" fillId="0" borderId="0" xfId="0" applyBorder="1"/>
    <xf numFmtId="44" fontId="0" fillId="0" borderId="0" xfId="0" applyNumberFormat="1" applyBorder="1"/>
    <xf numFmtId="44" fontId="0" fillId="0" borderId="18" xfId="0" applyNumberFormat="1" applyBorder="1"/>
    <xf numFmtId="44" fontId="0" fillId="0" borderId="19" xfId="0" applyNumberFormat="1" applyBorder="1"/>
    <xf numFmtId="44" fontId="0" fillId="0" borderId="10" xfId="0" applyNumberFormat="1" applyBorder="1"/>
    <xf numFmtId="44" fontId="0" fillId="0" borderId="12" xfId="0" applyNumberFormat="1" applyBorder="1"/>
    <xf numFmtId="44" fontId="0" fillId="0" borderId="11" xfId="0" applyNumberFormat="1" applyBorder="1"/>
    <xf numFmtId="44" fontId="0" fillId="0" borderId="13" xfId="0" applyNumberFormat="1" applyBorder="1"/>
    <xf numFmtId="44" fontId="0" fillId="0" borderId="14" xfId="0" applyNumberFormat="1" applyBorder="1"/>
    <xf numFmtId="44" fontId="0" fillId="0" borderId="20" xfId="0" applyNumberFormat="1" applyBorder="1"/>
    <xf numFmtId="0" fontId="0" fillId="0" borderId="12" xfId="0" applyBorder="1"/>
    <xf numFmtId="0" fontId="0" fillId="0" borderId="20" xfId="0" applyBorder="1" applyAlignment="1">
      <alignment horizontal="center" vertical="center"/>
    </xf>
    <xf numFmtId="0" fontId="0" fillId="0" borderId="11" xfId="0" applyBorder="1"/>
    <xf numFmtId="3" fontId="19" fillId="0" borderId="21" xfId="0" applyNumberFormat="1" applyFont="1" applyBorder="1" applyAlignment="1">
      <alignment horizontal="right" vertical="center" wrapText="1"/>
    </xf>
    <xf numFmtId="0" fontId="19" fillId="0" borderId="21" xfId="0" applyFont="1" applyBorder="1" applyAlignment="1">
      <alignment vertical="center" wrapText="1"/>
    </xf>
    <xf numFmtId="0" fontId="18" fillId="33" borderId="22" xfId="0" applyFont="1" applyFill="1" applyBorder="1" applyAlignment="1">
      <alignment horizontal="center" wrapText="1"/>
    </xf>
    <xf numFmtId="3" fontId="19" fillId="0" borderId="16" xfId="0" applyNumberFormat="1" applyFont="1" applyBorder="1" applyAlignment="1">
      <alignment horizontal="right" vertical="center" wrapText="1"/>
    </xf>
    <xf numFmtId="3" fontId="19" fillId="0" borderId="17" xfId="0" applyNumberFormat="1" applyFont="1" applyBorder="1" applyAlignment="1">
      <alignment horizontal="right" vertical="center" wrapText="1"/>
    </xf>
    <xf numFmtId="0" fontId="0" fillId="0" borderId="14" xfId="0" applyBorder="1" applyAlignment="1">
      <alignment horizontal="center" vertical="center"/>
    </xf>
    <xf numFmtId="0" fontId="0" fillId="0" borderId="0" xfId="0" applyFont="1"/>
    <xf numFmtId="0" fontId="0" fillId="34" borderId="0" xfId="0" applyFont="1" applyFill="1"/>
    <xf numFmtId="0" fontId="0" fillId="0" borderId="23" xfId="0" applyFont="1" applyBorder="1"/>
    <xf numFmtId="0" fontId="0" fillId="34" borderId="0" xfId="0" applyFont="1" applyFill="1" applyBorder="1"/>
    <xf numFmtId="0" fontId="0" fillId="0" borderId="0" xfId="0" applyFont="1" applyBorder="1"/>
    <xf numFmtId="0" fontId="16" fillId="0" borderId="24" xfId="0" applyFont="1" applyBorder="1"/>
    <xf numFmtId="0" fontId="0" fillId="0" borderId="24" xfId="0" applyFont="1" applyBorder="1"/>
    <xf numFmtId="0" fontId="16" fillId="0" borderId="0" xfId="0" applyFont="1" applyFill="1" applyBorder="1"/>
    <xf numFmtId="0" fontId="16" fillId="0" borderId="24" xfId="0" applyFont="1" applyBorder="1" applyAlignment="1">
      <alignment wrapText="1"/>
    </xf>
    <xf numFmtId="10" fontId="0" fillId="34" borderId="24" xfId="43" applyNumberFormat="1" applyFont="1" applyFill="1" applyBorder="1"/>
    <xf numFmtId="9" fontId="0" fillId="0" borderId="0" xfId="43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8" fillId="33" borderId="17" xfId="0" applyFont="1" applyFill="1" applyBorder="1" applyAlignment="1">
      <alignment horizontal="center" wrapText="1"/>
    </xf>
    <xf numFmtId="0" fontId="18" fillId="33" borderId="16" xfId="0" applyFont="1" applyFill="1" applyBorder="1" applyAlignment="1">
      <alignment horizontal="center" wrapText="1"/>
    </xf>
    <xf numFmtId="0" fontId="19" fillId="34" borderId="17" xfId="0" applyFont="1" applyFill="1" applyBorder="1" applyAlignment="1">
      <alignment vertical="center" wrapText="1"/>
    </xf>
    <xf numFmtId="3" fontId="19" fillId="34" borderId="17" xfId="0" applyNumberFormat="1" applyFont="1" applyFill="1" applyBorder="1" applyAlignment="1">
      <alignment horizontal="right" vertical="center" wrapText="1"/>
    </xf>
    <xf numFmtId="3" fontId="19" fillId="34" borderId="16" xfId="0" applyNumberFormat="1" applyFont="1" applyFill="1" applyBorder="1" applyAlignment="1">
      <alignment horizontal="right" vertical="center" wrapText="1"/>
    </xf>
    <xf numFmtId="0" fontId="19" fillId="0" borderId="17" xfId="0" applyFont="1" applyBorder="1" applyAlignment="1">
      <alignment vertical="center" wrapText="1"/>
    </xf>
    <xf numFmtId="0" fontId="19" fillId="34" borderId="17" xfId="0" applyFont="1" applyFill="1" applyBorder="1" applyAlignment="1">
      <alignment horizontal="right" vertical="center" wrapText="1"/>
    </xf>
    <xf numFmtId="0" fontId="19" fillId="34" borderId="16" xfId="0" applyFont="1" applyFill="1" applyBorder="1" applyAlignment="1">
      <alignment vertical="center" wrapText="1"/>
    </xf>
    <xf numFmtId="3" fontId="0" fillId="0" borderId="0" xfId="0" applyNumberFormat="1"/>
    <xf numFmtId="168" fontId="0" fillId="0" borderId="0" xfId="42" applyNumberFormat="1" applyFont="1"/>
    <xf numFmtId="168" fontId="0" fillId="0" borderId="0" xfId="0" applyNumberFormat="1"/>
    <xf numFmtId="166" fontId="0" fillId="0" borderId="0" xfId="43" applyNumberFormat="1" applyFont="1"/>
    <xf numFmtId="10" fontId="0" fillId="0" borderId="0" xfId="43" applyNumberFormat="1" applyFont="1"/>
    <xf numFmtId="10" fontId="0" fillId="0" borderId="0" xfId="0" applyNumberForma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numFmt numFmtId="14" formatCode="0.00%"/>
    </dxf>
    <dxf>
      <numFmt numFmtId="166" formatCode="0.0%"/>
    </dxf>
    <dxf>
      <numFmt numFmtId="14" formatCode="0.00%"/>
    </dxf>
    <dxf>
      <numFmt numFmtId="13" formatCode="0%"/>
    </dxf>
    <dxf>
      <numFmt numFmtId="34" formatCode="_(&quot;$&quot;* #,##0.00_);_(&quot;$&quot;* \(#,##0.00\);_(&quot;$&quot;* &quot;-&quot;??_);_(@_)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  <border diagonalUp="0" diagonalDown="0">
        <left style="medium">
          <color indexed="64"/>
        </left>
        <right/>
        <top/>
        <bottom/>
        <vertical/>
        <horizontal/>
      </border>
    </dxf>
    <dxf>
      <border diagonalUp="0" diagonalDown="0">
        <left style="medium">
          <color indexed="64"/>
        </left>
        <right/>
        <top/>
        <bottom/>
        <vertical/>
        <horizontal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border outline="0">
        <left style="medium">
          <color indexed="64"/>
        </left>
      </border>
    </dxf>
    <dxf>
      <border outline="0">
        <bottom style="medium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Travelers in Top 5 Destinations, 2011-2014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'International Arrivals'!$K$2:$K$6</c:f>
              <c:strCache>
                <c:ptCount val="5"/>
                <c:pt idx="0">
                  <c:v>France</c:v>
                </c:pt>
                <c:pt idx="1">
                  <c:v>United States</c:v>
                </c:pt>
                <c:pt idx="2">
                  <c:v>Spain</c:v>
                </c:pt>
                <c:pt idx="3">
                  <c:v>China</c:v>
                </c:pt>
                <c:pt idx="4">
                  <c:v>Italy</c:v>
                </c:pt>
              </c:strCache>
            </c:strRef>
          </c:cat>
          <c:val>
            <c:numRef>
              <c:f>'International Arrivals'!$L$2:$L$6</c:f>
              <c:numCache>
                <c:formatCode>General</c:formatCode>
                <c:ptCount val="5"/>
                <c:pt idx="0">
                  <c:v>329880000</c:v>
                </c:pt>
                <c:pt idx="1">
                  <c:v>274484000</c:v>
                </c:pt>
                <c:pt idx="2">
                  <c:v>239311000</c:v>
                </c:pt>
                <c:pt idx="3">
                  <c:v>226614000</c:v>
                </c:pt>
                <c:pt idx="4">
                  <c:v>188759000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5627936"/>
        <c:axId val="485628328"/>
      </c:barChart>
      <c:catAx>
        <c:axId val="48562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628328"/>
        <c:crosses val="autoZero"/>
        <c:auto val="1"/>
        <c:lblAlgn val="ctr"/>
        <c:lblOffset val="100"/>
        <c:noMultiLvlLbl val="0"/>
      </c:catAx>
      <c:valAx>
        <c:axId val="485628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627936"/>
        <c:crosses val="autoZero"/>
        <c:crossBetween val="between"/>
        <c:dispUnits>
          <c:builtInUnit val="million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Hot Spots: Largest</a:t>
            </a:r>
            <a:r>
              <a:rPr lang="en-US" baseline="0"/>
              <a:t> Percentage of Tourism Growth, 2011-2014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'International Arrivals'!$K$23:$K$27</c:f>
              <c:strCache>
                <c:ptCount val="5"/>
                <c:pt idx="0">
                  <c:v>Myanmar</c:v>
                </c:pt>
                <c:pt idx="1">
                  <c:v>Lesotho</c:v>
                </c:pt>
                <c:pt idx="2">
                  <c:v>Japan</c:v>
                </c:pt>
                <c:pt idx="3">
                  <c:v>Bhutan</c:v>
                </c:pt>
                <c:pt idx="4">
                  <c:v>Georgia</c:v>
                </c:pt>
              </c:strCache>
            </c:strRef>
          </c:cat>
          <c:val>
            <c:numRef>
              <c:f>'International Arrivals'!$L$23:$L$27</c:f>
              <c:numCache>
                <c:formatCode>0%</c:formatCode>
                <c:ptCount val="5"/>
                <c:pt idx="0">
                  <c:v>2.7757352941176472</c:v>
                </c:pt>
                <c:pt idx="1">
                  <c:v>1.7110552763819096</c:v>
                </c:pt>
                <c:pt idx="2">
                  <c:v>1.156777616980222</c:v>
                </c:pt>
                <c:pt idx="3">
                  <c:v>1.0303030303030303</c:v>
                </c:pt>
                <c:pt idx="4">
                  <c:v>0.9546420978029766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3129224"/>
        <c:axId val="433128440"/>
      </c:barChart>
      <c:catAx>
        <c:axId val="433129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128440"/>
        <c:crosses val="autoZero"/>
        <c:auto val="1"/>
        <c:lblAlgn val="ctr"/>
        <c:lblOffset val="100"/>
        <c:noMultiLvlLbl val="0"/>
      </c:catAx>
      <c:valAx>
        <c:axId val="433128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129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5 Regions by Tourists, 2011-2014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'Intl and US Arrivals by Region'!$D$4:$D$8</c:f>
              <c:strCache>
                <c:ptCount val="5"/>
                <c:pt idx="0">
                  <c:v>Europe</c:v>
                </c:pt>
                <c:pt idx="1">
                  <c:v>Asia</c:v>
                </c:pt>
                <c:pt idx="2">
                  <c:v>United States</c:v>
                </c:pt>
                <c:pt idx="3">
                  <c:v>Africa</c:v>
                </c:pt>
                <c:pt idx="4">
                  <c:v>Middle East</c:v>
                </c:pt>
              </c:strCache>
            </c:strRef>
          </c:cat>
          <c:val>
            <c:numRef>
              <c:f>'Intl and US Arrivals by Region'!$E$4:$E$8</c:f>
              <c:numCache>
                <c:formatCode>General</c:formatCode>
                <c:ptCount val="5"/>
                <c:pt idx="0">
                  <c:v>2132358500</c:v>
                </c:pt>
                <c:pt idx="1">
                  <c:v>892304000</c:v>
                </c:pt>
                <c:pt idx="2">
                  <c:v>274484000</c:v>
                </c:pt>
                <c:pt idx="3">
                  <c:v>235239000</c:v>
                </c:pt>
                <c:pt idx="4">
                  <c:v>178379000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4048504"/>
        <c:axId val="424049680"/>
      </c:barChart>
      <c:catAx>
        <c:axId val="424048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049680"/>
        <c:crosses val="autoZero"/>
        <c:auto val="1"/>
        <c:lblAlgn val="ctr"/>
        <c:lblOffset val="100"/>
        <c:noMultiLvlLbl val="0"/>
      </c:catAx>
      <c:valAx>
        <c:axId val="42404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048504"/>
        <c:crosses val="autoZero"/>
        <c:crossBetween val="between"/>
        <c:dispUnits>
          <c:builtInUnit val="billion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Where</a:t>
            </a:r>
            <a:r>
              <a:rPr lang="en-US" baseline="0"/>
              <a:t> Do The Tourists Come From?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US Travelers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'Intl and US Arrivals by Region'!$A$20:$A$30</c:f>
              <c:strCache>
                <c:ptCount val="11"/>
                <c:pt idx="0">
                  <c:v>Europe</c:v>
                </c:pt>
                <c:pt idx="1">
                  <c:v>Asia</c:v>
                </c:pt>
                <c:pt idx="2">
                  <c:v>United States</c:v>
                </c:pt>
                <c:pt idx="3">
                  <c:v>Africa</c:v>
                </c:pt>
                <c:pt idx="4">
                  <c:v>Middle East</c:v>
                </c:pt>
                <c:pt idx="5">
                  <c:v>South America</c:v>
                </c:pt>
                <c:pt idx="6">
                  <c:v>Mexico</c:v>
                </c:pt>
                <c:pt idx="7">
                  <c:v>Oceania</c:v>
                </c:pt>
                <c:pt idx="8">
                  <c:v>Caribbean</c:v>
                </c:pt>
                <c:pt idx="9">
                  <c:v>Canada</c:v>
                </c:pt>
                <c:pt idx="10">
                  <c:v>Central America</c:v>
                </c:pt>
              </c:strCache>
            </c:strRef>
          </c:cat>
          <c:val>
            <c:numRef>
              <c:f>'Intl and US Arrivals by Region'!$C$20:$C$30</c:f>
              <c:numCache>
                <c:formatCode>#,##0</c:formatCode>
                <c:ptCount val="11"/>
                <c:pt idx="0">
                  <c:v>45370764</c:v>
                </c:pt>
                <c:pt idx="1">
                  <c:v>17283975</c:v>
                </c:pt>
                <c:pt idx="3">
                  <c:v>1440514</c:v>
                </c:pt>
                <c:pt idx="4">
                  <c:v>6206343</c:v>
                </c:pt>
                <c:pt idx="5">
                  <c:v>6863155</c:v>
                </c:pt>
                <c:pt idx="6">
                  <c:v>86239701</c:v>
                </c:pt>
                <c:pt idx="7">
                  <c:v>2225185</c:v>
                </c:pt>
                <c:pt idx="8">
                  <c:v>26184963</c:v>
                </c:pt>
                <c:pt idx="9">
                  <c:v>47532074</c:v>
                </c:pt>
                <c:pt idx="10">
                  <c:v>9745865</c:v>
                </c:pt>
              </c:numCache>
            </c:numRef>
          </c:val>
        </c:ser>
        <c:ser>
          <c:idx val="1"/>
          <c:order val="1"/>
          <c:tx>
            <c:v>Non-US Travelers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'Intl and US Arrivals by Region'!$A$20:$A$30</c:f>
              <c:strCache>
                <c:ptCount val="11"/>
                <c:pt idx="0">
                  <c:v>Europe</c:v>
                </c:pt>
                <c:pt idx="1">
                  <c:v>Asia</c:v>
                </c:pt>
                <c:pt idx="2">
                  <c:v>United States</c:v>
                </c:pt>
                <c:pt idx="3">
                  <c:v>Africa</c:v>
                </c:pt>
                <c:pt idx="4">
                  <c:v>Middle East</c:v>
                </c:pt>
                <c:pt idx="5">
                  <c:v>South America</c:v>
                </c:pt>
                <c:pt idx="6">
                  <c:v>Mexico</c:v>
                </c:pt>
                <c:pt idx="7">
                  <c:v>Oceania</c:v>
                </c:pt>
                <c:pt idx="8">
                  <c:v>Caribbean</c:v>
                </c:pt>
                <c:pt idx="9">
                  <c:v>Canada</c:v>
                </c:pt>
                <c:pt idx="10">
                  <c:v>Central America</c:v>
                </c:pt>
              </c:strCache>
            </c:strRef>
          </c:cat>
          <c:val>
            <c:numRef>
              <c:f>'Intl and US Arrivals by Region'!$D$20:$D$30</c:f>
              <c:numCache>
                <c:formatCode>_(* #,##0_);_(* \(#,##0\);_(* "-"??_);_(@_)</c:formatCode>
                <c:ptCount val="11"/>
                <c:pt idx="0">
                  <c:v>2086987736</c:v>
                </c:pt>
                <c:pt idx="1">
                  <c:v>875020025</c:v>
                </c:pt>
                <c:pt idx="2">
                  <c:v>274484000</c:v>
                </c:pt>
                <c:pt idx="3">
                  <c:v>233798486</c:v>
                </c:pt>
                <c:pt idx="4">
                  <c:v>172172657</c:v>
                </c:pt>
                <c:pt idx="5">
                  <c:v>100668845</c:v>
                </c:pt>
                <c:pt idx="6">
                  <c:v>14063299</c:v>
                </c:pt>
                <c:pt idx="7">
                  <c:v>81456015</c:v>
                </c:pt>
                <c:pt idx="8">
                  <c:v>39866037</c:v>
                </c:pt>
                <c:pt idx="9">
                  <c:v>17421926</c:v>
                </c:pt>
                <c:pt idx="10">
                  <c:v>26047135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5917624"/>
        <c:axId val="432891504"/>
      </c:barChart>
      <c:catAx>
        <c:axId val="48591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891504"/>
        <c:crosses val="autoZero"/>
        <c:auto val="1"/>
        <c:lblAlgn val="ctr"/>
        <c:lblOffset val="100"/>
        <c:noMultiLvlLbl val="0"/>
      </c:catAx>
      <c:valAx>
        <c:axId val="43289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917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Regions by US Tourists,</a:t>
            </a:r>
            <a:r>
              <a:rPr lang="en-US" baseline="0"/>
              <a:t> 2011-2014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'US Citizen Travel 2011-2014'!$H$2:$H$6</c:f>
              <c:strCache>
                <c:ptCount val="5"/>
                <c:pt idx="0">
                  <c:v>Mexico</c:v>
                </c:pt>
                <c:pt idx="1">
                  <c:v>Canada</c:v>
                </c:pt>
                <c:pt idx="2">
                  <c:v>Europe</c:v>
                </c:pt>
                <c:pt idx="3">
                  <c:v>Caribbean</c:v>
                </c:pt>
                <c:pt idx="4">
                  <c:v>Asia</c:v>
                </c:pt>
              </c:strCache>
            </c:strRef>
          </c:cat>
          <c:val>
            <c:numRef>
              <c:f>'US Citizen Travel 2011-2014'!$I$2:$I$6</c:f>
              <c:numCache>
                <c:formatCode>General</c:formatCode>
                <c:ptCount val="5"/>
                <c:pt idx="0">
                  <c:v>86239701</c:v>
                </c:pt>
                <c:pt idx="1">
                  <c:v>47532074</c:v>
                </c:pt>
                <c:pt idx="2">
                  <c:v>45370764</c:v>
                </c:pt>
                <c:pt idx="3">
                  <c:v>26184963</c:v>
                </c:pt>
                <c:pt idx="4">
                  <c:v>17283975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069792"/>
        <c:axId val="487752024"/>
      </c:barChart>
      <c:catAx>
        <c:axId val="37206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752024"/>
        <c:crosses val="autoZero"/>
        <c:auto val="1"/>
        <c:lblAlgn val="ctr"/>
        <c:lblOffset val="100"/>
        <c:noMultiLvlLbl val="0"/>
      </c:catAx>
      <c:valAx>
        <c:axId val="487752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069792"/>
        <c:crosses val="autoZero"/>
        <c:crossBetween val="between"/>
        <c:dispUnits>
          <c:builtInUnit val="million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</xdr:colOff>
      <xdr:row>7</xdr:row>
      <xdr:rowOff>4762</xdr:rowOff>
    </xdr:from>
    <xdr:to>
      <xdr:col>17</xdr:col>
      <xdr:colOff>266700</xdr:colOff>
      <xdr:row>21</xdr:row>
      <xdr:rowOff>80962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28</xdr:row>
      <xdr:rowOff>14287</xdr:rowOff>
    </xdr:from>
    <xdr:to>
      <xdr:col>17</xdr:col>
      <xdr:colOff>247650</xdr:colOff>
      <xdr:row>42</xdr:row>
      <xdr:rowOff>90487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23812</xdr:rowOff>
    </xdr:from>
    <xdr:to>
      <xdr:col>12</xdr:col>
      <xdr:colOff>552450</xdr:colOff>
      <xdr:row>17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23811</xdr:colOff>
      <xdr:row>18</xdr:row>
      <xdr:rowOff>176212</xdr:rowOff>
    </xdr:from>
    <xdr:to>
      <xdr:col>14</xdr:col>
      <xdr:colOff>9524</xdr:colOff>
      <xdr:row>38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</xdr:colOff>
      <xdr:row>1</xdr:row>
      <xdr:rowOff>33337</xdr:rowOff>
    </xdr:from>
    <xdr:to>
      <xdr:col>17</xdr:col>
      <xdr:colOff>328612</xdr:colOff>
      <xdr:row>13</xdr:row>
      <xdr:rowOff>14287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yler Watson" refreshedDate="42522.864765625003" createdVersion="5" refreshedVersion="5" minRefreshableVersion="3" recordCount="194">
  <cacheSource type="worksheet">
    <worksheetSource ref="A1:H195" sheet="International Arrivals"/>
  </cacheSource>
  <cacheFields count="8">
    <cacheField name="Country Name" numFmtId="0">
      <sharedItems/>
    </cacheField>
    <cacheField name="Region" numFmtId="0">
      <sharedItems count="11">
        <s v="Europe"/>
        <s v="United States"/>
        <s v="Asia"/>
        <s v="Mexico"/>
        <s v="Canada"/>
        <s v="Middle East"/>
        <s v="Africa"/>
        <s v="Oceania"/>
        <s v="South America"/>
        <s v="Caribbean"/>
        <s v="Central America"/>
      </sharedItems>
    </cacheField>
    <cacheField name="2011" numFmtId="0">
      <sharedItems containsString="0" containsBlank="1" containsNumber="1" containsInteger="1" minValue="1200" maxValue="80499000"/>
    </cacheField>
    <cacheField name="2012" numFmtId="0">
      <sharedItems containsString="0" containsBlank="1" containsNumber="1" containsInteger="1" minValue="1100" maxValue="81980000"/>
    </cacheField>
    <cacheField name="2013" numFmtId="0">
      <sharedItems containsString="0" containsBlank="1" containsNumber="1" containsInteger="1" minValue="1300" maxValue="83634000"/>
    </cacheField>
    <cacheField name="2014" numFmtId="0">
      <sharedItems containsString="0" containsBlank="1" containsNumber="1" containsInteger="1" minValue="1400" maxValue="83767000"/>
    </cacheField>
    <cacheField name="% Change" numFmtId="10">
      <sharedItems containsSemiMixedTypes="0" containsString="0" containsNumber="1" minValue="-0.74809160305343514" maxValue="2.7757352941176472"/>
    </cacheField>
    <cacheField name="Total" numFmtId="0">
      <sharedItems containsSemiMixedTypes="0" containsString="0" containsNumber="1" containsInteger="1" minValue="5000" maxValue="32988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4">
  <r>
    <s v="France"/>
    <x v="0"/>
    <n v="80499000"/>
    <n v="81980000"/>
    <n v="83634000"/>
    <n v="83767000"/>
    <n v="4.0596777599721738E-2"/>
    <n v="329880000"/>
  </r>
  <r>
    <s v="United States"/>
    <x v="1"/>
    <n v="62821000"/>
    <n v="66657000"/>
    <n v="69995000"/>
    <n v="75011000"/>
    <n v="0.19404339313286958"/>
    <n v="274484000"/>
  </r>
  <r>
    <s v="Spain"/>
    <x v="0"/>
    <n v="56177000"/>
    <n v="57464000"/>
    <n v="60675000"/>
    <n v="64995000"/>
    <n v="0.15696815422681881"/>
    <n v="239311000"/>
  </r>
  <r>
    <s v="China"/>
    <x v="2"/>
    <n v="57581000"/>
    <n v="57725000"/>
    <n v="55686000"/>
    <n v="55622000"/>
    <n v="-3.4021639082336186E-2"/>
    <n v="226614000"/>
  </r>
  <r>
    <s v="Italy"/>
    <x v="0"/>
    <n v="46119000"/>
    <n v="46360000"/>
    <n v="47704000"/>
    <n v="48576000"/>
    <n v="5.3275222793208871E-2"/>
    <n v="188759000"/>
  </r>
  <r>
    <s v="Turkey"/>
    <x v="0"/>
    <n v="34654000"/>
    <n v="35698000"/>
    <n v="37795000"/>
    <n v="39811000"/>
    <n v="0.14881398972701565"/>
    <n v="147958000"/>
  </r>
  <r>
    <s v="Germany"/>
    <x v="0"/>
    <n v="28374000"/>
    <n v="30411000"/>
    <n v="31545000"/>
    <n v="32999000"/>
    <n v="0.16300133925424684"/>
    <n v="123329000"/>
  </r>
  <r>
    <s v="United Kingdom"/>
    <x v="0"/>
    <n v="29306000"/>
    <n v="29282000"/>
    <n v="31063000"/>
    <n v="32613000"/>
    <n v="0.11284378625537432"/>
    <n v="122264000"/>
  </r>
  <r>
    <s v="Russian Federation"/>
    <x v="0"/>
    <n v="24932000"/>
    <n v="28177000"/>
    <n v="30792000"/>
    <n v="32421000"/>
    <n v="0.30037702550938555"/>
    <n v="116322000"/>
  </r>
  <r>
    <s v="Malaysia"/>
    <x v="2"/>
    <n v="24714000"/>
    <n v="25033000"/>
    <n v="25715000"/>
    <n v="27437000"/>
    <n v="0.11018046451404062"/>
    <n v="102899000"/>
  </r>
  <r>
    <s v="Mexico"/>
    <x v="3"/>
    <n v="23403000"/>
    <n v="23403000"/>
    <n v="24151000"/>
    <n v="29346000"/>
    <n v="0.25394180233303421"/>
    <n v="100303000"/>
  </r>
  <r>
    <s v="Hong Kong SAR, China"/>
    <x v="2"/>
    <n v="22316000"/>
    <n v="23770000"/>
    <n v="25661000"/>
    <n v="27770000"/>
    <n v="0.24439863774870049"/>
    <n v="99517000"/>
  </r>
  <r>
    <s v="Austria"/>
    <x v="0"/>
    <n v="23012000"/>
    <n v="24151000"/>
    <n v="24813000"/>
    <n v="25291000"/>
    <n v="9.9035285937771597E-2"/>
    <n v="97267000"/>
  </r>
  <r>
    <s v="Thailand"/>
    <x v="2"/>
    <n v="19230000"/>
    <n v="22354000"/>
    <n v="26547000"/>
    <n v="24810000"/>
    <n v="0.29017160686427457"/>
    <n v="92941000"/>
  </r>
  <r>
    <s v="Ukraine"/>
    <x v="0"/>
    <n v="21415000"/>
    <n v="23013000"/>
    <n v="24671000"/>
    <n v="12712000"/>
    <n v="-0.40639738501050665"/>
    <n v="81811000"/>
  </r>
  <r>
    <s v="Greece"/>
    <x v="0"/>
    <n v="16427000"/>
    <n v="15518000"/>
    <n v="17920000"/>
    <n v="22033000"/>
    <n v="0.34126742557983808"/>
    <n v="71898000"/>
  </r>
  <r>
    <s v="Canada"/>
    <x v="4"/>
    <n v="16014000"/>
    <n v="16344000"/>
    <n v="16059000"/>
    <n v="16537000"/>
    <n v="3.2658923441988258E-2"/>
    <n v="64954000"/>
  </r>
  <r>
    <s v="Saudi Arabia"/>
    <x v="5"/>
    <n v="14179000"/>
    <n v="16332000"/>
    <n v="15772000"/>
    <n v="18259000"/>
    <n v="0.28774948868044292"/>
    <n v="64542000"/>
  </r>
  <r>
    <s v="Poland"/>
    <x v="0"/>
    <n v="13350000"/>
    <n v="14840000"/>
    <n v="15800000"/>
    <n v="16000000"/>
    <n v="0.19850187265917604"/>
    <n v="59990000"/>
  </r>
  <r>
    <s v="Macao SAR, China"/>
    <x v="2"/>
    <n v="12925000"/>
    <n v="13577000"/>
    <n v="14268000"/>
    <n v="14566000"/>
    <n v="0.126963249516441"/>
    <n v="55336000"/>
  </r>
  <r>
    <s v="Netherlands"/>
    <x v="0"/>
    <n v="11300000"/>
    <n v="11680000"/>
    <n v="12783000"/>
    <n v="13925000"/>
    <n v="0.23230088495575221"/>
    <n v="49688000"/>
  </r>
  <r>
    <s v="Korea, Rep."/>
    <x v="2"/>
    <n v="9795000"/>
    <n v="11140000"/>
    <n v="12176000"/>
    <n v="14202000"/>
    <n v="0.44992343032159265"/>
    <n v="47313000"/>
  </r>
  <r>
    <s v="Singapore"/>
    <x v="2"/>
    <n v="10390000"/>
    <n v="11098000"/>
    <n v="11899000"/>
    <n v="11864000"/>
    <n v="0.14186717998075071"/>
    <n v="45251000"/>
  </r>
  <r>
    <s v="Hungary"/>
    <x v="0"/>
    <n v="10250000"/>
    <n v="10353000"/>
    <n v="10624000"/>
    <n v="12140000"/>
    <n v="0.18439024390243902"/>
    <n v="43367000"/>
  </r>
  <r>
    <s v="Croatia"/>
    <x v="0"/>
    <n v="9927000"/>
    <n v="10369000"/>
    <n v="10948000"/>
    <n v="11623000"/>
    <n v="0.17084718444645916"/>
    <n v="42867000"/>
  </r>
  <r>
    <s v="Czech Republic"/>
    <x v="0"/>
    <n v="9019000"/>
    <n v="10123000"/>
    <n v="10300000"/>
    <n v="10617000"/>
    <n v="0.17718150571016741"/>
    <n v="40059000"/>
  </r>
  <r>
    <s v="Egypt, Arab Rep."/>
    <x v="6"/>
    <n v="9497000"/>
    <n v="11196000"/>
    <n v="9174000"/>
    <n v="9628000"/>
    <n v="1.3793829630409603E-2"/>
    <n v="39495000"/>
  </r>
  <r>
    <s v="Morocco"/>
    <x v="6"/>
    <n v="9342000"/>
    <n v="9375000"/>
    <n v="10046000"/>
    <n v="10283000"/>
    <n v="0.10072789552558338"/>
    <n v="39046000"/>
  </r>
  <r>
    <s v="Japan"/>
    <x v="2"/>
    <n v="6219000"/>
    <n v="8358000"/>
    <n v="10364000"/>
    <n v="13413000"/>
    <n v="1.156777616980222"/>
    <n v="38354000"/>
  </r>
  <r>
    <s v="South Africa"/>
    <x v="6"/>
    <n v="8339000"/>
    <n v="9188000"/>
    <n v="9537000"/>
    <n v="9549000"/>
    <n v="0.14510133109485548"/>
    <n v="36613000"/>
  </r>
  <r>
    <s v="Switzerland"/>
    <x v="0"/>
    <n v="8534000"/>
    <n v="8566000"/>
    <n v="8967000"/>
    <n v="9158000"/>
    <n v="7.3119287555659718E-2"/>
    <n v="35225000"/>
  </r>
  <r>
    <s v="Denmark"/>
    <x v="0"/>
    <n v="7864000"/>
    <n v="8443000"/>
    <n v="8557000"/>
    <n v="10267000"/>
    <n v="0.30556968463886064"/>
    <n v="35131000"/>
  </r>
  <r>
    <s v="Bahrain"/>
    <x v="5"/>
    <n v="6732000"/>
    <n v="8062000"/>
    <n v="9163000"/>
    <n v="10452000"/>
    <n v="0.55258467023172908"/>
    <n v="34409000"/>
  </r>
  <r>
    <s v="Indonesia"/>
    <x v="7"/>
    <n v="7650000"/>
    <n v="8044000"/>
    <n v="8802000"/>
    <n v="9435000"/>
    <n v="0.23333333333333334"/>
    <n v="33931000"/>
  </r>
  <r>
    <s v="Ireland"/>
    <x v="0"/>
    <n v="7630000"/>
    <n v="7550000"/>
    <n v="8260000"/>
    <n v="8813000"/>
    <n v="0.15504587155963304"/>
    <n v="32253000"/>
  </r>
  <r>
    <s v="Romania"/>
    <x v="0"/>
    <n v="7611000"/>
    <n v="7937000"/>
    <n v="8019000"/>
    <n v="8442000"/>
    <n v="0.10918407567993693"/>
    <n v="32009000"/>
  </r>
  <r>
    <s v="Portugal"/>
    <x v="0"/>
    <n v="7264000"/>
    <n v="7503000"/>
    <n v="8097000"/>
    <n v="9092000"/>
    <n v="0.25165198237885461"/>
    <n v="31956000"/>
  </r>
  <r>
    <s v="Belgium"/>
    <x v="0"/>
    <n v="7494000"/>
    <n v="7560000"/>
    <n v="7684000"/>
    <n v="7887000"/>
    <n v="5.244195356285028E-2"/>
    <n v="30625000"/>
  </r>
  <r>
    <s v="Vietnam"/>
    <x v="2"/>
    <n v="6014000"/>
    <n v="6848000"/>
    <n v="7572000"/>
    <n v="7874000"/>
    <n v="0.30927835051546393"/>
    <n v="28308000"/>
  </r>
  <r>
    <s v="India"/>
    <x v="2"/>
    <n v="6309000"/>
    <n v="6578000"/>
    <n v="6968000"/>
    <n v="7679000"/>
    <n v="0.21715010302742113"/>
    <n v="27534000"/>
  </r>
  <r>
    <s v="Bulgaria"/>
    <x v="0"/>
    <n v="6328000"/>
    <n v="6541000"/>
    <n v="6898000"/>
    <n v="7311000"/>
    <n v="0.15534134007585335"/>
    <n v="27078000"/>
  </r>
  <r>
    <s v="Australia"/>
    <x v="7"/>
    <n v="5771000"/>
    <n v="6032000"/>
    <n v="6382000"/>
    <n v="6868000"/>
    <n v="0.19008837289897765"/>
    <n v="25053000"/>
  </r>
  <r>
    <s v="Brazil"/>
    <x v="8"/>
    <n v="5433000"/>
    <n v="5677000"/>
    <n v="5813000"/>
    <n v="6430000"/>
    <n v="0.1835081906865452"/>
    <n v="23353000"/>
  </r>
  <r>
    <s v="Tunisia"/>
    <x v="6"/>
    <n v="4785000"/>
    <n v="5950000"/>
    <n v="6269000"/>
    <n v="6069000"/>
    <n v="0.26833855799373041"/>
    <n v="23073000"/>
  </r>
  <r>
    <s v="Argentina"/>
    <x v="8"/>
    <n v="5705000"/>
    <n v="5587000"/>
    <n v="5246000"/>
    <n v="5931000"/>
    <n v="3.9614373356704646E-2"/>
    <n v="22469000"/>
  </r>
  <r>
    <s v="Sweden"/>
    <x v="0"/>
    <n v="5222000"/>
    <n v="5146000"/>
    <n v="5229000"/>
    <n v="5660000"/>
    <n v="8.3875909613175023E-2"/>
    <n v="21257000"/>
  </r>
  <r>
    <s v="Norway"/>
    <x v="0"/>
    <n v="4963000"/>
    <n v="4538000"/>
    <n v="4778000"/>
    <n v="4855000"/>
    <n v="-2.1761031634092282E-2"/>
    <n v="19134000"/>
  </r>
  <r>
    <s v="Dominican Republic"/>
    <x v="9"/>
    <n v="4306000"/>
    <n v="4563000"/>
    <n v="4690000"/>
    <n v="5141000"/>
    <n v="0.19391546679052485"/>
    <n v="18700000"/>
  </r>
  <r>
    <s v="Georgia"/>
    <x v="2"/>
    <n v="2822000"/>
    <n v="4428000"/>
    <n v="5392000"/>
    <n v="5516000"/>
    <n v="0.9546420978029766"/>
    <n v="18158000"/>
  </r>
  <r>
    <s v="Kazakhstan"/>
    <x v="2"/>
    <n v="4093000"/>
    <n v="4437000"/>
    <n v="4926000"/>
    <n v="4560000"/>
    <n v="0.11409723918885903"/>
    <n v="18016000"/>
  </r>
  <r>
    <s v="Philippines"/>
    <x v="2"/>
    <n v="3917000"/>
    <n v="4273000"/>
    <n v="4681000"/>
    <n v="4833000"/>
    <n v="0.23385243809037529"/>
    <n v="17704000"/>
  </r>
  <r>
    <s v="Iran, Islamic Rep."/>
    <x v="5"/>
    <n v="3354000"/>
    <n v="3834000"/>
    <n v="4769000"/>
    <n v="4967000"/>
    <n v="0.48091830649970185"/>
    <n v="16924000"/>
  </r>
  <r>
    <s v="Jordan"/>
    <x v="5"/>
    <n v="3960000"/>
    <n v="4162000"/>
    <n v="3945000"/>
    <n v="3990000"/>
    <n v="7.575757575757576E-3"/>
    <n v="16057000"/>
  </r>
  <r>
    <s v="Cambodia"/>
    <x v="2"/>
    <n v="2882000"/>
    <n v="3584000"/>
    <n v="4210000"/>
    <n v="4503000"/>
    <n v="0.56245662734212354"/>
    <n v="15179000"/>
  </r>
  <r>
    <s v="Chile"/>
    <x v="8"/>
    <n v="3137000"/>
    <n v="3554000"/>
    <n v="3576000"/>
    <n v="3674000"/>
    <n v="0.17118265859101051"/>
    <n v="13941000"/>
  </r>
  <r>
    <s v="Slovak Republic"/>
    <x v="0"/>
    <n v="5961000"/>
    <n v="6235000"/>
    <m/>
    <m/>
    <n v="4.596544203992619E-2"/>
    <n v="12196000"/>
  </r>
  <r>
    <s v="Albania"/>
    <x v="0"/>
    <n v="2469000"/>
    <n v="3156000"/>
    <n v="2857000"/>
    <n v="3341000"/>
    <n v="0.35317942486836779"/>
    <n v="11823000"/>
  </r>
  <r>
    <s v="Peru"/>
    <x v="8"/>
    <n v="2598000"/>
    <n v="2846000"/>
    <n v="3164000"/>
    <n v="3215000"/>
    <n v="0.23749037721324096"/>
    <n v="11823000"/>
  </r>
  <r>
    <s v="Israel"/>
    <x v="5"/>
    <n v="2820000"/>
    <n v="2886000"/>
    <n v="2962000"/>
    <n v="2927000"/>
    <n v="3.7943262411347517E-2"/>
    <n v="11595000"/>
  </r>
  <r>
    <s v="Cuba"/>
    <x v="9"/>
    <n v="2688000"/>
    <n v="2815000"/>
    <n v="2829000"/>
    <n v="2970000"/>
    <n v="0.10491071428571429"/>
    <n v="11302000"/>
  </r>
  <r>
    <s v="Estonia"/>
    <x v="0"/>
    <n v="2665000"/>
    <n v="2744000"/>
    <n v="2873000"/>
    <n v="2918000"/>
    <n v="9.4934333958724207E-2"/>
    <n v="11200000"/>
  </r>
  <r>
    <s v="Uruguay"/>
    <x v="8"/>
    <n v="2857000"/>
    <n v="2695000"/>
    <n v="2683000"/>
    <n v="2682000"/>
    <n v="-6.1253062653132656E-2"/>
    <n v="10917000"/>
  </r>
  <r>
    <s v="Kyrgyz Republic"/>
    <x v="2"/>
    <n v="2278000"/>
    <n v="2406000"/>
    <n v="3076000"/>
    <n v="2849000"/>
    <n v="0.25065847234416155"/>
    <n v="10609000"/>
  </r>
  <r>
    <s v="New Zealand"/>
    <x v="7"/>
    <n v="2511000"/>
    <n v="2473000"/>
    <n v="2629000"/>
    <n v="2772000"/>
    <n v="0.1039426523297491"/>
    <n v="10385000"/>
  </r>
  <r>
    <s v="Algeria"/>
    <x v="6"/>
    <n v="2395000"/>
    <n v="2634000"/>
    <n v="2733000"/>
    <n v="2301000"/>
    <n v="-3.9248434237995823E-2"/>
    <n v="10063000"/>
  </r>
  <r>
    <s v="Lao PDR"/>
    <x v="2"/>
    <n v="1894000"/>
    <n v="2291000"/>
    <n v="2700000"/>
    <n v="3164000"/>
    <n v="0.6705385427666315"/>
    <n v="10049000"/>
  </r>
  <r>
    <s v="Qatar"/>
    <x v="5"/>
    <n v="2057000"/>
    <n v="2346000"/>
    <n v="2611000"/>
    <n v="2826000"/>
    <n v="0.37384540593096743"/>
    <n v="9840000"/>
  </r>
  <r>
    <s v="Cyprus"/>
    <x v="0"/>
    <n v="2392000"/>
    <n v="2465000"/>
    <n v="2405000"/>
    <n v="2441000"/>
    <n v="2.048494983277592E-2"/>
    <n v="9703000"/>
  </r>
  <r>
    <s v="Costa Rica"/>
    <x v="10"/>
    <n v="2192000"/>
    <n v="2343000"/>
    <n v="2428000"/>
    <n v="2527000"/>
    <n v="0.15282846715328466"/>
    <n v="9490000"/>
  </r>
  <r>
    <s v="Andorra"/>
    <x v="0"/>
    <n v="2242000"/>
    <n v="2238000"/>
    <n v="2328000"/>
    <n v="2363000"/>
    <n v="5.3969669937555753E-2"/>
    <n v="9171000"/>
  </r>
  <r>
    <s v="Colombia"/>
    <x v="8"/>
    <n v="2042000"/>
    <n v="2175000"/>
    <n v="2288000"/>
    <n v="2565000"/>
    <n v="0.25612144955925564"/>
    <n v="9070000"/>
  </r>
  <r>
    <s v="Slovenia"/>
    <x v="0"/>
    <n v="2037000"/>
    <n v="2156000"/>
    <n v="2259000"/>
    <n v="2411000"/>
    <n v="0.18360333824251351"/>
    <n v="8863000"/>
  </r>
  <r>
    <s v="Finland"/>
    <x v="0"/>
    <n v="4192000"/>
    <n v="4226000"/>
    <m/>
    <m/>
    <n v="8.110687022900763E-3"/>
    <n v="8418000"/>
  </r>
  <r>
    <s v="Jamaica"/>
    <x v="9"/>
    <n v="1952000"/>
    <n v="1986000"/>
    <n v="2008000"/>
    <n v="2080000"/>
    <n v="6.5573770491803282E-2"/>
    <n v="8026000"/>
  </r>
  <r>
    <s v="Zimbabwe"/>
    <x v="6"/>
    <n v="2423000"/>
    <n v="1794000"/>
    <n v="1833000"/>
    <n v="1905000"/>
    <n v="-0.21378456458935205"/>
    <n v="7955000"/>
  </r>
  <r>
    <s v="Azerbaijan"/>
    <x v="2"/>
    <n v="1562000"/>
    <n v="1986000"/>
    <n v="2130000"/>
    <n v="2160000"/>
    <n v="0.38284250960307298"/>
    <n v="7838000"/>
  </r>
  <r>
    <s v="Lithuania"/>
    <x v="0"/>
    <n v="1775000"/>
    <n v="1900000"/>
    <n v="2012000"/>
    <n v="2063000"/>
    <n v="0.16225352112676056"/>
    <n v="7750000"/>
  </r>
  <r>
    <s v="Mozambique"/>
    <x v="6"/>
    <n v="1902000"/>
    <n v="2113000"/>
    <n v="1886000"/>
    <n v="1661000"/>
    <n v="-0.12670872765509988"/>
    <n v="7562000"/>
  </r>
  <r>
    <s v="Myanmar"/>
    <x v="2"/>
    <n v="816000"/>
    <n v="1059000"/>
    <n v="2044000"/>
    <n v="3081000"/>
    <n v="2.7757352941176472"/>
    <n v="7000000"/>
  </r>
  <r>
    <s v="Panama"/>
    <x v="10"/>
    <n v="1473000"/>
    <n v="1606000"/>
    <n v="1658000"/>
    <n v="1745000"/>
    <n v="0.18465716225390361"/>
    <n v="6482000"/>
  </r>
  <r>
    <s v="Latvia"/>
    <x v="0"/>
    <n v="1493000"/>
    <n v="1435000"/>
    <n v="1536000"/>
    <n v="1843000"/>
    <n v="0.23442732752846618"/>
    <n v="6307000"/>
  </r>
  <r>
    <s v="Malta"/>
    <x v="0"/>
    <n v="1415000"/>
    <n v="1443000"/>
    <n v="1582000"/>
    <n v="1690000"/>
    <n v="0.19434628975265017"/>
    <n v="6130000"/>
  </r>
  <r>
    <s v="Kenya"/>
    <x v="6"/>
    <n v="1750000"/>
    <n v="1619000"/>
    <n v="1434000"/>
    <n v="1261000"/>
    <n v="-0.27942857142857142"/>
    <n v="6064000"/>
  </r>
  <r>
    <s v="Lebanon"/>
    <x v="5"/>
    <n v="1655000"/>
    <n v="1366000"/>
    <n v="1274000"/>
    <n v="1355000"/>
    <n v="-0.18126888217522658"/>
    <n v="5650000"/>
  </r>
  <r>
    <s v="Bahamas, The"/>
    <x v="9"/>
    <n v="1346000"/>
    <n v="1422000"/>
    <n v="1364000"/>
    <n v="1427000"/>
    <n v="6.0178306092124816E-2"/>
    <n v="5559000"/>
  </r>
  <r>
    <s v="Ecuador"/>
    <x v="8"/>
    <n v="1141000"/>
    <n v="1272000"/>
    <n v="1364000"/>
    <n v="1557000"/>
    <n v="0.36459246275197194"/>
    <n v="5334000"/>
  </r>
  <r>
    <s v="Guatemala"/>
    <x v="10"/>
    <n v="1225000"/>
    <n v="1305000"/>
    <n v="1331000"/>
    <n v="1455000"/>
    <n v="0.18775510204081633"/>
    <n v="5316000"/>
  </r>
  <r>
    <s v="Oman"/>
    <x v="5"/>
    <n v="1018000"/>
    <n v="1241000"/>
    <n v="1392000"/>
    <n v="1519000"/>
    <n v="0.49214145383104124"/>
    <n v="5170000"/>
  </r>
  <r>
    <s v="Guam"/>
    <x v="7"/>
    <n v="1159000"/>
    <n v="1304000"/>
    <n v="1334000"/>
    <n v="1343000"/>
    <n v="0.15875754961173424"/>
    <n v="5140000"/>
  </r>
  <r>
    <s v="Montenegro"/>
    <x v="0"/>
    <n v="1201000"/>
    <n v="1264000"/>
    <n v="1324000"/>
    <n v="1350000"/>
    <n v="0.12406328059950042"/>
    <n v="5139000"/>
  </r>
  <r>
    <s v="Syrian Arab Republic"/>
    <x v="5"/>
    <n v="5070000"/>
    <m/>
    <m/>
    <m/>
    <n v="0"/>
    <n v="5070000"/>
  </r>
  <r>
    <s v="El Salvador"/>
    <x v="10"/>
    <n v="1184000"/>
    <n v="1255000"/>
    <n v="1283000"/>
    <n v="1345000"/>
    <n v="0.13597972972972974"/>
    <n v="5067000"/>
  </r>
  <r>
    <s v="Uganda"/>
    <x v="6"/>
    <n v="1151000"/>
    <n v="1197000"/>
    <n v="1206000"/>
    <n v="1266000"/>
    <n v="9.9913119026933103E-2"/>
    <n v="4820000"/>
  </r>
  <r>
    <s v="Nicaragua"/>
    <x v="10"/>
    <n v="1060000"/>
    <n v="1180000"/>
    <n v="1229000"/>
    <n v="1330000"/>
    <n v="0.25471698113207547"/>
    <n v="4799000"/>
  </r>
  <r>
    <s v="Sri Lanka"/>
    <x v="2"/>
    <n v="856000"/>
    <n v="1006000"/>
    <n v="1275000"/>
    <n v="1527000"/>
    <n v="0.78387850467289721"/>
    <n v="4664000"/>
  </r>
  <r>
    <s v="Maldives"/>
    <x v="2"/>
    <n v="931000"/>
    <n v="958000"/>
    <n v="1125000"/>
    <n v="1205000"/>
    <n v="0.29430719656283566"/>
    <n v="4219000"/>
  </r>
  <r>
    <s v="Tanzania"/>
    <x v="6"/>
    <n v="843000"/>
    <n v="1043000"/>
    <n v="1063000"/>
    <n v="1113000"/>
    <n v="0.32028469750889682"/>
    <n v="4062000"/>
  </r>
  <r>
    <s v="Armenia"/>
    <x v="2"/>
    <n v="758000"/>
    <n v="963000"/>
    <n v="1084000"/>
    <n v="1204000"/>
    <n v="0.58839050131926118"/>
    <n v="4009000"/>
  </r>
  <r>
    <s v="Mauritius"/>
    <x v="6"/>
    <n v="965000"/>
    <n v="965000"/>
    <n v="993000"/>
    <n v="1039000"/>
    <n v="7.6683937823834203E-2"/>
    <n v="3962000"/>
  </r>
  <r>
    <s v="Senegal"/>
    <x v="6"/>
    <n v="968000"/>
    <n v="962000"/>
    <n v="1063000"/>
    <n v="836000"/>
    <n v="-0.13636363636363635"/>
    <n v="3829000"/>
  </r>
  <r>
    <s v="Aruba"/>
    <x v="9"/>
    <n v="869000"/>
    <n v="904000"/>
    <n v="979000"/>
    <n v="1072000"/>
    <n v="0.2336018411967779"/>
    <n v="3824000"/>
  </r>
  <r>
    <s v="Ghana"/>
    <x v="6"/>
    <n v="821000"/>
    <n v="903000"/>
    <n v="994000"/>
    <n v="1093000"/>
    <n v="0.33130328867235082"/>
    <n v="3811000"/>
  </r>
  <r>
    <s v="Luxembourg"/>
    <x v="0"/>
    <n v="870000"/>
    <n v="950000"/>
    <n v="945000"/>
    <n v="1038000"/>
    <n v="0.19310344827586207"/>
    <n v="3803000"/>
  </r>
  <r>
    <s v="Zambia"/>
    <x v="6"/>
    <n v="920000"/>
    <n v="859000"/>
    <n v="915000"/>
    <n v="947000"/>
    <n v="2.9347826086956522E-2"/>
    <n v="3641000"/>
  </r>
  <r>
    <s v="Serbia"/>
    <x v="0"/>
    <n v="764000"/>
    <n v="810000"/>
    <n v="922000"/>
    <n v="1029000"/>
    <n v="0.34685863874345552"/>
    <n v="3525000"/>
  </r>
  <r>
    <s v="Iraq"/>
    <x v="5"/>
    <n v="1510000"/>
    <n v="1111000"/>
    <n v="892000"/>
    <m/>
    <n v="-0.40927152317880794"/>
    <n v="3513000"/>
  </r>
  <r>
    <s v="Honduras"/>
    <x v="10"/>
    <n v="871000"/>
    <n v="895000"/>
    <n v="863000"/>
    <n v="868000"/>
    <n v="-3.4443168771526979E-3"/>
    <n v="3497000"/>
  </r>
  <r>
    <s v="Venezuela, RB"/>
    <x v="8"/>
    <n v="595000"/>
    <n v="988000"/>
    <n v="986000"/>
    <n v="857000"/>
    <n v="0.4403361344537815"/>
    <n v="3426000"/>
  </r>
  <r>
    <s v="Rwanda"/>
    <x v="6"/>
    <n v="688000"/>
    <n v="815000"/>
    <n v="864000"/>
    <n v="926000"/>
    <n v="0.34593023255813954"/>
    <n v="3293000"/>
  </r>
  <r>
    <s v="Namibia"/>
    <x v="6"/>
    <n v="1027000"/>
    <n v="1079000"/>
    <n v="1176000"/>
    <m/>
    <n v="0.1450827653359299"/>
    <n v="3282000"/>
  </r>
  <r>
    <s v="Bolivia"/>
    <x v="8"/>
    <n v="711000"/>
    <n v="798000"/>
    <n v="798000"/>
    <n v="871000"/>
    <n v="0.22503516174402249"/>
    <n v="3178000"/>
  </r>
  <r>
    <s v="Botswana"/>
    <x v="6"/>
    <m/>
    <n v="1614000"/>
    <n v="1544000"/>
    <m/>
    <n v="-4.3370508054522923E-2"/>
    <n v="3158000"/>
  </r>
  <r>
    <s v="Nepal"/>
    <x v="2"/>
    <n v="736000"/>
    <n v="803000"/>
    <n v="798000"/>
    <n v="790000"/>
    <n v="7.3369565217391311E-2"/>
    <n v="3127000"/>
  </r>
  <r>
    <s v="Iceland"/>
    <x v="0"/>
    <n v="566000"/>
    <n v="673000"/>
    <n v="807000"/>
    <n v="998000"/>
    <n v="0.76325088339222613"/>
    <n v="3044000"/>
  </r>
  <r>
    <s v="Swaziland"/>
    <x v="6"/>
    <n v="879000"/>
    <n v="889000"/>
    <n v="968000"/>
    <m/>
    <n v="0.1012514220705347"/>
    <n v="2736000"/>
  </r>
  <r>
    <s v="Yemen, Rep."/>
    <x v="5"/>
    <n v="829000"/>
    <n v="874000"/>
    <n v="990000"/>
    <m/>
    <n v="0.19420989143546441"/>
    <n v="2693000"/>
  </r>
  <r>
    <s v="Fiji"/>
    <x v="7"/>
    <n v="675000"/>
    <n v="661000"/>
    <n v="658000"/>
    <n v="693000"/>
    <n v="2.6666666666666668E-2"/>
    <n v="2687000"/>
  </r>
  <r>
    <s v="Ethiopia"/>
    <x v="6"/>
    <n v="523000"/>
    <n v="597000"/>
    <n v="681000"/>
    <n v="770000"/>
    <n v="0.47227533460803062"/>
    <n v="2571000"/>
  </r>
  <r>
    <s v="Sudan"/>
    <x v="6"/>
    <n v="536000"/>
    <n v="575000"/>
    <n v="591000"/>
    <n v="684000"/>
    <n v="0.27611940298507465"/>
    <n v="2386000"/>
  </r>
  <r>
    <s v="Paraguay"/>
    <x v="8"/>
    <n v="524000"/>
    <n v="579000"/>
    <n v="610000"/>
    <n v="649000"/>
    <n v="0.2385496183206107"/>
    <n v="2362000"/>
  </r>
  <r>
    <s v="Cameroon"/>
    <x v="6"/>
    <n v="604000"/>
    <n v="817000"/>
    <n v="912000"/>
    <m/>
    <n v="0.50993377483443714"/>
    <n v="2333000"/>
  </r>
  <r>
    <s v="Lesotho"/>
    <x v="6"/>
    <n v="398000"/>
    <n v="423000"/>
    <n v="433000"/>
    <n v="1079000"/>
    <n v="1.7110552763819096"/>
    <n v="2333000"/>
  </r>
  <r>
    <s v="Malawi"/>
    <x v="6"/>
    <n v="767000"/>
    <n v="770000"/>
    <n v="795000"/>
    <m/>
    <n v="3.6505867014341588E-2"/>
    <n v="2332000"/>
  </r>
  <r>
    <s v="Virgin Islands (U.S.)"/>
    <x v="9"/>
    <n v="532000"/>
    <n v="580000"/>
    <n v="570000"/>
    <n v="602000"/>
    <n v="0.13157894736842105"/>
    <n v="2284000"/>
  </r>
  <r>
    <s v="Angola"/>
    <x v="6"/>
    <n v="481000"/>
    <n v="528000"/>
    <n v="650000"/>
    <n v="595000"/>
    <n v="0.23700623700623702"/>
    <n v="2254000"/>
  </r>
  <r>
    <s v="Barbados"/>
    <x v="9"/>
    <n v="568000"/>
    <n v="536000"/>
    <n v="509000"/>
    <n v="521000"/>
    <n v="-8.2746478873239437E-2"/>
    <n v="2134000"/>
  </r>
  <r>
    <s v="Pakistan"/>
    <x v="2"/>
    <n v="1161000"/>
    <n v="966000"/>
    <m/>
    <m/>
    <n v="-0.16795865633074936"/>
    <n v="2127000"/>
  </r>
  <r>
    <s v="West Bank and Gaza"/>
    <x v="5"/>
    <n v="449000"/>
    <n v="490000"/>
    <n v="545000"/>
    <n v="556000"/>
    <n v="0.23830734966592429"/>
    <n v="2040000"/>
  </r>
  <r>
    <s v="Uzbekistan"/>
    <x v="2"/>
    <m/>
    <m/>
    <n v="1969000"/>
    <m/>
    <n v="0"/>
    <n v="1969000"/>
  </r>
  <r>
    <s v="Cabo Verde"/>
    <x v="6"/>
    <n v="428000"/>
    <n v="482000"/>
    <n v="503000"/>
    <n v="494000"/>
    <n v="0.1542056074766355"/>
    <n v="1907000"/>
  </r>
  <r>
    <s v="Bosnia and Herzegovina"/>
    <x v="0"/>
    <n v="392000"/>
    <n v="439000"/>
    <n v="529000"/>
    <n v="536000"/>
    <n v="0.36734693877551022"/>
    <n v="1896000"/>
  </r>
  <r>
    <s v="Sint Maarten (Dutch part)"/>
    <x v="9"/>
    <n v="424000"/>
    <n v="457000"/>
    <n v="467000"/>
    <n v="500000"/>
    <n v="0.17924528301886791"/>
    <n v="1848000"/>
  </r>
  <r>
    <s v="Nigeria"/>
    <x v="6"/>
    <n v="715000"/>
    <n v="486000"/>
    <n v="600000"/>
    <m/>
    <n v="-0.16083916083916083"/>
    <n v="1801000"/>
  </r>
  <r>
    <s v="Mongolia"/>
    <x v="2"/>
    <n v="460000"/>
    <n v="476000"/>
    <n v="418000"/>
    <n v="393000"/>
    <n v="-0.14565217391304347"/>
    <n v="1747000"/>
  </r>
  <r>
    <s v="Trinidad and Tobago"/>
    <x v="9"/>
    <n v="431000"/>
    <n v="455000"/>
    <n v="434000"/>
    <n v="412000"/>
    <n v="-4.4083526682134569E-2"/>
    <n v="1732000"/>
  </r>
  <r>
    <s v="Curacao"/>
    <x v="9"/>
    <n v="390000"/>
    <n v="421000"/>
    <n v="441000"/>
    <n v="452000"/>
    <n v="0.15897435897435896"/>
    <n v="1704000"/>
  </r>
  <r>
    <s v="Northern Mariana Islands"/>
    <x v="7"/>
    <n v="336000"/>
    <n v="401000"/>
    <n v="439000"/>
    <n v="460000"/>
    <n v="0.36904761904761907"/>
    <n v="1636000"/>
  </r>
  <r>
    <s v="Haiti"/>
    <x v="9"/>
    <n v="349000"/>
    <n v="349000"/>
    <n v="420000"/>
    <n v="465000"/>
    <n v="0.33237822349570201"/>
    <n v="1583000"/>
  </r>
  <r>
    <s v="Macedonia, FYR"/>
    <x v="0"/>
    <n v="327000"/>
    <n v="351000"/>
    <n v="400000"/>
    <n v="425000"/>
    <n v="0.29969418960244648"/>
    <n v="1503000"/>
  </r>
  <r>
    <s v="Cote d'Ivoire"/>
    <x v="6"/>
    <n v="270000"/>
    <n v="289000"/>
    <n v="380000"/>
    <n v="471000"/>
    <n v="0.74444444444444446"/>
    <n v="1410000"/>
  </r>
  <r>
    <s v="Cayman Islands"/>
    <x v="9"/>
    <n v="309000"/>
    <n v="322000"/>
    <n v="345000"/>
    <n v="383000"/>
    <n v="0.23948220064724918"/>
    <n v="1359000"/>
  </r>
  <r>
    <s v="Turks and Caicos Islands"/>
    <x v="9"/>
    <n v="354000"/>
    <n v="292000"/>
    <n v="291000"/>
    <n v="358000"/>
    <n v="1.1299435028248588E-2"/>
    <n v="1295000"/>
  </r>
  <r>
    <s v="St. Lucia"/>
    <x v="9"/>
    <n v="312000"/>
    <n v="307000"/>
    <n v="319000"/>
    <n v="338000"/>
    <n v="8.3333333333333329E-2"/>
    <n v="1276000"/>
  </r>
  <r>
    <s v="Monaco"/>
    <x v="0"/>
    <n v="295000"/>
    <n v="292000"/>
    <n v="328000"/>
    <n v="329000"/>
    <n v="0.11525423728813559"/>
    <n v="1244000"/>
  </r>
  <r>
    <s v="Congo, Rep."/>
    <x v="6"/>
    <n v="218000"/>
    <n v="256000"/>
    <n v="343000"/>
    <n v="373000"/>
    <n v="0.71100917431192656"/>
    <n v="1190000"/>
  </r>
  <r>
    <s v="Togo"/>
    <x v="6"/>
    <n v="300000"/>
    <n v="235000"/>
    <n v="327000"/>
    <n v="282000"/>
    <n v="-0.06"/>
    <n v="1144000"/>
  </r>
  <r>
    <s v="Belize"/>
    <x v="10"/>
    <n v="250000"/>
    <n v="277000"/>
    <n v="294000"/>
    <n v="321000"/>
    <n v="0.28399999999999997"/>
    <n v="1142000"/>
  </r>
  <r>
    <s v="Antigua and Barbuda"/>
    <x v="9"/>
    <n v="241000"/>
    <n v="247000"/>
    <n v="243000"/>
    <n v="249000"/>
    <n v="3.3195020746887967E-2"/>
    <n v="980000"/>
  </r>
  <r>
    <s v="Suriname"/>
    <x v="8"/>
    <n v="220000"/>
    <n v="240000"/>
    <n v="249000"/>
    <n v="252000"/>
    <n v="0.14545454545454545"/>
    <n v="961000"/>
  </r>
  <r>
    <s v="Bermuda"/>
    <x v="9"/>
    <n v="236000"/>
    <n v="232000"/>
    <n v="236000"/>
    <n v="224000"/>
    <n v="-5.0847457627118647E-2"/>
    <n v="928000"/>
  </r>
  <r>
    <s v="Benin"/>
    <x v="6"/>
    <n v="209000"/>
    <n v="220000"/>
    <n v="231000"/>
    <n v="242000"/>
    <n v="0.15789473684210525"/>
    <n v="902000"/>
  </r>
  <r>
    <s v="Madagascar"/>
    <x v="6"/>
    <n v="225000"/>
    <n v="256000"/>
    <n v="196000"/>
    <n v="222000"/>
    <n v="-1.3333333333333334E-2"/>
    <n v="899000"/>
  </r>
  <r>
    <s v="Burkina Faso"/>
    <x v="6"/>
    <n v="238000"/>
    <n v="237000"/>
    <n v="218000"/>
    <n v="191000"/>
    <n v="-0.19747899159663865"/>
    <n v="884000"/>
  </r>
  <r>
    <s v="Brunei Darussalam"/>
    <x v="7"/>
    <n v="242000"/>
    <n v="209000"/>
    <n v="225000"/>
    <n v="201000"/>
    <n v="-0.16942148760330578"/>
    <n v="877000"/>
  </r>
  <r>
    <s v="Kuwait"/>
    <x v="5"/>
    <n v="269000"/>
    <n v="300000"/>
    <n v="307000"/>
    <m/>
    <n v="0.14126394052044611"/>
    <n v="876000"/>
  </r>
  <r>
    <s v="Seychelles"/>
    <x v="6"/>
    <n v="194000"/>
    <n v="208000"/>
    <n v="230000"/>
    <n v="233000"/>
    <n v="0.20103092783505155"/>
    <n v="865000"/>
  </r>
  <r>
    <s v="Tajikistan"/>
    <x v="2"/>
    <n v="183000"/>
    <n v="244000"/>
    <n v="208000"/>
    <n v="213000"/>
    <n v="0.16393442622950818"/>
    <n v="848000"/>
  </r>
  <r>
    <s v="Guyana"/>
    <x v="8"/>
    <n v="157000"/>
    <n v="177000"/>
    <n v="158000"/>
    <n v="206000"/>
    <n v="0.31210191082802546"/>
    <n v="698000"/>
  </r>
  <r>
    <s v="Papua New Guinea"/>
    <x v="7"/>
    <n v="158000"/>
    <n v="168000"/>
    <n v="174000"/>
    <n v="182000"/>
    <n v="0.15189873417721519"/>
    <n v="682000"/>
  </r>
  <r>
    <s v="French Polynesia"/>
    <x v="7"/>
    <n v="163000"/>
    <n v="169000"/>
    <n v="164000"/>
    <n v="181000"/>
    <n v="0.11042944785276074"/>
    <n v="677000"/>
  </r>
  <r>
    <s v="Mali"/>
    <x v="6"/>
    <n v="160000"/>
    <n v="134000"/>
    <n v="142000"/>
    <n v="168000"/>
    <n v="0.05"/>
    <n v="604000"/>
  </r>
  <r>
    <s v="Gambia, The"/>
    <x v="6"/>
    <n v="106000"/>
    <n v="157000"/>
    <n v="171000"/>
    <n v="156000"/>
    <n v="0.47169811320754718"/>
    <n v="590000"/>
  </r>
  <r>
    <s v="Bangladesh"/>
    <x v="2"/>
    <n v="155000"/>
    <n v="125000"/>
    <n v="148000"/>
    <n v="125000"/>
    <n v="-0.19354838709677419"/>
    <n v="553000"/>
  </r>
  <r>
    <s v="Congo, Dem. Rep."/>
    <x v="6"/>
    <n v="186000"/>
    <n v="167000"/>
    <n v="191000"/>
    <m/>
    <n v="2.6881720430107527E-2"/>
    <n v="544000"/>
  </r>
  <r>
    <s v="Belarus"/>
    <x v="0"/>
    <n v="116000"/>
    <n v="119000"/>
    <n v="137000"/>
    <n v="137000"/>
    <n v="0.18103448275862069"/>
    <n v="509000"/>
  </r>
  <r>
    <s v="Grenada"/>
    <x v="9"/>
    <n v="118000"/>
    <n v="116000"/>
    <n v="116000"/>
    <n v="134000"/>
    <n v="0.13559322033898305"/>
    <n v="484000"/>
  </r>
  <r>
    <s v="Samoa"/>
    <x v="7"/>
    <n v="121000"/>
    <n v="126000"/>
    <n v="116000"/>
    <n v="120000"/>
    <n v="-8.2644628099173556E-3"/>
    <n v="483000"/>
  </r>
  <r>
    <s v="Palau"/>
    <x v="7"/>
    <n v="109000"/>
    <n v="119000"/>
    <n v="105000"/>
    <n v="141000"/>
    <n v="0.29357798165137616"/>
    <n v="474000"/>
  </r>
  <r>
    <s v="San Marino"/>
    <x v="0"/>
    <n v="156000"/>
    <n v="139000"/>
    <n v="71000"/>
    <n v="75000"/>
    <n v="-0.51923076923076927"/>
    <n v="441000"/>
  </r>
  <r>
    <s v="New Caledonia"/>
    <x v="7"/>
    <n v="112000"/>
    <n v="112000"/>
    <n v="108000"/>
    <n v="107000"/>
    <n v="-4.4642857142857144E-2"/>
    <n v="439000"/>
  </r>
  <r>
    <s v="Niger"/>
    <x v="6"/>
    <n v="82000"/>
    <n v="94000"/>
    <n v="123000"/>
    <n v="135000"/>
    <n v="0.64634146341463417"/>
    <n v="434000"/>
  </r>
  <r>
    <s v="St. Kitts and Nevis"/>
    <x v="9"/>
    <n v="104000"/>
    <n v="104000"/>
    <n v="107000"/>
    <n v="113000"/>
    <n v="8.6538461538461536E-2"/>
    <n v="428000"/>
  </r>
  <r>
    <s v="Bhutan"/>
    <x v="2"/>
    <n v="66000"/>
    <n v="105000"/>
    <n v="116000"/>
    <n v="134000"/>
    <n v="1.0303030303030303"/>
    <n v="421000"/>
  </r>
  <r>
    <s v="Vanuatu"/>
    <x v="7"/>
    <n v="94000"/>
    <n v="108000"/>
    <n v="110000"/>
    <n v="109000"/>
    <n v="0.15957446808510639"/>
    <n v="421000"/>
  </r>
  <r>
    <s v="Chad"/>
    <x v="6"/>
    <n v="77000"/>
    <n v="86000"/>
    <n v="100000"/>
    <n v="122000"/>
    <n v="0.58441558441558439"/>
    <n v="385000"/>
  </r>
  <r>
    <s v="Guinea"/>
    <x v="6"/>
    <n v="131000"/>
    <n v="96000"/>
    <n v="56000"/>
    <n v="33000"/>
    <n v="-0.74809160305343514"/>
    <n v="316000"/>
  </r>
  <r>
    <s v="Dominica"/>
    <x v="9"/>
    <n v="76000"/>
    <n v="79000"/>
    <n v="78000"/>
    <n v="81000"/>
    <n v="6.5789473684210523E-2"/>
    <n v="314000"/>
  </r>
  <r>
    <s v="St. Vincent and the Grenadines"/>
    <x v="9"/>
    <n v="74000"/>
    <n v="74000"/>
    <n v="72000"/>
    <n v="71000"/>
    <n v="-4.0540540540540543E-2"/>
    <n v="291000"/>
  </r>
  <r>
    <s v="Timor-Leste"/>
    <x v="7"/>
    <n v="51000"/>
    <n v="58000"/>
    <n v="79000"/>
    <n v="60000"/>
    <n v="0.17647058823529413"/>
    <n v="248000"/>
  </r>
  <r>
    <s v="Sierra Leone"/>
    <x v="6"/>
    <n v="52000"/>
    <n v="60000"/>
    <n v="81000"/>
    <n v="44000"/>
    <n v="-0.15384615384615385"/>
    <n v="237000"/>
  </r>
  <r>
    <s v="Liechtenstein"/>
    <x v="0"/>
    <n v="53000"/>
    <n v="54000"/>
    <n v="52000"/>
    <n v="54000"/>
    <n v="1.8867924528301886E-2"/>
    <n v="213000"/>
  </r>
  <r>
    <s v="Tonga"/>
    <x v="7"/>
    <n v="46000"/>
    <n v="48000"/>
    <n v="45000"/>
    <n v="50000"/>
    <n v="8.6956521739130432E-2"/>
    <n v="189000"/>
  </r>
  <r>
    <s v="Djibouti"/>
    <x v="6"/>
    <n v="56000"/>
    <n v="60000"/>
    <n v="63000"/>
    <m/>
    <n v="0.125"/>
    <n v="179000"/>
  </r>
  <r>
    <s v="Micronesia, Fed. Sts."/>
    <x v="7"/>
    <n v="35000"/>
    <n v="38000"/>
    <n v="42000"/>
    <n v="35000"/>
    <n v="0"/>
    <n v="150000"/>
  </r>
  <r>
    <s v="Central African Republic"/>
    <x v="6"/>
    <n v="65000"/>
    <n v="71000"/>
    <m/>
    <m/>
    <n v="9.2307692307692313E-2"/>
    <n v="136000"/>
  </r>
  <r>
    <s v="Eritrea"/>
    <x v="6"/>
    <n v="107000"/>
    <m/>
    <m/>
    <m/>
    <n v="0"/>
    <n v="107000"/>
  </r>
  <r>
    <s v="Solomon Islands"/>
    <x v="7"/>
    <n v="22900"/>
    <n v="23900"/>
    <n v="24400"/>
    <n v="20100"/>
    <n v="-0.1222707423580786"/>
    <n v="91300"/>
  </r>
  <r>
    <s v="American Samoa"/>
    <x v="7"/>
    <n v="22600"/>
    <n v="22600"/>
    <n v="20800"/>
    <n v="21600"/>
    <n v="-4.4247787610619468E-2"/>
    <n v="87600"/>
  </r>
  <r>
    <s v="Moldova"/>
    <x v="0"/>
    <n v="9000"/>
    <n v="11000"/>
    <n v="11500"/>
    <n v="11000"/>
    <n v="0.22222222222222221"/>
    <n v="42500"/>
  </r>
  <r>
    <s v="Comoros"/>
    <x v="6"/>
    <n v="19000"/>
    <m/>
    <m/>
    <m/>
    <n v="0"/>
    <n v="19000"/>
  </r>
  <r>
    <s v="Kiribati"/>
    <x v="7"/>
    <n v="5300"/>
    <n v="4900"/>
    <n v="5900"/>
    <m/>
    <n v="0.11320754716981132"/>
    <n v="16100"/>
  </r>
  <r>
    <s v="Sao Tome and Principe"/>
    <x v="6"/>
    <n v="12000"/>
    <m/>
    <m/>
    <m/>
    <n v="0"/>
    <n v="12000"/>
  </r>
  <r>
    <s v="Marshall Islands"/>
    <x v="7"/>
    <n v="4600"/>
    <n v="4600"/>
    <m/>
    <m/>
    <n v="0"/>
    <n v="9200"/>
  </r>
  <r>
    <s v="Tuvalu"/>
    <x v="7"/>
    <n v="1200"/>
    <n v="1100"/>
    <n v="1300"/>
    <n v="1400"/>
    <n v="0.16666666666666666"/>
    <n v="5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15" firstHeaderRow="1" firstDataRow="1" firstDataCol="1"/>
  <pivotFields count="8">
    <pivotField showAll="0"/>
    <pivotField axis="axisRow" showAll="0" sortType="descending">
      <items count="12">
        <item x="6"/>
        <item x="2"/>
        <item x="4"/>
        <item x="9"/>
        <item x="10"/>
        <item x="0"/>
        <item x="3"/>
        <item x="5"/>
        <item x="7"/>
        <item x="8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numFmtId="10" showAll="0" defaultSubtotal="0"/>
    <pivotField dataField="1" showAll="0"/>
  </pivotFields>
  <rowFields count="1">
    <field x="1"/>
  </rowFields>
  <rowItems count="12">
    <i>
      <x v="5"/>
    </i>
    <i>
      <x v="1"/>
    </i>
    <i>
      <x v="10"/>
    </i>
    <i>
      <x/>
    </i>
    <i>
      <x v="7"/>
    </i>
    <i>
      <x v="9"/>
    </i>
    <i>
      <x v="6"/>
    </i>
    <i>
      <x v="8"/>
    </i>
    <i>
      <x v="3"/>
    </i>
    <i>
      <x v="2"/>
    </i>
    <i>
      <x v="4"/>
    </i>
    <i t="grand">
      <x/>
    </i>
  </rowItems>
  <colItems count="1">
    <i/>
  </colItems>
  <dataFields count="1">
    <dataField name="Sum of Total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7" cacheId="14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>
  <location ref="A3:B14" firstHeaderRow="1" firstDataRow="1" firstDataCol="1"/>
  <pivotFields count="8">
    <pivotField showAll="0"/>
    <pivotField axis="axisRow" showAll="0">
      <items count="12">
        <item x="6"/>
        <item x="2"/>
        <item x="4"/>
        <item x="9"/>
        <item x="10"/>
        <item x="0"/>
        <item x="3"/>
        <item x="5"/>
        <item x="7"/>
        <item x="8"/>
        <item x="1"/>
        <item t="default"/>
      </items>
    </pivotField>
    <pivotField showAll="0"/>
    <pivotField showAll="0"/>
    <pivotField showAll="0"/>
    <pivotField showAll="0"/>
    <pivotField dataField="1" numFmtId="10" showAll="0" defaultSubtotal="0"/>
    <pivotField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rowItems>
  <colItems count="1">
    <i/>
  </colItems>
  <dataFields count="1">
    <dataField name="Average of % Change" fld="6" subtotal="average" baseField="1" baseItem="0"/>
  </dataFields>
  <formats count="1">
    <format dxfId="2">
      <pivotArea collapsedLevelsAreSubtotals="1" fieldPosition="0">
        <references count="1"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Table2" displayName="Table2" ref="A1:G99" totalsRowShown="0" headerRowDxfId="12" headerRowBorderDxfId="11" tableBorderDxfId="10">
  <autoFilter ref="A1:G99"/>
  <tableColumns count="7">
    <tableColumn id="1" name="City" dataDxfId="9"/>
    <tableColumn id="7" name="Country"/>
    <tableColumn id="2" name="Region" dataDxfId="8"/>
    <tableColumn id="3" name="Economy RT 2011" dataDxfId="7"/>
    <tableColumn id="4" name="Economy RT 2012" dataDxfId="6"/>
    <tableColumn id="5" name="Economy RT 2013" dataDxfId="5"/>
    <tableColumn id="6" name="Economy RT 2014" dataDxfId="4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5"/>
  <sheetViews>
    <sheetView workbookViewId="0">
      <selection sqref="A1:H195"/>
    </sheetView>
  </sheetViews>
  <sheetFormatPr defaultRowHeight="15" x14ac:dyDescent="0.25"/>
  <cols>
    <col min="1" max="1" width="28.85546875" bestFit="1" customWidth="1"/>
    <col min="2" max="2" width="13.140625" customWidth="1"/>
    <col min="3" max="5" width="13.140625" bestFit="1" customWidth="1"/>
    <col min="6" max="6" width="13.140625" customWidth="1"/>
    <col min="7" max="7" width="11.85546875" customWidth="1"/>
    <col min="8" max="8" width="10" bestFit="1" customWidth="1"/>
    <col min="9" max="9" width="10" customWidth="1"/>
    <col min="12" max="12" width="10" bestFit="1" customWidth="1"/>
  </cols>
  <sheetData>
    <row r="1" spans="1:12" x14ac:dyDescent="0.25">
      <c r="A1" s="29" t="s">
        <v>0</v>
      </c>
      <c r="B1" s="29" t="s">
        <v>222</v>
      </c>
      <c r="C1" s="29" t="s">
        <v>223</v>
      </c>
      <c r="D1" s="29" t="s">
        <v>224</v>
      </c>
      <c r="E1" s="29" t="s">
        <v>225</v>
      </c>
      <c r="F1" s="29" t="s">
        <v>226</v>
      </c>
      <c r="G1" s="32" t="s">
        <v>341</v>
      </c>
      <c r="H1" s="31" t="s">
        <v>337</v>
      </c>
      <c r="I1" s="31"/>
    </row>
    <row r="2" spans="1:12" x14ac:dyDescent="0.25">
      <c r="A2" s="30" t="s">
        <v>64</v>
      </c>
      <c r="B2" s="30" t="s">
        <v>202</v>
      </c>
      <c r="C2" s="30">
        <v>80499000</v>
      </c>
      <c r="D2" s="30">
        <v>81980000</v>
      </c>
      <c r="E2" s="30">
        <v>83634000</v>
      </c>
      <c r="F2" s="30">
        <v>83767000</v>
      </c>
      <c r="G2" s="33">
        <f>(F2-C2)/C2</f>
        <v>4.0596777599721738E-2</v>
      </c>
      <c r="H2">
        <v>329880000</v>
      </c>
      <c r="K2" t="s">
        <v>64</v>
      </c>
      <c r="L2">
        <v>329880000</v>
      </c>
    </row>
    <row r="3" spans="1:12" x14ac:dyDescent="0.25">
      <c r="A3" s="24" t="s">
        <v>190</v>
      </c>
      <c r="B3" s="24" t="s">
        <v>190</v>
      </c>
      <c r="C3" s="24">
        <v>62821000</v>
      </c>
      <c r="D3" s="24">
        <v>66657000</v>
      </c>
      <c r="E3" s="24">
        <v>69995000</v>
      </c>
      <c r="F3" s="24">
        <v>75011000</v>
      </c>
      <c r="G3" s="33">
        <f>(F3-C3)/C3</f>
        <v>0.19404339313286958</v>
      </c>
      <c r="H3">
        <v>274484000</v>
      </c>
      <c r="K3" t="s">
        <v>190</v>
      </c>
      <c r="L3">
        <v>274484000</v>
      </c>
    </row>
    <row r="4" spans="1:12" x14ac:dyDescent="0.25">
      <c r="A4" s="25" t="s">
        <v>165</v>
      </c>
      <c r="B4" s="25" t="s">
        <v>202</v>
      </c>
      <c r="C4" s="25">
        <v>56177000</v>
      </c>
      <c r="D4" s="25">
        <v>57464000</v>
      </c>
      <c r="E4" s="25">
        <v>60675000</v>
      </c>
      <c r="F4" s="25">
        <v>64995000</v>
      </c>
      <c r="G4" s="33">
        <f>(F4-C4)/C4</f>
        <v>0.15696815422681881</v>
      </c>
      <c r="H4">
        <v>239311000</v>
      </c>
      <c r="K4" t="s">
        <v>165</v>
      </c>
      <c r="L4">
        <v>239311000</v>
      </c>
    </row>
    <row r="5" spans="1:12" x14ac:dyDescent="0.25">
      <c r="A5" s="24" t="s">
        <v>40</v>
      </c>
      <c r="B5" s="24" t="s">
        <v>204</v>
      </c>
      <c r="C5" s="24">
        <v>57581000</v>
      </c>
      <c r="D5" s="24">
        <v>57725000</v>
      </c>
      <c r="E5" s="24">
        <v>55686000</v>
      </c>
      <c r="F5" s="24">
        <v>55622000</v>
      </c>
      <c r="G5" s="33">
        <f>(F5-C5)/C5</f>
        <v>-3.4021639082336186E-2</v>
      </c>
      <c r="H5">
        <v>226614000</v>
      </c>
      <c r="K5" t="s">
        <v>40</v>
      </c>
      <c r="L5">
        <v>226614000</v>
      </c>
    </row>
    <row r="6" spans="1:12" x14ac:dyDescent="0.25">
      <c r="A6" s="25" t="s">
        <v>87</v>
      </c>
      <c r="B6" s="25" t="s">
        <v>202</v>
      </c>
      <c r="C6" s="25">
        <v>46119000</v>
      </c>
      <c r="D6" s="25">
        <v>46360000</v>
      </c>
      <c r="E6" s="25">
        <v>47704000</v>
      </c>
      <c r="F6" s="25">
        <v>48576000</v>
      </c>
      <c r="G6" s="33">
        <f>(F6-C6)/C6</f>
        <v>5.3275222793208871E-2</v>
      </c>
      <c r="H6">
        <v>188759000</v>
      </c>
      <c r="K6" t="s">
        <v>87</v>
      </c>
      <c r="L6">
        <v>188759000</v>
      </c>
    </row>
    <row r="7" spans="1:12" x14ac:dyDescent="0.25">
      <c r="A7" s="24" t="s">
        <v>184</v>
      </c>
      <c r="B7" s="24" t="s">
        <v>202</v>
      </c>
      <c r="C7" s="24">
        <v>34654000</v>
      </c>
      <c r="D7" s="24">
        <v>35698000</v>
      </c>
      <c r="E7" s="24">
        <v>37795000</v>
      </c>
      <c r="F7" s="24">
        <v>39811000</v>
      </c>
      <c r="G7" s="33">
        <f>(F7-C7)/C7</f>
        <v>0.14881398972701565</v>
      </c>
      <c r="H7">
        <v>147958000</v>
      </c>
    </row>
    <row r="8" spans="1:12" x14ac:dyDescent="0.25">
      <c r="A8" s="24" t="s">
        <v>68</v>
      </c>
      <c r="B8" s="24" t="s">
        <v>202</v>
      </c>
      <c r="C8" s="24">
        <v>28374000</v>
      </c>
      <c r="D8" s="24">
        <v>30411000</v>
      </c>
      <c r="E8" s="24">
        <v>31545000</v>
      </c>
      <c r="F8" s="24">
        <v>32999000</v>
      </c>
      <c r="G8" s="33">
        <f>(F8-C8)/C8</f>
        <v>0.16300133925424684</v>
      </c>
      <c r="H8">
        <v>123329000</v>
      </c>
    </row>
    <row r="9" spans="1:12" x14ac:dyDescent="0.25">
      <c r="A9" s="25" t="s">
        <v>189</v>
      </c>
      <c r="B9" s="25" t="s">
        <v>202</v>
      </c>
      <c r="C9" s="25">
        <v>29306000</v>
      </c>
      <c r="D9" s="25">
        <v>29282000</v>
      </c>
      <c r="E9" s="25">
        <v>31063000</v>
      </c>
      <c r="F9" s="25">
        <v>32613000</v>
      </c>
      <c r="G9" s="33">
        <f>(F9-C9)/C9</f>
        <v>0.11284378625537432</v>
      </c>
      <c r="H9">
        <v>122264000</v>
      </c>
    </row>
    <row r="10" spans="1:12" x14ac:dyDescent="0.25">
      <c r="A10" s="25" t="s">
        <v>148</v>
      </c>
      <c r="B10" s="25" t="s">
        <v>202</v>
      </c>
      <c r="C10" s="25">
        <v>24932000</v>
      </c>
      <c r="D10" s="25">
        <v>28177000</v>
      </c>
      <c r="E10" s="25">
        <v>30792000</v>
      </c>
      <c r="F10" s="25">
        <v>32421000</v>
      </c>
      <c r="G10" s="33">
        <f>(F10-C10)/C10</f>
        <v>0.30037702550938555</v>
      </c>
      <c r="H10">
        <v>116322000</v>
      </c>
    </row>
    <row r="11" spans="1:12" x14ac:dyDescent="0.25">
      <c r="A11" s="24" t="s">
        <v>110</v>
      </c>
      <c r="B11" s="24" t="s">
        <v>204</v>
      </c>
      <c r="C11" s="24">
        <v>24714000</v>
      </c>
      <c r="D11" s="24">
        <v>25033000</v>
      </c>
      <c r="E11" s="24">
        <v>25715000</v>
      </c>
      <c r="F11" s="24">
        <v>27437000</v>
      </c>
      <c r="G11" s="33">
        <f>(F11-C11)/C11</f>
        <v>0.11018046451404062</v>
      </c>
      <c r="H11">
        <v>102899000</v>
      </c>
    </row>
    <row r="12" spans="1:12" x14ac:dyDescent="0.25">
      <c r="A12" s="24" t="s">
        <v>117</v>
      </c>
      <c r="B12" s="24" t="s">
        <v>117</v>
      </c>
      <c r="C12" s="24">
        <v>23403000</v>
      </c>
      <c r="D12" s="24">
        <v>23403000</v>
      </c>
      <c r="E12" s="24">
        <v>24151000</v>
      </c>
      <c r="F12" s="24">
        <v>29346000</v>
      </c>
      <c r="G12" s="33">
        <f>(F12-C12)/C12</f>
        <v>0.25394180233303421</v>
      </c>
      <c r="H12">
        <v>100303000</v>
      </c>
    </row>
    <row r="13" spans="1:12" x14ac:dyDescent="0.25">
      <c r="A13" s="24" t="s">
        <v>78</v>
      </c>
      <c r="B13" s="24" t="s">
        <v>204</v>
      </c>
      <c r="C13" s="24">
        <v>22316000</v>
      </c>
      <c r="D13" s="24">
        <v>23770000</v>
      </c>
      <c r="E13" s="24">
        <v>25661000</v>
      </c>
      <c r="F13" s="24">
        <v>27770000</v>
      </c>
      <c r="G13" s="33">
        <f>(F13-C13)/C13</f>
        <v>0.24439863774870049</v>
      </c>
      <c r="H13">
        <v>99517000</v>
      </c>
    </row>
    <row r="14" spans="1:12" x14ac:dyDescent="0.25">
      <c r="A14" s="25" t="s">
        <v>12</v>
      </c>
      <c r="B14" s="25" t="s">
        <v>202</v>
      </c>
      <c r="C14" s="25">
        <v>23012000</v>
      </c>
      <c r="D14" s="25">
        <v>24151000</v>
      </c>
      <c r="E14" s="25">
        <v>24813000</v>
      </c>
      <c r="F14" s="25">
        <v>25291000</v>
      </c>
      <c r="G14" s="33">
        <f>(F14-C14)/C14</f>
        <v>9.9035285937771597E-2</v>
      </c>
      <c r="H14">
        <v>97267000</v>
      </c>
    </row>
    <row r="15" spans="1:12" x14ac:dyDescent="0.25">
      <c r="A15" s="24" t="s">
        <v>178</v>
      </c>
      <c r="B15" s="24" t="s">
        <v>204</v>
      </c>
      <c r="C15" s="24">
        <v>19230000</v>
      </c>
      <c r="D15" s="24">
        <v>22354000</v>
      </c>
      <c r="E15" s="24">
        <v>26547000</v>
      </c>
      <c r="F15" s="24">
        <v>24810000</v>
      </c>
      <c r="G15" s="33">
        <f>(F15-C15)/C15</f>
        <v>0.29017160686427457</v>
      </c>
      <c r="H15">
        <v>92941000</v>
      </c>
    </row>
    <row r="16" spans="1:12" x14ac:dyDescent="0.25">
      <c r="A16" s="24" t="s">
        <v>188</v>
      </c>
      <c r="B16" s="24" t="s">
        <v>202</v>
      </c>
      <c r="C16" s="24">
        <v>21415000</v>
      </c>
      <c r="D16" s="24">
        <v>23013000</v>
      </c>
      <c r="E16" s="24">
        <v>24671000</v>
      </c>
      <c r="F16" s="24">
        <v>12712000</v>
      </c>
      <c r="G16" s="33">
        <f>(F16-C16)/C16</f>
        <v>-0.40639738501050665</v>
      </c>
      <c r="H16">
        <v>81811000</v>
      </c>
    </row>
    <row r="17" spans="1:12" x14ac:dyDescent="0.25">
      <c r="A17" s="24" t="s">
        <v>70</v>
      </c>
      <c r="B17" s="24" t="s">
        <v>202</v>
      </c>
      <c r="C17" s="24">
        <v>16427000</v>
      </c>
      <c r="D17" s="24">
        <v>15518000</v>
      </c>
      <c r="E17" s="24">
        <v>17920000</v>
      </c>
      <c r="F17" s="24">
        <v>22033000</v>
      </c>
      <c r="G17" s="33">
        <f>(F17-C17)/C17</f>
        <v>0.34126742557983808</v>
      </c>
      <c r="H17">
        <v>71898000</v>
      </c>
    </row>
    <row r="18" spans="1:12" x14ac:dyDescent="0.25">
      <c r="A18" s="25" t="s">
        <v>35</v>
      </c>
      <c r="B18" s="25" t="s">
        <v>35</v>
      </c>
      <c r="C18" s="25">
        <v>16014000</v>
      </c>
      <c r="D18" s="25">
        <v>16344000</v>
      </c>
      <c r="E18" s="25">
        <v>16059000</v>
      </c>
      <c r="F18" s="25">
        <v>16537000</v>
      </c>
      <c r="G18" s="33">
        <f>(F18-C18)/C18</f>
        <v>3.2658923441988258E-2</v>
      </c>
      <c r="H18">
        <v>64954000</v>
      </c>
    </row>
    <row r="19" spans="1:12" x14ac:dyDescent="0.25">
      <c r="A19" s="24" t="s">
        <v>153</v>
      </c>
      <c r="B19" s="24" t="s">
        <v>208</v>
      </c>
      <c r="C19" s="24">
        <v>14179000</v>
      </c>
      <c r="D19" s="24">
        <v>16332000</v>
      </c>
      <c r="E19" s="24">
        <v>15772000</v>
      </c>
      <c r="F19" s="24">
        <v>18259000</v>
      </c>
      <c r="G19" s="33">
        <f>(F19-C19)/C19</f>
        <v>0.28774948868044292</v>
      </c>
      <c r="H19">
        <v>64542000</v>
      </c>
    </row>
    <row r="20" spans="1:12" x14ac:dyDescent="0.25">
      <c r="A20" s="25" t="s">
        <v>144</v>
      </c>
      <c r="B20" s="25" t="s">
        <v>202</v>
      </c>
      <c r="C20" s="25">
        <v>13350000</v>
      </c>
      <c r="D20" s="25">
        <v>14840000</v>
      </c>
      <c r="E20" s="25">
        <v>15800000</v>
      </c>
      <c r="F20" s="25">
        <v>16000000</v>
      </c>
      <c r="G20" s="33">
        <f>(F20-C20)/C20</f>
        <v>0.19850187265917604</v>
      </c>
      <c r="H20">
        <v>59990000</v>
      </c>
    </row>
    <row r="21" spans="1:12" x14ac:dyDescent="0.25">
      <c r="A21" s="24" t="s">
        <v>106</v>
      </c>
      <c r="B21" s="24" t="s">
        <v>204</v>
      </c>
      <c r="C21" s="24">
        <v>12925000</v>
      </c>
      <c r="D21" s="24">
        <v>13577000</v>
      </c>
      <c r="E21" s="24">
        <v>14268000</v>
      </c>
      <c r="F21" s="24">
        <v>14566000</v>
      </c>
      <c r="G21" s="33">
        <f>(F21-C21)/C21</f>
        <v>0.126963249516441</v>
      </c>
      <c r="H21">
        <v>55336000</v>
      </c>
    </row>
    <row r="22" spans="1:12" x14ac:dyDescent="0.25">
      <c r="A22" s="25" t="s">
        <v>128</v>
      </c>
      <c r="B22" s="25" t="s">
        <v>202</v>
      </c>
      <c r="C22" s="25">
        <v>11300000</v>
      </c>
      <c r="D22" s="25">
        <v>11680000</v>
      </c>
      <c r="E22" s="25">
        <v>12783000</v>
      </c>
      <c r="F22" s="25">
        <v>13925000</v>
      </c>
      <c r="G22" s="33">
        <f>(F22-C22)/C22</f>
        <v>0.23230088495575221</v>
      </c>
      <c r="H22">
        <v>49688000</v>
      </c>
    </row>
    <row r="23" spans="1:12" x14ac:dyDescent="0.25">
      <c r="A23" s="24" t="s">
        <v>94</v>
      </c>
      <c r="B23" s="24" t="s">
        <v>204</v>
      </c>
      <c r="C23" s="24">
        <v>9795000</v>
      </c>
      <c r="D23" s="24">
        <v>11140000</v>
      </c>
      <c r="E23" s="24">
        <v>12176000</v>
      </c>
      <c r="F23" s="24">
        <v>14202000</v>
      </c>
      <c r="G23" s="33">
        <f>(F23-C23)/C23</f>
        <v>0.44992343032159265</v>
      </c>
      <c r="H23">
        <v>47313000</v>
      </c>
      <c r="K23" t="s">
        <v>125</v>
      </c>
      <c r="L23" s="34">
        <v>2.7757352941176472</v>
      </c>
    </row>
    <row r="24" spans="1:12" x14ac:dyDescent="0.25">
      <c r="A24" s="25" t="s">
        <v>158</v>
      </c>
      <c r="B24" s="25" t="s">
        <v>204</v>
      </c>
      <c r="C24" s="25">
        <v>10390000</v>
      </c>
      <c r="D24" s="25">
        <v>11098000</v>
      </c>
      <c r="E24" s="25">
        <v>11899000</v>
      </c>
      <c r="F24" s="25">
        <v>11864000</v>
      </c>
      <c r="G24" s="33">
        <f>(F24-C24)/C24</f>
        <v>0.14186717998075071</v>
      </c>
      <c r="H24">
        <v>45251000</v>
      </c>
      <c r="K24" t="s">
        <v>101</v>
      </c>
      <c r="L24" s="34">
        <v>1.7110552763819096</v>
      </c>
    </row>
    <row r="25" spans="1:12" x14ac:dyDescent="0.25">
      <c r="A25" s="25" t="s">
        <v>79</v>
      </c>
      <c r="B25" s="25" t="s">
        <v>202</v>
      </c>
      <c r="C25" s="25">
        <v>10250000</v>
      </c>
      <c r="D25" s="25">
        <v>10353000</v>
      </c>
      <c r="E25" s="25">
        <v>10624000</v>
      </c>
      <c r="F25" s="25">
        <v>12140000</v>
      </c>
      <c r="G25" s="33">
        <f>(F25-C25)/C25</f>
        <v>0.18439024390243902</v>
      </c>
      <c r="H25">
        <v>43367000</v>
      </c>
      <c r="K25" t="s">
        <v>89</v>
      </c>
      <c r="L25" s="34">
        <v>1.156777616980222</v>
      </c>
    </row>
    <row r="26" spans="1:12" x14ac:dyDescent="0.25">
      <c r="A26" s="25" t="s">
        <v>47</v>
      </c>
      <c r="B26" s="25" t="s">
        <v>202</v>
      </c>
      <c r="C26" s="25">
        <v>9927000</v>
      </c>
      <c r="D26" s="25">
        <v>10369000</v>
      </c>
      <c r="E26" s="25">
        <v>10948000</v>
      </c>
      <c r="F26" s="25">
        <v>11623000</v>
      </c>
      <c r="G26" s="33">
        <f>(F26-C26)/C26</f>
        <v>0.17084718444645916</v>
      </c>
      <c r="H26">
        <v>42867000</v>
      </c>
      <c r="K26" t="s">
        <v>23</v>
      </c>
      <c r="L26" s="34">
        <v>1.0303030303030303</v>
      </c>
    </row>
    <row r="27" spans="1:12" x14ac:dyDescent="0.25">
      <c r="A27" s="25" t="s">
        <v>51</v>
      </c>
      <c r="B27" s="25" t="s">
        <v>202</v>
      </c>
      <c r="C27" s="25">
        <v>9019000</v>
      </c>
      <c r="D27" s="25">
        <v>10123000</v>
      </c>
      <c r="E27" s="25">
        <v>10300000</v>
      </c>
      <c r="F27" s="25">
        <v>10617000</v>
      </c>
      <c r="G27" s="33">
        <f>(F27-C27)/C27</f>
        <v>0.17718150571016741</v>
      </c>
      <c r="H27">
        <v>40059000</v>
      </c>
      <c r="K27" t="s">
        <v>67</v>
      </c>
      <c r="L27" s="34">
        <v>0.9546420978029766</v>
      </c>
    </row>
    <row r="28" spans="1:12" x14ac:dyDescent="0.25">
      <c r="A28" s="25" t="s">
        <v>57</v>
      </c>
      <c r="B28" s="25" t="s">
        <v>209</v>
      </c>
      <c r="C28" s="25">
        <v>9497000</v>
      </c>
      <c r="D28" s="25">
        <v>11196000</v>
      </c>
      <c r="E28" s="25">
        <v>9174000</v>
      </c>
      <c r="F28" s="25">
        <v>9628000</v>
      </c>
      <c r="G28" s="33">
        <f>(F28-C28)/C28</f>
        <v>1.3793829630409603E-2</v>
      </c>
      <c r="H28">
        <v>39495000</v>
      </c>
    </row>
    <row r="29" spans="1:12" x14ac:dyDescent="0.25">
      <c r="A29" s="24" t="s">
        <v>123</v>
      </c>
      <c r="B29" s="24" t="s">
        <v>209</v>
      </c>
      <c r="C29" s="24">
        <v>9342000</v>
      </c>
      <c r="D29" s="24">
        <v>9375000</v>
      </c>
      <c r="E29" s="24">
        <v>10046000</v>
      </c>
      <c r="F29" s="24">
        <v>10283000</v>
      </c>
      <c r="G29" s="33">
        <f>(F29-C29)/C29</f>
        <v>0.10072789552558338</v>
      </c>
      <c r="H29">
        <v>39046000</v>
      </c>
    </row>
    <row r="30" spans="1:12" x14ac:dyDescent="0.25">
      <c r="A30" s="25" t="s">
        <v>89</v>
      </c>
      <c r="B30" s="25" t="s">
        <v>204</v>
      </c>
      <c r="C30" s="25">
        <v>6219000</v>
      </c>
      <c r="D30" s="25">
        <v>8358000</v>
      </c>
      <c r="E30" s="25">
        <v>10364000</v>
      </c>
      <c r="F30" s="25">
        <v>13413000</v>
      </c>
      <c r="G30" s="33">
        <f>(F30-C30)/C30</f>
        <v>1.156777616980222</v>
      </c>
      <c r="H30">
        <v>38354000</v>
      </c>
    </row>
    <row r="31" spans="1:12" x14ac:dyDescent="0.25">
      <c r="A31" s="24" t="s">
        <v>164</v>
      </c>
      <c r="B31" s="24" t="s">
        <v>209</v>
      </c>
      <c r="C31" s="24">
        <v>8339000</v>
      </c>
      <c r="D31" s="24">
        <v>9188000</v>
      </c>
      <c r="E31" s="24">
        <v>9537000</v>
      </c>
      <c r="F31" s="24">
        <v>9549000</v>
      </c>
      <c r="G31" s="33">
        <f>(F31-C31)/C31</f>
        <v>0.14510133109485548</v>
      </c>
      <c r="H31">
        <v>36613000</v>
      </c>
    </row>
    <row r="32" spans="1:12" x14ac:dyDescent="0.25">
      <c r="A32" s="24" t="s">
        <v>174</v>
      </c>
      <c r="B32" s="24" t="s">
        <v>202</v>
      </c>
      <c r="C32" s="24">
        <v>8534000</v>
      </c>
      <c r="D32" s="24">
        <v>8566000</v>
      </c>
      <c r="E32" s="24">
        <v>8967000</v>
      </c>
      <c r="F32" s="24">
        <v>9158000</v>
      </c>
      <c r="G32" s="33">
        <f>(F32-C32)/C32</f>
        <v>7.3119287555659718E-2</v>
      </c>
      <c r="H32">
        <v>35225000</v>
      </c>
    </row>
    <row r="33" spans="1:8" x14ac:dyDescent="0.25">
      <c r="A33" s="24" t="s">
        <v>52</v>
      </c>
      <c r="B33" s="24" t="s">
        <v>202</v>
      </c>
      <c r="C33" s="24">
        <v>7864000</v>
      </c>
      <c r="D33" s="24">
        <v>8443000</v>
      </c>
      <c r="E33" s="24">
        <v>8557000</v>
      </c>
      <c r="F33" s="24">
        <v>10267000</v>
      </c>
      <c r="G33" s="33">
        <f>(F33-C33)/C33</f>
        <v>0.30556968463886064</v>
      </c>
      <c r="H33">
        <v>35131000</v>
      </c>
    </row>
    <row r="34" spans="1:8" x14ac:dyDescent="0.25">
      <c r="A34" s="24" t="s">
        <v>15</v>
      </c>
      <c r="B34" s="24" t="s">
        <v>208</v>
      </c>
      <c r="C34" s="24">
        <v>6732000</v>
      </c>
      <c r="D34" s="24">
        <v>8062000</v>
      </c>
      <c r="E34" s="24">
        <v>9163000</v>
      </c>
      <c r="F34" s="24">
        <v>10452000</v>
      </c>
      <c r="G34" s="33">
        <f>(F34-C34)/C34</f>
        <v>0.55258467023172908</v>
      </c>
      <c r="H34">
        <v>34409000</v>
      </c>
    </row>
    <row r="35" spans="1:8" x14ac:dyDescent="0.25">
      <c r="A35" s="24" t="s">
        <v>82</v>
      </c>
      <c r="B35" s="24" t="s">
        <v>207</v>
      </c>
      <c r="C35" s="24">
        <v>7650000</v>
      </c>
      <c r="D35" s="24">
        <v>8044000</v>
      </c>
      <c r="E35" s="24">
        <v>8802000</v>
      </c>
      <c r="F35" s="24">
        <v>9435000</v>
      </c>
      <c r="G35" s="33">
        <f>(F35-C35)/C35</f>
        <v>0.23333333333333334</v>
      </c>
      <c r="H35">
        <v>33931000</v>
      </c>
    </row>
    <row r="36" spans="1:8" x14ac:dyDescent="0.25">
      <c r="A36" s="25" t="s">
        <v>85</v>
      </c>
      <c r="B36" s="25" t="s">
        <v>202</v>
      </c>
      <c r="C36" s="25">
        <v>7630000</v>
      </c>
      <c r="D36" s="25">
        <v>7550000</v>
      </c>
      <c r="E36" s="25">
        <v>8260000</v>
      </c>
      <c r="F36" s="25">
        <v>8813000</v>
      </c>
      <c r="G36" s="33">
        <f>(F36-C36)/C36</f>
        <v>0.15504587155963304</v>
      </c>
      <c r="H36">
        <v>32253000</v>
      </c>
    </row>
    <row r="37" spans="1:8" x14ac:dyDescent="0.25">
      <c r="A37" s="24" t="s">
        <v>147</v>
      </c>
      <c r="B37" s="24" t="s">
        <v>202</v>
      </c>
      <c r="C37" s="24">
        <v>7611000</v>
      </c>
      <c r="D37" s="24">
        <v>7937000</v>
      </c>
      <c r="E37" s="24">
        <v>8019000</v>
      </c>
      <c r="F37" s="24">
        <v>8442000</v>
      </c>
      <c r="G37" s="33">
        <f>(F37-C37)/C37</f>
        <v>0.10918407567993693</v>
      </c>
      <c r="H37">
        <v>32009000</v>
      </c>
    </row>
    <row r="38" spans="1:8" x14ac:dyDescent="0.25">
      <c r="A38" s="24" t="s">
        <v>145</v>
      </c>
      <c r="B38" s="24" t="s">
        <v>202</v>
      </c>
      <c r="C38" s="24">
        <v>7264000</v>
      </c>
      <c r="D38" s="24">
        <v>7503000</v>
      </c>
      <c r="E38" s="24">
        <v>8097000</v>
      </c>
      <c r="F38" s="24">
        <v>9092000</v>
      </c>
      <c r="G38" s="33">
        <f>(F38-C38)/C38</f>
        <v>0.25165198237885461</v>
      </c>
      <c r="H38">
        <v>31956000</v>
      </c>
    </row>
    <row r="39" spans="1:8" x14ac:dyDescent="0.25">
      <c r="A39" s="24" t="s">
        <v>19</v>
      </c>
      <c r="B39" s="24" t="s">
        <v>202</v>
      </c>
      <c r="C39" s="24">
        <v>7494000</v>
      </c>
      <c r="D39" s="24">
        <v>7560000</v>
      </c>
      <c r="E39" s="24">
        <v>7684000</v>
      </c>
      <c r="F39" s="24">
        <v>7887000</v>
      </c>
      <c r="G39" s="33">
        <f>(F39-C39)/C39</f>
        <v>5.244195356285028E-2</v>
      </c>
      <c r="H39">
        <v>30625000</v>
      </c>
    </row>
    <row r="40" spans="1:8" x14ac:dyDescent="0.25">
      <c r="A40" s="25" t="s">
        <v>195</v>
      </c>
      <c r="B40" s="25" t="s">
        <v>204</v>
      </c>
      <c r="C40" s="25">
        <v>6014000</v>
      </c>
      <c r="D40" s="25">
        <v>6848000</v>
      </c>
      <c r="E40" s="25">
        <v>7572000</v>
      </c>
      <c r="F40" s="25">
        <v>7874000</v>
      </c>
      <c r="G40" s="33">
        <f>(F40-C40)/C40</f>
        <v>0.30927835051546393</v>
      </c>
      <c r="H40">
        <v>28308000</v>
      </c>
    </row>
    <row r="41" spans="1:8" x14ac:dyDescent="0.25">
      <c r="A41" s="25" t="s">
        <v>81</v>
      </c>
      <c r="B41" s="25" t="s">
        <v>204</v>
      </c>
      <c r="C41" s="25">
        <v>6309000</v>
      </c>
      <c r="D41" s="25">
        <v>6578000</v>
      </c>
      <c r="E41" s="25">
        <v>6968000</v>
      </c>
      <c r="F41" s="25">
        <v>7679000</v>
      </c>
      <c r="G41" s="33">
        <f>(F41-C41)/C41</f>
        <v>0.21715010302742113</v>
      </c>
      <c r="H41">
        <v>27534000</v>
      </c>
    </row>
    <row r="42" spans="1:8" x14ac:dyDescent="0.25">
      <c r="A42" s="24" t="s">
        <v>29</v>
      </c>
      <c r="B42" s="24" t="s">
        <v>202</v>
      </c>
      <c r="C42" s="24">
        <v>6328000</v>
      </c>
      <c r="D42" s="24">
        <v>6541000</v>
      </c>
      <c r="E42" s="24">
        <v>6898000</v>
      </c>
      <c r="F42" s="24">
        <v>7311000</v>
      </c>
      <c r="G42" s="33">
        <f>(F42-C42)/C42</f>
        <v>0.15534134007585335</v>
      </c>
      <c r="H42">
        <v>27078000</v>
      </c>
    </row>
    <row r="43" spans="1:8" x14ac:dyDescent="0.25">
      <c r="A43" s="24" t="s">
        <v>11</v>
      </c>
      <c r="B43" s="24" t="s">
        <v>207</v>
      </c>
      <c r="C43" s="24">
        <v>5771000</v>
      </c>
      <c r="D43" s="24">
        <v>6032000</v>
      </c>
      <c r="E43" s="24">
        <v>6382000</v>
      </c>
      <c r="F43" s="24">
        <v>6868000</v>
      </c>
      <c r="G43" s="33">
        <f>(F43-C43)/C43</f>
        <v>0.19008837289897765</v>
      </c>
      <c r="H43">
        <v>25053000</v>
      </c>
    </row>
    <row r="44" spans="1:8" x14ac:dyDescent="0.25">
      <c r="A44" s="24" t="s">
        <v>27</v>
      </c>
      <c r="B44" s="24" t="s">
        <v>205</v>
      </c>
      <c r="C44" s="24">
        <v>5433000</v>
      </c>
      <c r="D44" s="24">
        <v>5677000</v>
      </c>
      <c r="E44" s="24">
        <v>5813000</v>
      </c>
      <c r="F44" s="24">
        <v>6430000</v>
      </c>
      <c r="G44" s="33">
        <f>(F44-C44)/C44</f>
        <v>0.1835081906865452</v>
      </c>
      <c r="H44">
        <v>23353000</v>
      </c>
    </row>
    <row r="45" spans="1:8" x14ac:dyDescent="0.25">
      <c r="A45" s="25" t="s">
        <v>183</v>
      </c>
      <c r="B45" s="25" t="s">
        <v>209</v>
      </c>
      <c r="C45" s="25">
        <v>4785000</v>
      </c>
      <c r="D45" s="25">
        <v>5950000</v>
      </c>
      <c r="E45" s="25">
        <v>6269000</v>
      </c>
      <c r="F45" s="25">
        <v>6069000</v>
      </c>
      <c r="G45" s="33">
        <f>(F45-C45)/C45</f>
        <v>0.26833855799373041</v>
      </c>
      <c r="H45">
        <v>23073000</v>
      </c>
    </row>
    <row r="46" spans="1:8" x14ac:dyDescent="0.25">
      <c r="A46" s="25" t="s">
        <v>8</v>
      </c>
      <c r="B46" s="25" t="s">
        <v>205</v>
      </c>
      <c r="C46" s="25">
        <v>5705000</v>
      </c>
      <c r="D46" s="25">
        <v>5587000</v>
      </c>
      <c r="E46" s="25">
        <v>5246000</v>
      </c>
      <c r="F46" s="25">
        <v>5931000</v>
      </c>
      <c r="G46" s="33">
        <f>(F46-C46)/C46</f>
        <v>3.9614373356704646E-2</v>
      </c>
      <c r="H46">
        <v>22469000</v>
      </c>
    </row>
    <row r="47" spans="1:8" x14ac:dyDescent="0.25">
      <c r="A47" s="25" t="s">
        <v>173</v>
      </c>
      <c r="B47" s="25" t="s">
        <v>202</v>
      </c>
      <c r="C47" s="25">
        <v>5222000</v>
      </c>
      <c r="D47" s="25">
        <v>5146000</v>
      </c>
      <c r="E47" s="25">
        <v>5229000</v>
      </c>
      <c r="F47" s="25">
        <v>5660000</v>
      </c>
      <c r="G47" s="33">
        <f>(F47-C47)/C47</f>
        <v>8.3875909613175023E-2</v>
      </c>
      <c r="H47">
        <v>21257000</v>
      </c>
    </row>
    <row r="48" spans="1:8" x14ac:dyDescent="0.25">
      <c r="A48" s="24" t="s">
        <v>135</v>
      </c>
      <c r="B48" s="24" t="s">
        <v>202</v>
      </c>
      <c r="C48" s="24">
        <v>4963000</v>
      </c>
      <c r="D48" s="24">
        <v>4538000</v>
      </c>
      <c r="E48" s="24">
        <v>4778000</v>
      </c>
      <c r="F48" s="24">
        <v>4855000</v>
      </c>
      <c r="G48" s="33">
        <f>(F48-C48)/C48</f>
        <v>-2.1761031634092282E-2</v>
      </c>
      <c r="H48">
        <v>19134000</v>
      </c>
    </row>
    <row r="49" spans="1:8" x14ac:dyDescent="0.25">
      <c r="A49" s="25" t="s">
        <v>55</v>
      </c>
      <c r="B49" s="25" t="s">
        <v>203</v>
      </c>
      <c r="C49" s="25">
        <v>4306000</v>
      </c>
      <c r="D49" s="25">
        <v>4563000</v>
      </c>
      <c r="E49" s="25">
        <v>4690000</v>
      </c>
      <c r="F49" s="25">
        <v>5141000</v>
      </c>
      <c r="G49" s="33">
        <f>(F49-C49)/C49</f>
        <v>0.19391546679052485</v>
      </c>
      <c r="H49">
        <v>18700000</v>
      </c>
    </row>
    <row r="50" spans="1:8" x14ac:dyDescent="0.25">
      <c r="A50" s="25" t="s">
        <v>67</v>
      </c>
      <c r="B50" s="25" t="s">
        <v>204</v>
      </c>
      <c r="C50" s="25">
        <v>2822000</v>
      </c>
      <c r="D50" s="25">
        <v>4428000</v>
      </c>
      <c r="E50" s="25">
        <v>5392000</v>
      </c>
      <c r="F50" s="25">
        <v>5516000</v>
      </c>
      <c r="G50" s="33">
        <f>(F50-C50)/C50</f>
        <v>0.9546420978029766</v>
      </c>
      <c r="H50">
        <v>18158000</v>
      </c>
    </row>
    <row r="51" spans="1:8" x14ac:dyDescent="0.25">
      <c r="A51" s="25" t="s">
        <v>91</v>
      </c>
      <c r="B51" s="25" t="s">
        <v>204</v>
      </c>
      <c r="C51" s="25">
        <v>4093000</v>
      </c>
      <c r="D51" s="25">
        <v>4437000</v>
      </c>
      <c r="E51" s="25">
        <v>4926000</v>
      </c>
      <c r="F51" s="25">
        <v>4560000</v>
      </c>
      <c r="G51" s="33">
        <f>(F51-C51)/C51</f>
        <v>0.11409723918885903</v>
      </c>
      <c r="H51">
        <v>18016000</v>
      </c>
    </row>
    <row r="52" spans="1:8" x14ac:dyDescent="0.25">
      <c r="A52" s="24" t="s">
        <v>143</v>
      </c>
      <c r="B52" s="24" t="s">
        <v>204</v>
      </c>
      <c r="C52" s="24">
        <v>3917000</v>
      </c>
      <c r="D52" s="24">
        <v>4273000</v>
      </c>
      <c r="E52" s="24">
        <v>4681000</v>
      </c>
      <c r="F52" s="24">
        <v>4833000</v>
      </c>
      <c r="G52" s="33">
        <f>(F52-C52)/C52</f>
        <v>0.23385243809037529</v>
      </c>
      <c r="H52">
        <v>17704000</v>
      </c>
    </row>
    <row r="53" spans="1:8" x14ac:dyDescent="0.25">
      <c r="A53" s="25" t="s">
        <v>83</v>
      </c>
      <c r="B53" s="25" t="s">
        <v>208</v>
      </c>
      <c r="C53" s="25">
        <v>3354000</v>
      </c>
      <c r="D53" s="25">
        <v>3834000</v>
      </c>
      <c r="E53" s="25">
        <v>4769000</v>
      </c>
      <c r="F53" s="25">
        <v>4967000</v>
      </c>
      <c r="G53" s="33">
        <f>(F53-C53)/C53</f>
        <v>0.48091830649970185</v>
      </c>
      <c r="H53">
        <v>16924000</v>
      </c>
    </row>
    <row r="54" spans="1:8" x14ac:dyDescent="0.25">
      <c r="A54" s="24" t="s">
        <v>90</v>
      </c>
      <c r="B54" s="24" t="s">
        <v>208</v>
      </c>
      <c r="C54" s="24">
        <v>3960000</v>
      </c>
      <c r="D54" s="24">
        <v>4162000</v>
      </c>
      <c r="E54" s="24">
        <v>3945000</v>
      </c>
      <c r="F54" s="24">
        <v>3990000</v>
      </c>
      <c r="G54" s="33">
        <f>(F54-C54)/C54</f>
        <v>7.575757575757576E-3</v>
      </c>
      <c r="H54">
        <v>16057000</v>
      </c>
    </row>
    <row r="55" spans="1:8" x14ac:dyDescent="0.25">
      <c r="A55" s="25" t="s">
        <v>33</v>
      </c>
      <c r="B55" s="25" t="s">
        <v>204</v>
      </c>
      <c r="C55" s="25">
        <v>2882000</v>
      </c>
      <c r="D55" s="25">
        <v>3584000</v>
      </c>
      <c r="E55" s="25">
        <v>4210000</v>
      </c>
      <c r="F55" s="25">
        <v>4503000</v>
      </c>
      <c r="G55" s="33">
        <f>(F55-C55)/C55</f>
        <v>0.56245662734212354</v>
      </c>
      <c r="H55">
        <v>15179000</v>
      </c>
    </row>
    <row r="56" spans="1:8" x14ac:dyDescent="0.25">
      <c r="A56" s="25" t="s">
        <v>39</v>
      </c>
      <c r="B56" s="25" t="s">
        <v>205</v>
      </c>
      <c r="C56" s="25">
        <v>3137000</v>
      </c>
      <c r="D56" s="25">
        <v>3554000</v>
      </c>
      <c r="E56" s="25">
        <v>3576000</v>
      </c>
      <c r="F56" s="25">
        <v>3674000</v>
      </c>
      <c r="G56" s="33">
        <f>(F56-C56)/C56</f>
        <v>0.17118265859101051</v>
      </c>
      <c r="H56">
        <v>13941000</v>
      </c>
    </row>
    <row r="57" spans="1:8" x14ac:dyDescent="0.25">
      <c r="A57" s="27" t="s">
        <v>160</v>
      </c>
      <c r="B57" s="27" t="s">
        <v>202</v>
      </c>
      <c r="C57" s="27">
        <v>5961000</v>
      </c>
      <c r="D57" s="27">
        <v>6235000</v>
      </c>
      <c r="E57" s="27"/>
      <c r="F57" s="27"/>
      <c r="G57" s="33">
        <f>(D57-C57)/C57</f>
        <v>4.596544203992619E-2</v>
      </c>
      <c r="H57">
        <v>12196000</v>
      </c>
    </row>
    <row r="58" spans="1:8" x14ac:dyDescent="0.25">
      <c r="A58" s="27" t="s">
        <v>2</v>
      </c>
      <c r="B58" s="27" t="s">
        <v>202</v>
      </c>
      <c r="C58" s="27">
        <v>2469000</v>
      </c>
      <c r="D58" s="27">
        <v>3156000</v>
      </c>
      <c r="E58" s="27">
        <v>2857000</v>
      </c>
      <c r="F58" s="27">
        <v>3341000</v>
      </c>
      <c r="G58" s="33">
        <f>(F58-C58)/C58</f>
        <v>0.35317942486836779</v>
      </c>
      <c r="H58">
        <v>11823000</v>
      </c>
    </row>
    <row r="59" spans="1:8" x14ac:dyDescent="0.25">
      <c r="A59" s="25" t="s">
        <v>142</v>
      </c>
      <c r="B59" s="25" t="s">
        <v>205</v>
      </c>
      <c r="C59" s="25">
        <v>2598000</v>
      </c>
      <c r="D59" s="25">
        <v>2846000</v>
      </c>
      <c r="E59" s="25">
        <v>3164000</v>
      </c>
      <c r="F59" s="25">
        <v>3215000</v>
      </c>
      <c r="G59" s="33">
        <f>(F59-C59)/C59</f>
        <v>0.23749037721324096</v>
      </c>
      <c r="H59">
        <v>11823000</v>
      </c>
    </row>
    <row r="60" spans="1:8" x14ac:dyDescent="0.25">
      <c r="A60" s="24" t="s">
        <v>86</v>
      </c>
      <c r="B60" s="24" t="s">
        <v>208</v>
      </c>
      <c r="C60" s="24">
        <v>2820000</v>
      </c>
      <c r="D60" s="24">
        <v>2886000</v>
      </c>
      <c r="E60" s="24">
        <v>2962000</v>
      </c>
      <c r="F60" s="24">
        <v>2927000</v>
      </c>
      <c r="G60" s="33">
        <f>(F60-C60)/C60</f>
        <v>3.7943262411347517E-2</v>
      </c>
      <c r="H60">
        <v>11595000</v>
      </c>
    </row>
    <row r="61" spans="1:8" x14ac:dyDescent="0.25">
      <c r="A61" s="24" t="s">
        <v>48</v>
      </c>
      <c r="B61" s="24" t="s">
        <v>203</v>
      </c>
      <c r="C61" s="24">
        <v>2688000</v>
      </c>
      <c r="D61" s="24">
        <v>2815000</v>
      </c>
      <c r="E61" s="24">
        <v>2829000</v>
      </c>
      <c r="F61" s="24">
        <v>2970000</v>
      </c>
      <c r="G61" s="33">
        <f>(F61-C61)/C61</f>
        <v>0.10491071428571429</v>
      </c>
      <c r="H61">
        <v>11302000</v>
      </c>
    </row>
    <row r="62" spans="1:8" x14ac:dyDescent="0.25">
      <c r="A62" s="24" t="s">
        <v>60</v>
      </c>
      <c r="B62" s="24" t="s">
        <v>202</v>
      </c>
      <c r="C62" s="24">
        <v>2665000</v>
      </c>
      <c r="D62" s="24">
        <v>2744000</v>
      </c>
      <c r="E62" s="24">
        <v>2873000</v>
      </c>
      <c r="F62" s="24">
        <v>2918000</v>
      </c>
      <c r="G62" s="33">
        <f>(F62-C62)/C62</f>
        <v>9.4934333958724207E-2</v>
      </c>
      <c r="H62">
        <v>11200000</v>
      </c>
    </row>
    <row r="63" spans="1:8" x14ac:dyDescent="0.25">
      <c r="A63" s="25" t="s">
        <v>191</v>
      </c>
      <c r="B63" s="25" t="s">
        <v>205</v>
      </c>
      <c r="C63" s="25">
        <v>2857000</v>
      </c>
      <c r="D63" s="25">
        <v>2695000</v>
      </c>
      <c r="E63" s="25">
        <v>2683000</v>
      </c>
      <c r="F63" s="25">
        <v>2682000</v>
      </c>
      <c r="G63" s="33">
        <f>(F63-C63)/C63</f>
        <v>-6.1253062653132656E-2</v>
      </c>
      <c r="H63">
        <v>10917000</v>
      </c>
    </row>
    <row r="64" spans="1:8" x14ac:dyDescent="0.25">
      <c r="A64" s="24" t="s">
        <v>97</v>
      </c>
      <c r="B64" s="24" t="s">
        <v>204</v>
      </c>
      <c r="C64" s="24">
        <v>2278000</v>
      </c>
      <c r="D64" s="24">
        <v>2406000</v>
      </c>
      <c r="E64" s="24">
        <v>3076000</v>
      </c>
      <c r="F64" s="24">
        <v>2849000</v>
      </c>
      <c r="G64" s="33">
        <f>(F64-C64)/C64</f>
        <v>0.25065847234416155</v>
      </c>
      <c r="H64">
        <v>10609000</v>
      </c>
    </row>
    <row r="65" spans="1:8" x14ac:dyDescent="0.25">
      <c r="A65" s="25" t="s">
        <v>130</v>
      </c>
      <c r="B65" s="25" t="s">
        <v>207</v>
      </c>
      <c r="C65" s="25">
        <v>2511000</v>
      </c>
      <c r="D65" s="25">
        <v>2473000</v>
      </c>
      <c r="E65" s="25">
        <v>2629000</v>
      </c>
      <c r="F65" s="25">
        <v>2772000</v>
      </c>
      <c r="G65" s="33">
        <f>(F65-C65)/C65</f>
        <v>0.1039426523297491</v>
      </c>
      <c r="H65">
        <v>10385000</v>
      </c>
    </row>
    <row r="66" spans="1:8" x14ac:dyDescent="0.25">
      <c r="A66" s="24" t="s">
        <v>3</v>
      </c>
      <c r="B66" s="24" t="s">
        <v>209</v>
      </c>
      <c r="C66" s="24">
        <v>2395000</v>
      </c>
      <c r="D66" s="24">
        <v>2634000</v>
      </c>
      <c r="E66" s="24">
        <v>2733000</v>
      </c>
      <c r="F66" s="24">
        <v>2301000</v>
      </c>
      <c r="G66" s="33">
        <f>(F66-C66)/C66</f>
        <v>-3.9248434237995823E-2</v>
      </c>
      <c r="H66">
        <v>10063000</v>
      </c>
    </row>
    <row r="67" spans="1:8" x14ac:dyDescent="0.25">
      <c r="A67" s="25" t="s">
        <v>98</v>
      </c>
      <c r="B67" s="25" t="s">
        <v>204</v>
      </c>
      <c r="C67" s="25">
        <v>1894000</v>
      </c>
      <c r="D67" s="25">
        <v>2291000</v>
      </c>
      <c r="E67" s="25">
        <v>2700000</v>
      </c>
      <c r="F67" s="25">
        <v>3164000</v>
      </c>
      <c r="G67" s="33">
        <f>(F67-C67)/C67</f>
        <v>0.6705385427666315</v>
      </c>
      <c r="H67">
        <v>10049000</v>
      </c>
    </row>
    <row r="68" spans="1:8" x14ac:dyDescent="0.25">
      <c r="A68" s="25" t="s">
        <v>146</v>
      </c>
      <c r="B68" s="25" t="s">
        <v>208</v>
      </c>
      <c r="C68" s="25">
        <v>2057000</v>
      </c>
      <c r="D68" s="25">
        <v>2346000</v>
      </c>
      <c r="E68" s="25">
        <v>2611000</v>
      </c>
      <c r="F68" s="25">
        <v>2826000</v>
      </c>
      <c r="G68" s="33">
        <f>(F68-C68)/C68</f>
        <v>0.37384540593096743</v>
      </c>
      <c r="H68">
        <v>9840000</v>
      </c>
    </row>
    <row r="69" spans="1:8" x14ac:dyDescent="0.25">
      <c r="A69" s="24" t="s">
        <v>50</v>
      </c>
      <c r="B69" s="24" t="s">
        <v>202</v>
      </c>
      <c r="C69" s="24">
        <v>2392000</v>
      </c>
      <c r="D69" s="24">
        <v>2465000</v>
      </c>
      <c r="E69" s="24">
        <v>2405000</v>
      </c>
      <c r="F69" s="24">
        <v>2441000</v>
      </c>
      <c r="G69" s="33">
        <f>(F69-C69)/C69</f>
        <v>2.048494983277592E-2</v>
      </c>
      <c r="H69">
        <v>9703000</v>
      </c>
    </row>
    <row r="70" spans="1:8" x14ac:dyDescent="0.25">
      <c r="A70" s="25" t="s">
        <v>45</v>
      </c>
      <c r="B70" s="25" t="s">
        <v>206</v>
      </c>
      <c r="C70" s="25">
        <v>2192000</v>
      </c>
      <c r="D70" s="25">
        <v>2343000</v>
      </c>
      <c r="E70" s="25">
        <v>2428000</v>
      </c>
      <c r="F70" s="25">
        <v>2527000</v>
      </c>
      <c r="G70" s="33">
        <f>(F70-C70)/C70</f>
        <v>0.15282846715328466</v>
      </c>
      <c r="H70">
        <v>9490000</v>
      </c>
    </row>
    <row r="71" spans="1:8" x14ac:dyDescent="0.25">
      <c r="A71" s="24" t="s">
        <v>5</v>
      </c>
      <c r="B71" s="24" t="s">
        <v>202</v>
      </c>
      <c r="C71" s="24">
        <v>2242000</v>
      </c>
      <c r="D71" s="24">
        <v>2238000</v>
      </c>
      <c r="E71" s="24">
        <v>2328000</v>
      </c>
      <c r="F71" s="24">
        <v>2363000</v>
      </c>
      <c r="G71" s="33">
        <f>(F71-C71)/C71</f>
        <v>5.3969669937555753E-2</v>
      </c>
      <c r="H71">
        <v>9171000</v>
      </c>
    </row>
    <row r="72" spans="1:8" x14ac:dyDescent="0.25">
      <c r="A72" s="25" t="s">
        <v>41</v>
      </c>
      <c r="B72" s="25" t="s">
        <v>205</v>
      </c>
      <c r="C72" s="25">
        <v>2042000</v>
      </c>
      <c r="D72" s="25">
        <v>2175000</v>
      </c>
      <c r="E72" s="25">
        <v>2288000</v>
      </c>
      <c r="F72" s="25">
        <v>2565000</v>
      </c>
      <c r="G72" s="33">
        <f>(F72-C72)/C72</f>
        <v>0.25612144955925564</v>
      </c>
      <c r="H72">
        <v>9070000</v>
      </c>
    </row>
    <row r="73" spans="1:8" x14ac:dyDescent="0.25">
      <c r="A73" s="24" t="s">
        <v>161</v>
      </c>
      <c r="B73" s="24" t="s">
        <v>202</v>
      </c>
      <c r="C73" s="24">
        <v>2037000</v>
      </c>
      <c r="D73" s="24">
        <v>2156000</v>
      </c>
      <c r="E73" s="24">
        <v>2259000</v>
      </c>
      <c r="F73" s="24">
        <v>2411000</v>
      </c>
      <c r="G73" s="33">
        <f>(F73-C73)/C73</f>
        <v>0.18360333824251351</v>
      </c>
      <c r="H73">
        <v>8863000</v>
      </c>
    </row>
    <row r="74" spans="1:8" x14ac:dyDescent="0.25">
      <c r="A74" s="25" t="s">
        <v>63</v>
      </c>
      <c r="B74" s="25" t="s">
        <v>202</v>
      </c>
      <c r="C74" s="25">
        <v>4192000</v>
      </c>
      <c r="D74" s="25">
        <v>4226000</v>
      </c>
      <c r="E74" s="25"/>
      <c r="F74" s="25"/>
      <c r="G74" s="33">
        <f>(D74-C74)/C74</f>
        <v>8.110687022900763E-3</v>
      </c>
      <c r="H74">
        <v>8418000</v>
      </c>
    </row>
    <row r="75" spans="1:8" x14ac:dyDescent="0.25">
      <c r="A75" s="24" t="s">
        <v>88</v>
      </c>
      <c r="B75" s="24" t="s">
        <v>203</v>
      </c>
      <c r="C75" s="24">
        <v>1952000</v>
      </c>
      <c r="D75" s="24">
        <v>1986000</v>
      </c>
      <c r="E75" s="24">
        <v>2008000</v>
      </c>
      <c r="F75" s="24">
        <v>2080000</v>
      </c>
      <c r="G75" s="33">
        <f>(F75-C75)/C75</f>
        <v>6.5573770491803282E-2</v>
      </c>
      <c r="H75">
        <v>8026000</v>
      </c>
    </row>
    <row r="76" spans="1:8" x14ac:dyDescent="0.25">
      <c r="A76" s="28" t="s">
        <v>200</v>
      </c>
      <c r="B76" s="28" t="s">
        <v>209</v>
      </c>
      <c r="C76" s="28">
        <v>2423000</v>
      </c>
      <c r="D76" s="28">
        <v>1794000</v>
      </c>
      <c r="E76" s="28">
        <v>1833000</v>
      </c>
      <c r="F76" s="28">
        <v>1905000</v>
      </c>
      <c r="G76" s="33">
        <f>(F76-C76)/C76</f>
        <v>-0.21378456458935205</v>
      </c>
      <c r="H76">
        <v>7955000</v>
      </c>
    </row>
    <row r="77" spans="1:8" x14ac:dyDescent="0.25">
      <c r="A77" s="24" t="s">
        <v>13</v>
      </c>
      <c r="B77" s="24" t="s">
        <v>204</v>
      </c>
      <c r="C77" s="24">
        <v>1562000</v>
      </c>
      <c r="D77" s="24">
        <v>1986000</v>
      </c>
      <c r="E77" s="24">
        <v>2130000</v>
      </c>
      <c r="F77" s="24">
        <v>2160000</v>
      </c>
      <c r="G77" s="33">
        <f>(F77-C77)/C77</f>
        <v>0.38284250960307298</v>
      </c>
      <c r="H77">
        <v>7838000</v>
      </c>
    </row>
    <row r="78" spans="1:8" x14ac:dyDescent="0.25">
      <c r="A78" s="24" t="s">
        <v>104</v>
      </c>
      <c r="B78" s="24" t="s">
        <v>202</v>
      </c>
      <c r="C78" s="24">
        <v>1775000</v>
      </c>
      <c r="D78" s="24">
        <v>1900000</v>
      </c>
      <c r="E78" s="24">
        <v>2012000</v>
      </c>
      <c r="F78" s="24">
        <v>2063000</v>
      </c>
      <c r="G78" s="33">
        <f>(F78-C78)/C78</f>
        <v>0.16225352112676056</v>
      </c>
      <c r="H78">
        <v>7750000</v>
      </c>
    </row>
    <row r="79" spans="1:8" x14ac:dyDescent="0.25">
      <c r="A79" s="25" t="s">
        <v>124</v>
      </c>
      <c r="B79" s="25" t="s">
        <v>209</v>
      </c>
      <c r="C79" s="25">
        <v>1902000</v>
      </c>
      <c r="D79" s="25">
        <v>2113000</v>
      </c>
      <c r="E79" s="25">
        <v>1886000</v>
      </c>
      <c r="F79" s="25">
        <v>1661000</v>
      </c>
      <c r="G79" s="33">
        <f>(F79-C79)/C79</f>
        <v>-0.12670872765509988</v>
      </c>
      <c r="H79">
        <v>7562000</v>
      </c>
    </row>
    <row r="80" spans="1:8" x14ac:dyDescent="0.25">
      <c r="A80" s="24" t="s">
        <v>125</v>
      </c>
      <c r="B80" s="24" t="s">
        <v>204</v>
      </c>
      <c r="C80" s="24">
        <v>816000</v>
      </c>
      <c r="D80" s="24">
        <v>1059000</v>
      </c>
      <c r="E80" s="24">
        <v>2044000</v>
      </c>
      <c r="F80" s="24">
        <v>3081000</v>
      </c>
      <c r="G80" s="33">
        <f>(F80-C80)/C80</f>
        <v>2.7757352941176472</v>
      </c>
      <c r="H80">
        <v>7000000</v>
      </c>
    </row>
    <row r="81" spans="1:8" x14ac:dyDescent="0.25">
      <c r="A81" s="24" t="s">
        <v>139</v>
      </c>
      <c r="B81" s="24" t="s">
        <v>206</v>
      </c>
      <c r="C81" s="24">
        <v>1473000</v>
      </c>
      <c r="D81" s="24">
        <v>1606000</v>
      </c>
      <c r="E81" s="24">
        <v>1658000</v>
      </c>
      <c r="F81" s="24">
        <v>1745000</v>
      </c>
      <c r="G81" s="33">
        <f>(F81-C81)/C81</f>
        <v>0.18465716225390361</v>
      </c>
      <c r="H81">
        <v>6482000</v>
      </c>
    </row>
    <row r="82" spans="1:8" x14ac:dyDescent="0.25">
      <c r="A82" s="24" t="s">
        <v>99</v>
      </c>
      <c r="B82" s="24" t="s">
        <v>202</v>
      </c>
      <c r="C82" s="24">
        <v>1493000</v>
      </c>
      <c r="D82" s="24">
        <v>1435000</v>
      </c>
      <c r="E82" s="24">
        <v>1536000</v>
      </c>
      <c r="F82" s="24">
        <v>1843000</v>
      </c>
      <c r="G82" s="33">
        <f>(F82-C82)/C82</f>
        <v>0.23442732752846618</v>
      </c>
      <c r="H82">
        <v>6307000</v>
      </c>
    </row>
    <row r="83" spans="1:8" x14ac:dyDescent="0.25">
      <c r="A83" s="25" t="s">
        <v>113</v>
      </c>
      <c r="B83" s="25" t="s">
        <v>202</v>
      </c>
      <c r="C83" s="25">
        <v>1415000</v>
      </c>
      <c r="D83" s="25">
        <v>1443000</v>
      </c>
      <c r="E83" s="25">
        <v>1582000</v>
      </c>
      <c r="F83" s="25">
        <v>1690000</v>
      </c>
      <c r="G83" s="33">
        <f>(F83-C83)/C83</f>
        <v>0.19434628975265017</v>
      </c>
      <c r="H83">
        <v>6130000</v>
      </c>
    </row>
    <row r="84" spans="1:8" x14ac:dyDescent="0.25">
      <c r="A84" s="24" t="s">
        <v>92</v>
      </c>
      <c r="B84" s="24" t="s">
        <v>209</v>
      </c>
      <c r="C84" s="24">
        <v>1750000</v>
      </c>
      <c r="D84" s="24">
        <v>1619000</v>
      </c>
      <c r="E84" s="24">
        <v>1434000</v>
      </c>
      <c r="F84" s="24">
        <v>1261000</v>
      </c>
      <c r="G84" s="33">
        <f>(F84-C84)/C84</f>
        <v>-0.27942857142857142</v>
      </c>
      <c r="H84">
        <v>6064000</v>
      </c>
    </row>
    <row r="85" spans="1:8" x14ac:dyDescent="0.25">
      <c r="A85" s="25" t="s">
        <v>100</v>
      </c>
      <c r="B85" s="25" t="s">
        <v>208</v>
      </c>
      <c r="C85" s="25">
        <v>1655000</v>
      </c>
      <c r="D85" s="25">
        <v>1366000</v>
      </c>
      <c r="E85" s="25">
        <v>1274000</v>
      </c>
      <c r="F85" s="25">
        <v>1355000</v>
      </c>
      <c r="G85" s="33">
        <f>(F85-C85)/C85</f>
        <v>-0.18126888217522658</v>
      </c>
      <c r="H85">
        <v>5650000</v>
      </c>
    </row>
    <row r="86" spans="1:8" x14ac:dyDescent="0.25">
      <c r="A86" s="25" t="s">
        <v>14</v>
      </c>
      <c r="B86" s="25" t="s">
        <v>203</v>
      </c>
      <c r="C86" s="25">
        <v>1346000</v>
      </c>
      <c r="D86" s="25">
        <v>1422000</v>
      </c>
      <c r="E86" s="25">
        <v>1364000</v>
      </c>
      <c r="F86" s="25">
        <v>1427000</v>
      </c>
      <c r="G86" s="33">
        <f>(F86-C86)/C86</f>
        <v>6.0178306092124816E-2</v>
      </c>
      <c r="H86">
        <v>5559000</v>
      </c>
    </row>
    <row r="87" spans="1:8" x14ac:dyDescent="0.25">
      <c r="A87" s="24" t="s">
        <v>56</v>
      </c>
      <c r="B87" s="24" t="s">
        <v>205</v>
      </c>
      <c r="C87" s="24">
        <v>1141000</v>
      </c>
      <c r="D87" s="24">
        <v>1272000</v>
      </c>
      <c r="E87" s="24">
        <v>1364000</v>
      </c>
      <c r="F87" s="24">
        <v>1557000</v>
      </c>
      <c r="G87" s="33">
        <f>(F87-C87)/C87</f>
        <v>0.36459246275197194</v>
      </c>
      <c r="H87">
        <v>5334000</v>
      </c>
    </row>
    <row r="88" spans="1:8" x14ac:dyDescent="0.25">
      <c r="A88" s="25" t="s">
        <v>73</v>
      </c>
      <c r="B88" s="25" t="s">
        <v>206</v>
      </c>
      <c r="C88" s="25">
        <v>1225000</v>
      </c>
      <c r="D88" s="25">
        <v>1305000</v>
      </c>
      <c r="E88" s="25">
        <v>1331000</v>
      </c>
      <c r="F88" s="25">
        <v>1455000</v>
      </c>
      <c r="G88" s="33">
        <f>(F88-C88)/C88</f>
        <v>0.18775510204081633</v>
      </c>
      <c r="H88">
        <v>5316000</v>
      </c>
    </row>
    <row r="89" spans="1:8" x14ac:dyDescent="0.25">
      <c r="A89" s="25" t="s">
        <v>136</v>
      </c>
      <c r="B89" s="25" t="s">
        <v>208</v>
      </c>
      <c r="C89" s="25">
        <v>1018000</v>
      </c>
      <c r="D89" s="25">
        <v>1241000</v>
      </c>
      <c r="E89" s="25">
        <v>1392000</v>
      </c>
      <c r="F89" s="25">
        <v>1519000</v>
      </c>
      <c r="G89" s="33">
        <f>(F89-C89)/C89</f>
        <v>0.49214145383104124</v>
      </c>
      <c r="H89">
        <v>5170000</v>
      </c>
    </row>
    <row r="90" spans="1:8" x14ac:dyDescent="0.25">
      <c r="A90" s="24" t="s">
        <v>72</v>
      </c>
      <c r="B90" s="24" t="s">
        <v>207</v>
      </c>
      <c r="C90" s="24">
        <v>1159000</v>
      </c>
      <c r="D90" s="24">
        <v>1304000</v>
      </c>
      <c r="E90" s="24">
        <v>1334000</v>
      </c>
      <c r="F90" s="24">
        <v>1343000</v>
      </c>
      <c r="G90" s="33">
        <f>(F90-C90)/C90</f>
        <v>0.15875754961173424</v>
      </c>
      <c r="H90">
        <v>5140000</v>
      </c>
    </row>
    <row r="91" spans="1:8" x14ac:dyDescent="0.25">
      <c r="A91" s="25" t="s">
        <v>122</v>
      </c>
      <c r="B91" s="25" t="s">
        <v>202</v>
      </c>
      <c r="C91" s="25">
        <v>1201000</v>
      </c>
      <c r="D91" s="25">
        <v>1264000</v>
      </c>
      <c r="E91" s="25">
        <v>1324000</v>
      </c>
      <c r="F91" s="25">
        <v>1350000</v>
      </c>
      <c r="G91" s="33">
        <f>(F91-C91)/C91</f>
        <v>0.12406328059950042</v>
      </c>
      <c r="H91">
        <v>5139000</v>
      </c>
    </row>
    <row r="92" spans="1:8" x14ac:dyDescent="0.25">
      <c r="A92" s="25" t="s">
        <v>175</v>
      </c>
      <c r="B92" s="25" t="s">
        <v>208</v>
      </c>
      <c r="C92" s="25">
        <v>5070000</v>
      </c>
      <c r="D92" s="25"/>
      <c r="E92" s="25"/>
      <c r="F92" s="25"/>
      <c r="G92" s="33">
        <f>(C92-C92)/C92</f>
        <v>0</v>
      </c>
      <c r="H92">
        <v>5070000</v>
      </c>
    </row>
    <row r="93" spans="1:8" x14ac:dyDescent="0.25">
      <c r="A93" s="24" t="s">
        <v>58</v>
      </c>
      <c r="B93" s="24" t="s">
        <v>206</v>
      </c>
      <c r="C93" s="24">
        <v>1184000</v>
      </c>
      <c r="D93" s="24">
        <v>1255000</v>
      </c>
      <c r="E93" s="24">
        <v>1283000</v>
      </c>
      <c r="F93" s="24">
        <v>1345000</v>
      </c>
      <c r="G93" s="33">
        <f>(F93-C93)/C93</f>
        <v>0.13597972972972974</v>
      </c>
      <c r="H93">
        <v>5067000</v>
      </c>
    </row>
    <row r="94" spans="1:8" x14ac:dyDescent="0.25">
      <c r="A94" s="25" t="s">
        <v>187</v>
      </c>
      <c r="B94" s="25" t="s">
        <v>209</v>
      </c>
      <c r="C94" s="25">
        <v>1151000</v>
      </c>
      <c r="D94" s="25">
        <v>1197000</v>
      </c>
      <c r="E94" s="25">
        <v>1206000</v>
      </c>
      <c r="F94" s="25">
        <v>1266000</v>
      </c>
      <c r="G94" s="33">
        <f>(F94-C94)/C94</f>
        <v>9.9913119026933103E-2</v>
      </c>
      <c r="H94">
        <v>4820000</v>
      </c>
    </row>
    <row r="95" spans="1:8" x14ac:dyDescent="0.25">
      <c r="A95" s="24" t="s">
        <v>131</v>
      </c>
      <c r="B95" s="24" t="s">
        <v>206</v>
      </c>
      <c r="C95" s="24">
        <v>1060000</v>
      </c>
      <c r="D95" s="24">
        <v>1180000</v>
      </c>
      <c r="E95" s="24">
        <v>1229000</v>
      </c>
      <c r="F95" s="24">
        <v>1330000</v>
      </c>
      <c r="G95" s="33">
        <f>(F95-C95)/C95</f>
        <v>0.25471698113207547</v>
      </c>
      <c r="H95">
        <v>4799000</v>
      </c>
    </row>
    <row r="96" spans="1:8" x14ac:dyDescent="0.25">
      <c r="A96" s="24" t="s">
        <v>166</v>
      </c>
      <c r="B96" s="24" t="s">
        <v>204</v>
      </c>
      <c r="C96" s="24">
        <v>856000</v>
      </c>
      <c r="D96" s="24">
        <v>1006000</v>
      </c>
      <c r="E96" s="24">
        <v>1275000</v>
      </c>
      <c r="F96" s="24">
        <v>1527000</v>
      </c>
      <c r="G96" s="33">
        <f>(F96-C96)/C96</f>
        <v>0.78387850467289721</v>
      </c>
      <c r="H96">
        <v>4664000</v>
      </c>
    </row>
    <row r="97" spans="1:8" x14ac:dyDescent="0.25">
      <c r="A97" s="25" t="s">
        <v>111</v>
      </c>
      <c r="B97" s="25" t="s">
        <v>204</v>
      </c>
      <c r="C97" s="25">
        <v>931000</v>
      </c>
      <c r="D97" s="25">
        <v>958000</v>
      </c>
      <c r="E97" s="25">
        <v>1125000</v>
      </c>
      <c r="F97" s="25">
        <v>1205000</v>
      </c>
      <c r="G97" s="33">
        <f>(F97-C97)/C97</f>
        <v>0.29430719656283566</v>
      </c>
      <c r="H97">
        <v>4219000</v>
      </c>
    </row>
    <row r="98" spans="1:8" x14ac:dyDescent="0.25">
      <c r="A98" s="25" t="s">
        <v>177</v>
      </c>
      <c r="B98" s="25" t="s">
        <v>209</v>
      </c>
      <c r="C98" s="25">
        <v>843000</v>
      </c>
      <c r="D98" s="25">
        <v>1043000</v>
      </c>
      <c r="E98" s="25">
        <v>1063000</v>
      </c>
      <c r="F98" s="25">
        <v>1113000</v>
      </c>
      <c r="G98" s="33">
        <f>(F98-C98)/C98</f>
        <v>0.32028469750889682</v>
      </c>
      <c r="H98">
        <v>4062000</v>
      </c>
    </row>
    <row r="99" spans="1:8" x14ac:dyDescent="0.25">
      <c r="A99" s="24" t="s">
        <v>9</v>
      </c>
      <c r="B99" s="24" t="s">
        <v>204</v>
      </c>
      <c r="C99" s="24">
        <v>758000</v>
      </c>
      <c r="D99" s="24">
        <v>963000</v>
      </c>
      <c r="E99" s="24">
        <v>1084000</v>
      </c>
      <c r="F99" s="24">
        <v>1204000</v>
      </c>
      <c r="G99" s="33">
        <f>(F99-C99)/C99</f>
        <v>0.58839050131926118</v>
      </c>
      <c r="H99">
        <v>4009000</v>
      </c>
    </row>
    <row r="100" spans="1:8" x14ac:dyDescent="0.25">
      <c r="A100" s="25" t="s">
        <v>116</v>
      </c>
      <c r="B100" s="25" t="s">
        <v>209</v>
      </c>
      <c r="C100" s="25">
        <v>965000</v>
      </c>
      <c r="D100" s="25">
        <v>965000</v>
      </c>
      <c r="E100" s="25">
        <v>993000</v>
      </c>
      <c r="F100" s="25">
        <v>1039000</v>
      </c>
      <c r="G100" s="33">
        <f>(F100-C100)/C100</f>
        <v>7.6683937823834203E-2</v>
      </c>
      <c r="H100">
        <v>3962000</v>
      </c>
    </row>
    <row r="101" spans="1:8" x14ac:dyDescent="0.25">
      <c r="A101" s="25" t="s">
        <v>154</v>
      </c>
      <c r="B101" s="25" t="s">
        <v>209</v>
      </c>
      <c r="C101" s="25">
        <v>968000</v>
      </c>
      <c r="D101" s="25">
        <v>962000</v>
      </c>
      <c r="E101" s="25">
        <v>1063000</v>
      </c>
      <c r="F101" s="25">
        <v>836000</v>
      </c>
      <c r="G101" s="33">
        <f>(F101-C101)/C101</f>
        <v>-0.13636363636363635</v>
      </c>
      <c r="H101">
        <v>3829000</v>
      </c>
    </row>
    <row r="102" spans="1:8" x14ac:dyDescent="0.25">
      <c r="A102" s="27" t="s">
        <v>10</v>
      </c>
      <c r="B102" s="27" t="s">
        <v>203</v>
      </c>
      <c r="C102" s="27">
        <v>869000</v>
      </c>
      <c r="D102" s="27">
        <v>904000</v>
      </c>
      <c r="E102" s="27">
        <v>979000</v>
      </c>
      <c r="F102" s="27">
        <v>1072000</v>
      </c>
      <c r="G102" s="33">
        <f>(F102-C102)/C102</f>
        <v>0.2336018411967779</v>
      </c>
      <c r="H102">
        <v>3824000</v>
      </c>
    </row>
    <row r="103" spans="1:8" x14ac:dyDescent="0.25">
      <c r="A103" s="25" t="s">
        <v>69</v>
      </c>
      <c r="B103" s="25" t="s">
        <v>209</v>
      </c>
      <c r="C103" s="25">
        <v>821000</v>
      </c>
      <c r="D103" s="25">
        <v>903000</v>
      </c>
      <c r="E103" s="25">
        <v>994000</v>
      </c>
      <c r="F103" s="25">
        <v>1093000</v>
      </c>
      <c r="G103" s="33">
        <f>(F103-C103)/C103</f>
        <v>0.33130328867235082</v>
      </c>
      <c r="H103">
        <v>3811000</v>
      </c>
    </row>
    <row r="104" spans="1:8" x14ac:dyDescent="0.25">
      <c r="A104" s="25" t="s">
        <v>105</v>
      </c>
      <c r="B104" s="25" t="s">
        <v>202</v>
      </c>
      <c r="C104" s="25">
        <v>870000</v>
      </c>
      <c r="D104" s="25">
        <v>950000</v>
      </c>
      <c r="E104" s="25">
        <v>945000</v>
      </c>
      <c r="F104" s="25">
        <v>1038000</v>
      </c>
      <c r="G104" s="33">
        <f>(F104-C104)/C104</f>
        <v>0.19310344827586207</v>
      </c>
      <c r="H104">
        <v>3803000</v>
      </c>
    </row>
    <row r="105" spans="1:8" x14ac:dyDescent="0.25">
      <c r="A105" s="25" t="s">
        <v>199</v>
      </c>
      <c r="B105" s="25" t="s">
        <v>209</v>
      </c>
      <c r="C105" s="25">
        <v>920000</v>
      </c>
      <c r="D105" s="25">
        <v>859000</v>
      </c>
      <c r="E105" s="25">
        <v>915000</v>
      </c>
      <c r="F105" s="25">
        <v>947000</v>
      </c>
      <c r="G105" s="33">
        <f>(F105-C105)/C105</f>
        <v>2.9347826086956522E-2</v>
      </c>
      <c r="H105">
        <v>3641000</v>
      </c>
    </row>
    <row r="106" spans="1:8" x14ac:dyDescent="0.25">
      <c r="A106" s="24" t="s">
        <v>155</v>
      </c>
      <c r="B106" s="24" t="s">
        <v>202</v>
      </c>
      <c r="C106" s="24">
        <v>764000</v>
      </c>
      <c r="D106" s="24">
        <v>810000</v>
      </c>
      <c r="E106" s="24">
        <v>922000</v>
      </c>
      <c r="F106" s="24">
        <v>1029000</v>
      </c>
      <c r="G106" s="33">
        <f>(F106-C106)/C106</f>
        <v>0.34685863874345552</v>
      </c>
      <c r="H106">
        <v>3525000</v>
      </c>
    </row>
    <row r="107" spans="1:8" x14ac:dyDescent="0.25">
      <c r="A107" s="24" t="s">
        <v>84</v>
      </c>
      <c r="B107" s="24" t="s">
        <v>208</v>
      </c>
      <c r="C107" s="24">
        <v>1510000</v>
      </c>
      <c r="D107" s="24">
        <v>1111000</v>
      </c>
      <c r="E107" s="24">
        <v>892000</v>
      </c>
      <c r="F107" s="24"/>
      <c r="G107" s="33">
        <f>(E107-C107)/C107</f>
        <v>-0.40927152317880794</v>
      </c>
      <c r="H107">
        <v>3513000</v>
      </c>
    </row>
    <row r="108" spans="1:8" x14ac:dyDescent="0.25">
      <c r="A108" s="25" t="s">
        <v>77</v>
      </c>
      <c r="B108" s="25" t="s">
        <v>206</v>
      </c>
      <c r="C108" s="25">
        <v>871000</v>
      </c>
      <c r="D108" s="25">
        <v>895000</v>
      </c>
      <c r="E108" s="25">
        <v>863000</v>
      </c>
      <c r="F108" s="25">
        <v>868000</v>
      </c>
      <c r="G108" s="33">
        <f>(F108-C108)/C108</f>
        <v>-3.4443168771526979E-3</v>
      </c>
      <c r="H108">
        <v>3497000</v>
      </c>
    </row>
    <row r="109" spans="1:8" x14ac:dyDescent="0.25">
      <c r="A109" s="24" t="s">
        <v>194</v>
      </c>
      <c r="B109" s="24" t="s">
        <v>205</v>
      </c>
      <c r="C109" s="24">
        <v>595000</v>
      </c>
      <c r="D109" s="24">
        <v>988000</v>
      </c>
      <c r="E109" s="24">
        <v>986000</v>
      </c>
      <c r="F109" s="24">
        <v>857000</v>
      </c>
      <c r="G109" s="33">
        <f>(F109-C109)/C109</f>
        <v>0.4403361344537815</v>
      </c>
      <c r="H109">
        <v>3426000</v>
      </c>
    </row>
    <row r="110" spans="1:8" x14ac:dyDescent="0.25">
      <c r="A110" s="24" t="s">
        <v>149</v>
      </c>
      <c r="B110" s="24" t="s">
        <v>209</v>
      </c>
      <c r="C110" s="24">
        <v>688000</v>
      </c>
      <c r="D110" s="24">
        <v>815000</v>
      </c>
      <c r="E110" s="24">
        <v>864000</v>
      </c>
      <c r="F110" s="24">
        <v>926000</v>
      </c>
      <c r="G110" s="33">
        <f>(F110-C110)/C110</f>
        <v>0.34593023255813954</v>
      </c>
      <c r="H110">
        <v>3293000</v>
      </c>
    </row>
    <row r="111" spans="1:8" x14ac:dyDescent="0.25">
      <c r="A111" s="25" t="s">
        <v>126</v>
      </c>
      <c r="B111" s="25" t="s">
        <v>209</v>
      </c>
      <c r="C111" s="25">
        <v>1027000</v>
      </c>
      <c r="D111" s="25">
        <v>1079000</v>
      </c>
      <c r="E111" s="25">
        <v>1176000</v>
      </c>
      <c r="F111" s="25"/>
      <c r="G111" s="33">
        <f>(E111-C111)/C111</f>
        <v>0.1450827653359299</v>
      </c>
      <c r="H111">
        <v>3282000</v>
      </c>
    </row>
    <row r="112" spans="1:8" x14ac:dyDescent="0.25">
      <c r="A112" s="25" t="s">
        <v>24</v>
      </c>
      <c r="B112" s="25" t="s">
        <v>205</v>
      </c>
      <c r="C112" s="25">
        <v>711000</v>
      </c>
      <c r="D112" s="25">
        <v>798000</v>
      </c>
      <c r="E112" s="25">
        <v>798000</v>
      </c>
      <c r="F112" s="25">
        <v>871000</v>
      </c>
      <c r="G112" s="33">
        <f>(F112-C112)/C112</f>
        <v>0.22503516174402249</v>
      </c>
      <c r="H112">
        <v>3178000</v>
      </c>
    </row>
    <row r="113" spans="1:8" x14ac:dyDescent="0.25">
      <c r="A113" s="27" t="s">
        <v>26</v>
      </c>
      <c r="B113" s="27" t="s">
        <v>209</v>
      </c>
      <c r="C113" s="27"/>
      <c r="D113" s="27">
        <v>1614000</v>
      </c>
      <c r="E113" s="27">
        <v>1544000</v>
      </c>
      <c r="F113" s="27"/>
      <c r="G113" s="33">
        <f>(E113-D113)/D113</f>
        <v>-4.3370508054522923E-2</v>
      </c>
      <c r="H113">
        <v>3158000</v>
      </c>
    </row>
    <row r="114" spans="1:8" x14ac:dyDescent="0.25">
      <c r="A114" s="24" t="s">
        <v>127</v>
      </c>
      <c r="B114" s="24" t="s">
        <v>204</v>
      </c>
      <c r="C114" s="24">
        <v>736000</v>
      </c>
      <c r="D114" s="24">
        <v>803000</v>
      </c>
      <c r="E114" s="24">
        <v>798000</v>
      </c>
      <c r="F114" s="24">
        <v>790000</v>
      </c>
      <c r="G114" s="33">
        <f>(F114-C114)/C114</f>
        <v>7.3369565217391311E-2</v>
      </c>
      <c r="H114">
        <v>3127000</v>
      </c>
    </row>
    <row r="115" spans="1:8" x14ac:dyDescent="0.25">
      <c r="A115" s="24" t="s">
        <v>80</v>
      </c>
      <c r="B115" s="24" t="s">
        <v>202</v>
      </c>
      <c r="C115" s="24">
        <v>566000</v>
      </c>
      <c r="D115" s="24">
        <v>673000</v>
      </c>
      <c r="E115" s="24">
        <v>807000</v>
      </c>
      <c r="F115" s="24">
        <v>998000</v>
      </c>
      <c r="G115" s="33">
        <f>(F115-C115)/C115</f>
        <v>0.76325088339222613</v>
      </c>
      <c r="H115">
        <v>3044000</v>
      </c>
    </row>
    <row r="116" spans="1:8" x14ac:dyDescent="0.25">
      <c r="A116" s="24" t="s">
        <v>172</v>
      </c>
      <c r="B116" s="24" t="s">
        <v>209</v>
      </c>
      <c r="C116" s="24">
        <v>879000</v>
      </c>
      <c r="D116" s="24">
        <v>889000</v>
      </c>
      <c r="E116" s="24">
        <v>968000</v>
      </c>
      <c r="F116" s="24"/>
      <c r="G116" s="33">
        <f>(E116-C116)/C116</f>
        <v>0.1012514220705347</v>
      </c>
      <c r="H116">
        <v>2736000</v>
      </c>
    </row>
    <row r="117" spans="1:8" x14ac:dyDescent="0.25">
      <c r="A117" s="28" t="s">
        <v>198</v>
      </c>
      <c r="B117" s="28" t="s">
        <v>208</v>
      </c>
      <c r="C117" s="28">
        <v>829000</v>
      </c>
      <c r="D117" s="28">
        <v>874000</v>
      </c>
      <c r="E117" s="28">
        <v>990000</v>
      </c>
      <c r="F117" s="28"/>
      <c r="G117" s="33">
        <f>(E117-C117)/C117</f>
        <v>0.19420989143546441</v>
      </c>
      <c r="H117">
        <v>2693000</v>
      </c>
    </row>
    <row r="118" spans="1:8" x14ac:dyDescent="0.25">
      <c r="A118" s="24" t="s">
        <v>62</v>
      </c>
      <c r="B118" s="24" t="s">
        <v>207</v>
      </c>
      <c r="C118" s="24">
        <v>675000</v>
      </c>
      <c r="D118" s="24">
        <v>661000</v>
      </c>
      <c r="E118" s="24">
        <v>658000</v>
      </c>
      <c r="F118" s="24">
        <v>693000</v>
      </c>
      <c r="G118" s="33">
        <f>(F118-C118)/C118</f>
        <v>2.6666666666666668E-2</v>
      </c>
      <c r="H118">
        <v>2687000</v>
      </c>
    </row>
    <row r="119" spans="1:8" x14ac:dyDescent="0.25">
      <c r="A119" s="25" t="s">
        <v>61</v>
      </c>
      <c r="B119" s="25" t="s">
        <v>209</v>
      </c>
      <c r="C119" s="25">
        <v>523000</v>
      </c>
      <c r="D119" s="25">
        <v>597000</v>
      </c>
      <c r="E119" s="25">
        <v>681000</v>
      </c>
      <c r="F119" s="25">
        <v>770000</v>
      </c>
      <c r="G119" s="33">
        <f>(F119-C119)/C119</f>
        <v>0.47227533460803062</v>
      </c>
      <c r="H119">
        <v>2571000</v>
      </c>
    </row>
    <row r="120" spans="1:8" x14ac:dyDescent="0.25">
      <c r="A120" s="24" t="s">
        <v>170</v>
      </c>
      <c r="B120" s="24" t="s">
        <v>209</v>
      </c>
      <c r="C120" s="24">
        <v>536000</v>
      </c>
      <c r="D120" s="24">
        <v>575000</v>
      </c>
      <c r="E120" s="24">
        <v>591000</v>
      </c>
      <c r="F120" s="24">
        <v>684000</v>
      </c>
      <c r="G120" s="33">
        <f>(F120-C120)/C120</f>
        <v>0.27611940298507465</v>
      </c>
      <c r="H120">
        <v>2386000</v>
      </c>
    </row>
    <row r="121" spans="1:8" x14ac:dyDescent="0.25">
      <c r="A121" s="24" t="s">
        <v>141</v>
      </c>
      <c r="B121" s="24" t="s">
        <v>205</v>
      </c>
      <c r="C121" s="24">
        <v>524000</v>
      </c>
      <c r="D121" s="24">
        <v>579000</v>
      </c>
      <c r="E121" s="24">
        <v>610000</v>
      </c>
      <c r="F121" s="24">
        <v>649000</v>
      </c>
      <c r="G121" s="33">
        <f>(F121-C121)/C121</f>
        <v>0.2385496183206107</v>
      </c>
      <c r="H121">
        <v>2362000</v>
      </c>
    </row>
    <row r="122" spans="1:8" x14ac:dyDescent="0.25">
      <c r="A122" s="28" t="s">
        <v>34</v>
      </c>
      <c r="B122" s="28" t="s">
        <v>209</v>
      </c>
      <c r="C122" s="28">
        <v>604000</v>
      </c>
      <c r="D122" s="28">
        <v>817000</v>
      </c>
      <c r="E122" s="28">
        <v>912000</v>
      </c>
      <c r="F122" s="28"/>
      <c r="G122" s="33">
        <f>(E122-C122)/C122</f>
        <v>0.50993377483443714</v>
      </c>
      <c r="H122">
        <v>2333000</v>
      </c>
    </row>
    <row r="123" spans="1:8" x14ac:dyDescent="0.25">
      <c r="A123" s="24" t="s">
        <v>101</v>
      </c>
      <c r="B123" s="24" t="s">
        <v>209</v>
      </c>
      <c r="C123" s="24">
        <v>398000</v>
      </c>
      <c r="D123" s="24">
        <v>423000</v>
      </c>
      <c r="E123" s="24">
        <v>433000</v>
      </c>
      <c r="F123" s="24">
        <v>1079000</v>
      </c>
      <c r="G123" s="33">
        <f>(F123-C123)/C123</f>
        <v>1.7110552763819096</v>
      </c>
      <c r="H123">
        <v>2333000</v>
      </c>
    </row>
    <row r="124" spans="1:8" x14ac:dyDescent="0.25">
      <c r="A124" s="25" t="s">
        <v>109</v>
      </c>
      <c r="B124" s="25" t="s">
        <v>209</v>
      </c>
      <c r="C124" s="25">
        <v>767000</v>
      </c>
      <c r="D124" s="25">
        <v>770000</v>
      </c>
      <c r="E124" s="25">
        <v>795000</v>
      </c>
      <c r="F124" s="25"/>
      <c r="G124" s="33">
        <f>(E124-C124)/C124</f>
        <v>3.6505867014341588E-2</v>
      </c>
      <c r="H124">
        <v>2332000</v>
      </c>
    </row>
    <row r="125" spans="1:8" x14ac:dyDescent="0.25">
      <c r="A125" s="24" t="s">
        <v>196</v>
      </c>
      <c r="B125" s="24" t="s">
        <v>203</v>
      </c>
      <c r="C125" s="24">
        <v>532000</v>
      </c>
      <c r="D125" s="24">
        <v>580000</v>
      </c>
      <c r="E125" s="24">
        <v>570000</v>
      </c>
      <c r="F125" s="24">
        <v>602000</v>
      </c>
      <c r="G125" s="33">
        <f>(F125-C125)/C125</f>
        <v>0.13157894736842105</v>
      </c>
      <c r="H125">
        <v>2284000</v>
      </c>
    </row>
    <row r="126" spans="1:8" x14ac:dyDescent="0.25">
      <c r="A126" s="25" t="s">
        <v>6</v>
      </c>
      <c r="B126" s="25" t="s">
        <v>209</v>
      </c>
      <c r="C126" s="25">
        <v>481000</v>
      </c>
      <c r="D126" s="25">
        <v>528000</v>
      </c>
      <c r="E126" s="25">
        <v>650000</v>
      </c>
      <c r="F126" s="25">
        <v>595000</v>
      </c>
      <c r="G126" s="33">
        <f>(F126-C126)/C126</f>
        <v>0.23700623700623702</v>
      </c>
      <c r="H126">
        <v>2254000</v>
      </c>
    </row>
    <row r="127" spans="1:8" x14ac:dyDescent="0.25">
      <c r="A127" s="24" t="s">
        <v>17</v>
      </c>
      <c r="B127" s="24" t="s">
        <v>203</v>
      </c>
      <c r="C127" s="24">
        <v>568000</v>
      </c>
      <c r="D127" s="24">
        <v>536000</v>
      </c>
      <c r="E127" s="24">
        <v>509000</v>
      </c>
      <c r="F127" s="24">
        <v>521000</v>
      </c>
      <c r="G127" s="33">
        <f>(F127-C127)/C127</f>
        <v>-8.2746478873239437E-2</v>
      </c>
      <c r="H127">
        <v>2134000</v>
      </c>
    </row>
    <row r="128" spans="1:8" x14ac:dyDescent="0.25">
      <c r="A128" s="24" t="s">
        <v>137</v>
      </c>
      <c r="B128" s="24" t="s">
        <v>204</v>
      </c>
      <c r="C128" s="24">
        <v>1161000</v>
      </c>
      <c r="D128" s="24">
        <v>966000</v>
      </c>
      <c r="E128" s="24"/>
      <c r="F128" s="24"/>
      <c r="G128" s="33">
        <f>(D128-C128)/C128</f>
        <v>-0.16795865633074936</v>
      </c>
      <c r="H128">
        <v>2127000</v>
      </c>
    </row>
    <row r="129" spans="1:8" x14ac:dyDescent="0.25">
      <c r="A129" s="25" t="s">
        <v>197</v>
      </c>
      <c r="B129" s="25" t="s">
        <v>208</v>
      </c>
      <c r="C129" s="25">
        <v>449000</v>
      </c>
      <c r="D129" s="25">
        <v>490000</v>
      </c>
      <c r="E129" s="25">
        <v>545000</v>
      </c>
      <c r="F129" s="25">
        <v>556000</v>
      </c>
      <c r="G129" s="33">
        <f>(F129-C129)/C129</f>
        <v>0.23830734966592429</v>
      </c>
      <c r="H129">
        <v>2040000</v>
      </c>
    </row>
    <row r="130" spans="1:8" x14ac:dyDescent="0.25">
      <c r="A130" s="28" t="s">
        <v>192</v>
      </c>
      <c r="B130" s="28" t="s">
        <v>204</v>
      </c>
      <c r="C130" s="28"/>
      <c r="D130" s="28"/>
      <c r="E130" s="28">
        <v>1969000</v>
      </c>
      <c r="F130" s="28"/>
      <c r="G130" s="33">
        <f>(E130-E130)/E130</f>
        <v>0</v>
      </c>
      <c r="H130">
        <v>1969000</v>
      </c>
    </row>
    <row r="131" spans="1:8" x14ac:dyDescent="0.25">
      <c r="A131" s="24" t="s">
        <v>32</v>
      </c>
      <c r="B131" s="24" t="s">
        <v>209</v>
      </c>
      <c r="C131" s="24">
        <v>428000</v>
      </c>
      <c r="D131" s="24">
        <v>482000</v>
      </c>
      <c r="E131" s="24">
        <v>503000</v>
      </c>
      <c r="F131" s="24">
        <v>494000</v>
      </c>
      <c r="G131" s="33">
        <f>(F131-C131)/C131</f>
        <v>0.1542056074766355</v>
      </c>
      <c r="H131">
        <v>1907000</v>
      </c>
    </row>
    <row r="132" spans="1:8" x14ac:dyDescent="0.25">
      <c r="A132" s="24" t="s">
        <v>25</v>
      </c>
      <c r="B132" s="24" t="s">
        <v>202</v>
      </c>
      <c r="C132" s="24">
        <v>392000</v>
      </c>
      <c r="D132" s="24">
        <v>439000</v>
      </c>
      <c r="E132" s="24">
        <v>529000</v>
      </c>
      <c r="F132" s="24">
        <v>536000</v>
      </c>
      <c r="G132" s="33">
        <f>(F132-C132)/C132</f>
        <v>0.36734693877551022</v>
      </c>
      <c r="H132">
        <v>1896000</v>
      </c>
    </row>
    <row r="133" spans="1:8" x14ac:dyDescent="0.25">
      <c r="A133" s="24" t="s">
        <v>159</v>
      </c>
      <c r="B133" s="24" t="s">
        <v>203</v>
      </c>
      <c r="C133" s="24">
        <v>424000</v>
      </c>
      <c r="D133" s="24">
        <v>457000</v>
      </c>
      <c r="E133" s="24">
        <v>467000</v>
      </c>
      <c r="F133" s="24">
        <v>500000</v>
      </c>
      <c r="G133" s="33">
        <f>(F133-C133)/C133</f>
        <v>0.17924528301886791</v>
      </c>
      <c r="H133">
        <v>1848000</v>
      </c>
    </row>
    <row r="134" spans="1:8" x14ac:dyDescent="0.25">
      <c r="A134" s="24" t="s">
        <v>133</v>
      </c>
      <c r="B134" s="24" t="s">
        <v>209</v>
      </c>
      <c r="C134" s="24">
        <v>715000</v>
      </c>
      <c r="D134" s="24">
        <v>486000</v>
      </c>
      <c r="E134" s="24">
        <v>600000</v>
      </c>
      <c r="F134" s="24"/>
      <c r="G134" s="33">
        <f>(E134-C134)/C134</f>
        <v>-0.16083916083916083</v>
      </c>
      <c r="H134">
        <v>1801000</v>
      </c>
    </row>
    <row r="135" spans="1:8" x14ac:dyDescent="0.25">
      <c r="A135" s="24" t="s">
        <v>121</v>
      </c>
      <c r="B135" s="24" t="s">
        <v>204</v>
      </c>
      <c r="C135" s="24">
        <v>460000</v>
      </c>
      <c r="D135" s="24">
        <v>476000</v>
      </c>
      <c r="E135" s="24">
        <v>418000</v>
      </c>
      <c r="F135" s="24">
        <v>393000</v>
      </c>
      <c r="G135" s="33">
        <f>(F135-C135)/C135</f>
        <v>-0.14565217391304347</v>
      </c>
      <c r="H135">
        <v>1747000</v>
      </c>
    </row>
    <row r="136" spans="1:8" x14ac:dyDescent="0.25">
      <c r="A136" s="24" t="s">
        <v>182</v>
      </c>
      <c r="B136" s="24" t="s">
        <v>203</v>
      </c>
      <c r="C136" s="24">
        <v>431000</v>
      </c>
      <c r="D136" s="24">
        <v>455000</v>
      </c>
      <c r="E136" s="24">
        <v>434000</v>
      </c>
      <c r="F136" s="24">
        <v>412000</v>
      </c>
      <c r="G136" s="33">
        <f>(F136-C136)/C136</f>
        <v>-4.4083526682134569E-2</v>
      </c>
      <c r="H136">
        <v>1732000</v>
      </c>
    </row>
    <row r="137" spans="1:8" x14ac:dyDescent="0.25">
      <c r="A137" s="25" t="s">
        <v>49</v>
      </c>
      <c r="B137" s="25" t="s">
        <v>203</v>
      </c>
      <c r="C137" s="25">
        <v>390000</v>
      </c>
      <c r="D137" s="25">
        <v>421000</v>
      </c>
      <c r="E137" s="25">
        <v>441000</v>
      </c>
      <c r="F137" s="25">
        <v>452000</v>
      </c>
      <c r="G137" s="33">
        <f>(F137-C137)/C137</f>
        <v>0.15897435897435896</v>
      </c>
      <c r="H137">
        <v>1704000</v>
      </c>
    </row>
    <row r="138" spans="1:8" x14ac:dyDescent="0.25">
      <c r="A138" s="25" t="s">
        <v>134</v>
      </c>
      <c r="B138" s="25" t="s">
        <v>207</v>
      </c>
      <c r="C138" s="25">
        <v>336000</v>
      </c>
      <c r="D138" s="25">
        <v>401000</v>
      </c>
      <c r="E138" s="25">
        <v>439000</v>
      </c>
      <c r="F138" s="25">
        <v>460000</v>
      </c>
      <c r="G138" s="33">
        <f>(F138-C138)/C138</f>
        <v>0.36904761904761907</v>
      </c>
      <c r="H138">
        <v>1636000</v>
      </c>
    </row>
    <row r="139" spans="1:8" x14ac:dyDescent="0.25">
      <c r="A139" s="24" t="s">
        <v>76</v>
      </c>
      <c r="B139" s="24" t="s">
        <v>203</v>
      </c>
      <c r="C139" s="24">
        <v>349000</v>
      </c>
      <c r="D139" s="24">
        <v>349000</v>
      </c>
      <c r="E139" s="24">
        <v>420000</v>
      </c>
      <c r="F139" s="24">
        <v>465000</v>
      </c>
      <c r="G139" s="33">
        <f>(F139-C139)/C139</f>
        <v>0.33237822349570201</v>
      </c>
      <c r="H139">
        <v>1583000</v>
      </c>
    </row>
    <row r="140" spans="1:8" x14ac:dyDescent="0.25">
      <c r="A140" s="25" t="s">
        <v>107</v>
      </c>
      <c r="B140" s="25" t="s">
        <v>202</v>
      </c>
      <c r="C140" s="25">
        <v>327000</v>
      </c>
      <c r="D140" s="25">
        <v>351000</v>
      </c>
      <c r="E140" s="25">
        <v>400000</v>
      </c>
      <c r="F140" s="25">
        <v>425000</v>
      </c>
      <c r="G140" s="33">
        <f>(F140-C140)/C140</f>
        <v>0.29969418960244648</v>
      </c>
      <c r="H140">
        <v>1503000</v>
      </c>
    </row>
    <row r="141" spans="1:8" x14ac:dyDescent="0.25">
      <c r="A141" s="24" t="s">
        <v>46</v>
      </c>
      <c r="B141" s="24" t="s">
        <v>209</v>
      </c>
      <c r="C141" s="24">
        <v>270000</v>
      </c>
      <c r="D141" s="24">
        <v>289000</v>
      </c>
      <c r="E141" s="24">
        <v>380000</v>
      </c>
      <c r="F141" s="24">
        <v>471000</v>
      </c>
      <c r="G141" s="33">
        <f>(F141-C141)/C141</f>
        <v>0.74444444444444446</v>
      </c>
      <c r="H141">
        <v>1410000</v>
      </c>
    </row>
    <row r="142" spans="1:8" x14ac:dyDescent="0.25">
      <c r="A142" s="24" t="s">
        <v>36</v>
      </c>
      <c r="B142" s="24" t="s">
        <v>203</v>
      </c>
      <c r="C142" s="24">
        <v>309000</v>
      </c>
      <c r="D142" s="24">
        <v>322000</v>
      </c>
      <c r="E142" s="24">
        <v>345000</v>
      </c>
      <c r="F142" s="24">
        <v>383000</v>
      </c>
      <c r="G142" s="33">
        <f>(F142-C142)/C142</f>
        <v>0.23948220064724918</v>
      </c>
      <c r="H142">
        <v>1359000</v>
      </c>
    </row>
    <row r="143" spans="1:8" x14ac:dyDescent="0.25">
      <c r="A143" s="25" t="s">
        <v>185</v>
      </c>
      <c r="B143" s="25" t="s">
        <v>203</v>
      </c>
      <c r="C143" s="25">
        <v>354000</v>
      </c>
      <c r="D143" s="25">
        <v>292000</v>
      </c>
      <c r="E143" s="25">
        <v>291000</v>
      </c>
      <c r="F143" s="25">
        <v>358000</v>
      </c>
      <c r="G143" s="33">
        <f>(F143-C143)/C143</f>
        <v>1.1299435028248588E-2</v>
      </c>
      <c r="H143">
        <v>1295000</v>
      </c>
    </row>
    <row r="144" spans="1:8" x14ac:dyDescent="0.25">
      <c r="A144" s="24" t="s">
        <v>168</v>
      </c>
      <c r="B144" s="24" t="s">
        <v>203</v>
      </c>
      <c r="C144" s="24">
        <v>312000</v>
      </c>
      <c r="D144" s="24">
        <v>307000</v>
      </c>
      <c r="E144" s="24">
        <v>319000</v>
      </c>
      <c r="F144" s="24">
        <v>338000</v>
      </c>
      <c r="G144" s="33">
        <f>(F144-C144)/C144</f>
        <v>8.3333333333333329E-2</v>
      </c>
      <c r="H144">
        <v>1276000</v>
      </c>
    </row>
    <row r="145" spans="1:8" x14ac:dyDescent="0.25">
      <c r="A145" s="25" t="s">
        <v>120</v>
      </c>
      <c r="B145" s="25" t="s">
        <v>202</v>
      </c>
      <c r="C145" s="25">
        <v>295000</v>
      </c>
      <c r="D145" s="25">
        <v>292000</v>
      </c>
      <c r="E145" s="25">
        <v>328000</v>
      </c>
      <c r="F145" s="25">
        <v>329000</v>
      </c>
      <c r="G145" s="33">
        <f>(F145-C145)/C145</f>
        <v>0.11525423728813559</v>
      </c>
      <c r="H145">
        <v>1244000</v>
      </c>
    </row>
    <row r="146" spans="1:8" x14ac:dyDescent="0.25">
      <c r="A146" s="24" t="s">
        <v>44</v>
      </c>
      <c r="B146" s="24" t="s">
        <v>209</v>
      </c>
      <c r="C146" s="24">
        <v>218000</v>
      </c>
      <c r="D146" s="24">
        <v>256000</v>
      </c>
      <c r="E146" s="24">
        <v>343000</v>
      </c>
      <c r="F146" s="24">
        <v>373000</v>
      </c>
      <c r="G146" s="33">
        <f>(F146-C146)/C146</f>
        <v>0.71100917431192656</v>
      </c>
      <c r="H146">
        <v>1190000</v>
      </c>
    </row>
    <row r="147" spans="1:8" x14ac:dyDescent="0.25">
      <c r="A147" s="24" t="s">
        <v>180</v>
      </c>
      <c r="B147" s="24" t="s">
        <v>209</v>
      </c>
      <c r="C147" s="24">
        <v>300000</v>
      </c>
      <c r="D147" s="24">
        <v>235000</v>
      </c>
      <c r="E147" s="24">
        <v>327000</v>
      </c>
      <c r="F147" s="24">
        <v>282000</v>
      </c>
      <c r="G147" s="33">
        <f>(F147-C147)/C147</f>
        <v>-0.06</v>
      </c>
      <c r="H147">
        <v>1144000</v>
      </c>
    </row>
    <row r="148" spans="1:8" x14ac:dyDescent="0.25">
      <c r="A148" s="25" t="s">
        <v>20</v>
      </c>
      <c r="B148" s="25" t="s">
        <v>206</v>
      </c>
      <c r="C148" s="25">
        <v>250000</v>
      </c>
      <c r="D148" s="25">
        <v>277000</v>
      </c>
      <c r="E148" s="25">
        <v>294000</v>
      </c>
      <c r="F148" s="25">
        <v>321000</v>
      </c>
      <c r="G148" s="33">
        <f>(F148-C148)/C148</f>
        <v>0.28399999999999997</v>
      </c>
      <c r="H148">
        <v>1142000</v>
      </c>
    </row>
    <row r="149" spans="1:8" x14ac:dyDescent="0.25">
      <c r="A149" s="24" t="s">
        <v>7</v>
      </c>
      <c r="B149" s="24" t="s">
        <v>203</v>
      </c>
      <c r="C149" s="24">
        <v>241000</v>
      </c>
      <c r="D149" s="24">
        <v>247000</v>
      </c>
      <c r="E149" s="24">
        <v>243000</v>
      </c>
      <c r="F149" s="24">
        <v>249000</v>
      </c>
      <c r="G149" s="33">
        <f>(F149-C149)/C149</f>
        <v>3.3195020746887967E-2</v>
      </c>
      <c r="H149">
        <v>980000</v>
      </c>
    </row>
    <row r="150" spans="1:8" x14ac:dyDescent="0.25">
      <c r="A150" s="25" t="s">
        <v>171</v>
      </c>
      <c r="B150" s="25" t="s">
        <v>205</v>
      </c>
      <c r="C150" s="25">
        <v>220000</v>
      </c>
      <c r="D150" s="25">
        <v>240000</v>
      </c>
      <c r="E150" s="25">
        <v>249000</v>
      </c>
      <c r="F150" s="25">
        <v>252000</v>
      </c>
      <c r="G150" s="33">
        <f>(F150-C150)/C150</f>
        <v>0.14545454545454545</v>
      </c>
      <c r="H150">
        <v>961000</v>
      </c>
    </row>
    <row r="151" spans="1:8" x14ac:dyDescent="0.25">
      <c r="A151" s="25" t="s">
        <v>22</v>
      </c>
      <c r="B151" s="25" t="s">
        <v>203</v>
      </c>
      <c r="C151" s="25">
        <v>236000</v>
      </c>
      <c r="D151" s="25">
        <v>232000</v>
      </c>
      <c r="E151" s="25">
        <v>236000</v>
      </c>
      <c r="F151" s="25">
        <v>224000</v>
      </c>
      <c r="G151" s="33">
        <f>(F151-C151)/C151</f>
        <v>-5.0847457627118647E-2</v>
      </c>
      <c r="H151">
        <v>928000</v>
      </c>
    </row>
    <row r="152" spans="1:8" x14ac:dyDescent="0.25">
      <c r="A152" s="24" t="s">
        <v>21</v>
      </c>
      <c r="B152" s="24" t="s">
        <v>209</v>
      </c>
      <c r="C152" s="24">
        <v>209000</v>
      </c>
      <c r="D152" s="24">
        <v>220000</v>
      </c>
      <c r="E152" s="24">
        <v>231000</v>
      </c>
      <c r="F152" s="24">
        <v>242000</v>
      </c>
      <c r="G152" s="33">
        <f>(F152-C152)/C152</f>
        <v>0.15789473684210525</v>
      </c>
      <c r="H152">
        <v>902000</v>
      </c>
    </row>
    <row r="153" spans="1:8" x14ac:dyDescent="0.25">
      <c r="A153" s="24" t="s">
        <v>108</v>
      </c>
      <c r="B153" s="24" t="s">
        <v>209</v>
      </c>
      <c r="C153" s="24">
        <v>225000</v>
      </c>
      <c r="D153" s="24">
        <v>256000</v>
      </c>
      <c r="E153" s="24">
        <v>196000</v>
      </c>
      <c r="F153" s="24">
        <v>222000</v>
      </c>
      <c r="G153" s="33">
        <f>(F153-C153)/C153</f>
        <v>-1.3333333333333334E-2</v>
      </c>
      <c r="H153">
        <v>899000</v>
      </c>
    </row>
    <row r="154" spans="1:8" x14ac:dyDescent="0.25">
      <c r="A154" s="25" t="s">
        <v>30</v>
      </c>
      <c r="B154" s="25" t="s">
        <v>209</v>
      </c>
      <c r="C154" s="25">
        <v>238000</v>
      </c>
      <c r="D154" s="25">
        <v>237000</v>
      </c>
      <c r="E154" s="25">
        <v>218000</v>
      </c>
      <c r="F154" s="25">
        <v>191000</v>
      </c>
      <c r="G154" s="33">
        <f>(F154-C154)/C154</f>
        <v>-0.19747899159663865</v>
      </c>
      <c r="H154">
        <v>884000</v>
      </c>
    </row>
    <row r="155" spans="1:8" x14ac:dyDescent="0.25">
      <c r="A155" s="25" t="s">
        <v>28</v>
      </c>
      <c r="B155" s="25" t="s">
        <v>207</v>
      </c>
      <c r="C155" s="25">
        <v>242000</v>
      </c>
      <c r="D155" s="25">
        <v>209000</v>
      </c>
      <c r="E155" s="25">
        <v>225000</v>
      </c>
      <c r="F155" s="25">
        <v>201000</v>
      </c>
      <c r="G155" s="33">
        <f>(F155-C155)/C155</f>
        <v>-0.16942148760330578</v>
      </c>
      <c r="H155">
        <v>877000</v>
      </c>
    </row>
    <row r="156" spans="1:8" x14ac:dyDescent="0.25">
      <c r="A156" s="25" t="s">
        <v>96</v>
      </c>
      <c r="B156" s="25" t="s">
        <v>208</v>
      </c>
      <c r="C156" s="25">
        <v>269000</v>
      </c>
      <c r="D156" s="25">
        <v>300000</v>
      </c>
      <c r="E156" s="25">
        <v>307000</v>
      </c>
      <c r="F156" s="25"/>
      <c r="G156" s="33">
        <f>(E156-C156)/C156</f>
        <v>0.14126394052044611</v>
      </c>
      <c r="H156">
        <v>876000</v>
      </c>
    </row>
    <row r="157" spans="1:8" x14ac:dyDescent="0.25">
      <c r="A157" s="25" t="s">
        <v>156</v>
      </c>
      <c r="B157" s="25" t="s">
        <v>209</v>
      </c>
      <c r="C157" s="25">
        <v>194000</v>
      </c>
      <c r="D157" s="25">
        <v>208000</v>
      </c>
      <c r="E157" s="25">
        <v>230000</v>
      </c>
      <c r="F157" s="25">
        <v>233000</v>
      </c>
      <c r="G157" s="33">
        <f>(F157-C157)/C157</f>
        <v>0.20103092783505155</v>
      </c>
      <c r="H157">
        <v>865000</v>
      </c>
    </row>
    <row r="158" spans="1:8" x14ac:dyDescent="0.25">
      <c r="A158" s="24" t="s">
        <v>176</v>
      </c>
      <c r="B158" s="24" t="s">
        <v>204</v>
      </c>
      <c r="C158" s="24">
        <v>183000</v>
      </c>
      <c r="D158" s="24">
        <v>244000</v>
      </c>
      <c r="E158" s="24">
        <v>208000</v>
      </c>
      <c r="F158" s="24">
        <v>213000</v>
      </c>
      <c r="G158" s="33">
        <f>(F158-C158)/C158</f>
        <v>0.16393442622950818</v>
      </c>
      <c r="H158">
        <v>848000</v>
      </c>
    </row>
    <row r="159" spans="1:8" x14ac:dyDescent="0.25">
      <c r="A159" s="25" t="s">
        <v>75</v>
      </c>
      <c r="B159" s="25" t="s">
        <v>205</v>
      </c>
      <c r="C159" s="25">
        <v>157000</v>
      </c>
      <c r="D159" s="25">
        <v>177000</v>
      </c>
      <c r="E159" s="25">
        <v>158000</v>
      </c>
      <c r="F159" s="25">
        <v>206000</v>
      </c>
      <c r="G159" s="33">
        <f>(F159-C159)/C159</f>
        <v>0.31210191082802546</v>
      </c>
      <c r="H159">
        <v>698000</v>
      </c>
    </row>
    <row r="160" spans="1:8" x14ac:dyDescent="0.25">
      <c r="A160" s="25" t="s">
        <v>140</v>
      </c>
      <c r="B160" s="25" t="s">
        <v>207</v>
      </c>
      <c r="C160" s="25">
        <v>158000</v>
      </c>
      <c r="D160" s="25">
        <v>168000</v>
      </c>
      <c r="E160" s="25">
        <v>174000</v>
      </c>
      <c r="F160" s="25">
        <v>182000</v>
      </c>
      <c r="G160" s="33">
        <f>(F160-C160)/C160</f>
        <v>0.15189873417721519</v>
      </c>
      <c r="H160">
        <v>682000</v>
      </c>
    </row>
    <row r="161" spans="1:8" x14ac:dyDescent="0.25">
      <c r="A161" s="25" t="s">
        <v>65</v>
      </c>
      <c r="B161" s="25" t="s">
        <v>207</v>
      </c>
      <c r="C161" s="25">
        <v>163000</v>
      </c>
      <c r="D161" s="25">
        <v>169000</v>
      </c>
      <c r="E161" s="25">
        <v>164000</v>
      </c>
      <c r="F161" s="25">
        <v>181000</v>
      </c>
      <c r="G161" s="33">
        <f>(F161-C161)/C161</f>
        <v>0.11042944785276074</v>
      </c>
      <c r="H161">
        <v>677000</v>
      </c>
    </row>
    <row r="162" spans="1:8" x14ac:dyDescent="0.25">
      <c r="A162" s="24" t="s">
        <v>112</v>
      </c>
      <c r="B162" s="24" t="s">
        <v>209</v>
      </c>
      <c r="C162" s="24">
        <v>160000</v>
      </c>
      <c r="D162" s="24">
        <v>134000</v>
      </c>
      <c r="E162" s="24">
        <v>142000</v>
      </c>
      <c r="F162" s="24">
        <v>168000</v>
      </c>
      <c r="G162" s="33">
        <f>(F162-C162)/C162</f>
        <v>0.05</v>
      </c>
      <c r="H162">
        <v>604000</v>
      </c>
    </row>
    <row r="163" spans="1:8" x14ac:dyDescent="0.25">
      <c r="A163" s="24" t="s">
        <v>66</v>
      </c>
      <c r="B163" s="24" t="s">
        <v>209</v>
      </c>
      <c r="C163" s="24">
        <v>106000</v>
      </c>
      <c r="D163" s="24">
        <v>157000</v>
      </c>
      <c r="E163" s="24">
        <v>171000</v>
      </c>
      <c r="F163" s="24">
        <v>156000</v>
      </c>
      <c r="G163" s="33">
        <f>(F163-C163)/C163</f>
        <v>0.47169811320754718</v>
      </c>
      <c r="H163">
        <v>590000</v>
      </c>
    </row>
    <row r="164" spans="1:8" x14ac:dyDescent="0.25">
      <c r="A164" s="25" t="s">
        <v>16</v>
      </c>
      <c r="B164" s="25" t="s">
        <v>204</v>
      </c>
      <c r="C164" s="25">
        <v>155000</v>
      </c>
      <c r="D164" s="25">
        <v>125000</v>
      </c>
      <c r="E164" s="25">
        <v>148000</v>
      </c>
      <c r="F164" s="25">
        <v>125000</v>
      </c>
      <c r="G164" s="33">
        <f>(F164-C164)/C164</f>
        <v>-0.19354838709677419</v>
      </c>
      <c r="H164">
        <v>553000</v>
      </c>
    </row>
    <row r="165" spans="1:8" x14ac:dyDescent="0.25">
      <c r="A165" s="25" t="s">
        <v>43</v>
      </c>
      <c r="B165" s="25" t="s">
        <v>209</v>
      </c>
      <c r="C165" s="25">
        <v>186000</v>
      </c>
      <c r="D165" s="25">
        <v>167000</v>
      </c>
      <c r="E165" s="25">
        <v>191000</v>
      </c>
      <c r="F165" s="25"/>
      <c r="G165" s="33">
        <f>(E165-C165)/C165</f>
        <v>2.6881720430107527E-2</v>
      </c>
      <c r="H165">
        <v>544000</v>
      </c>
    </row>
    <row r="166" spans="1:8" x14ac:dyDescent="0.25">
      <c r="A166" s="25" t="s">
        <v>18</v>
      </c>
      <c r="B166" s="25" t="s">
        <v>202</v>
      </c>
      <c r="C166" s="25">
        <v>116000</v>
      </c>
      <c r="D166" s="25">
        <v>119000</v>
      </c>
      <c r="E166" s="25">
        <v>137000</v>
      </c>
      <c r="F166" s="25">
        <v>137000</v>
      </c>
      <c r="G166" s="33">
        <f>(F166-C166)/C166</f>
        <v>0.18103448275862069</v>
      </c>
      <c r="H166">
        <v>509000</v>
      </c>
    </row>
    <row r="167" spans="1:8" x14ac:dyDescent="0.25">
      <c r="A167" s="25" t="s">
        <v>71</v>
      </c>
      <c r="B167" s="25" t="s">
        <v>203</v>
      </c>
      <c r="C167" s="25">
        <v>118000</v>
      </c>
      <c r="D167" s="25">
        <v>116000</v>
      </c>
      <c r="E167" s="25">
        <v>116000</v>
      </c>
      <c r="F167" s="25">
        <v>134000</v>
      </c>
      <c r="G167" s="33">
        <f>(F167-C167)/C167</f>
        <v>0.13559322033898305</v>
      </c>
      <c r="H167">
        <v>484000</v>
      </c>
    </row>
    <row r="168" spans="1:8" x14ac:dyDescent="0.25">
      <c r="A168" s="25" t="s">
        <v>150</v>
      </c>
      <c r="B168" s="25" t="s">
        <v>207</v>
      </c>
      <c r="C168" s="25">
        <v>121000</v>
      </c>
      <c r="D168" s="25">
        <v>126000</v>
      </c>
      <c r="E168" s="25">
        <v>116000</v>
      </c>
      <c r="F168" s="25">
        <v>120000</v>
      </c>
      <c r="G168" s="33">
        <f>(F168-C168)/C168</f>
        <v>-8.2644628099173556E-3</v>
      </c>
      <c r="H168">
        <v>483000</v>
      </c>
    </row>
    <row r="169" spans="1:8" x14ac:dyDescent="0.25">
      <c r="A169" s="25" t="s">
        <v>138</v>
      </c>
      <c r="B169" s="25" t="s">
        <v>207</v>
      </c>
      <c r="C169" s="25">
        <v>109000</v>
      </c>
      <c r="D169" s="25">
        <v>119000</v>
      </c>
      <c r="E169" s="25">
        <v>105000</v>
      </c>
      <c r="F169" s="25">
        <v>141000</v>
      </c>
      <c r="G169" s="33">
        <f>(F169-C169)/C169</f>
        <v>0.29357798165137616</v>
      </c>
      <c r="H169">
        <v>474000</v>
      </c>
    </row>
    <row r="170" spans="1:8" x14ac:dyDescent="0.25">
      <c r="A170" s="24" t="s">
        <v>151</v>
      </c>
      <c r="B170" s="24" t="s">
        <v>202</v>
      </c>
      <c r="C170" s="24">
        <v>156000</v>
      </c>
      <c r="D170" s="24">
        <v>139000</v>
      </c>
      <c r="E170" s="24">
        <v>71000</v>
      </c>
      <c r="F170" s="24">
        <v>75000</v>
      </c>
      <c r="G170" s="33">
        <f>(F170-C170)/C170</f>
        <v>-0.51923076923076927</v>
      </c>
      <c r="H170">
        <v>441000</v>
      </c>
    </row>
    <row r="171" spans="1:8" x14ac:dyDescent="0.25">
      <c r="A171" s="24" t="s">
        <v>129</v>
      </c>
      <c r="B171" s="24" t="s">
        <v>207</v>
      </c>
      <c r="C171" s="24">
        <v>112000</v>
      </c>
      <c r="D171" s="24">
        <v>112000</v>
      </c>
      <c r="E171" s="24">
        <v>108000</v>
      </c>
      <c r="F171" s="24">
        <v>107000</v>
      </c>
      <c r="G171" s="33">
        <f>(F171-C171)/C171</f>
        <v>-4.4642857142857144E-2</v>
      </c>
      <c r="H171">
        <v>439000</v>
      </c>
    </row>
    <row r="172" spans="1:8" x14ac:dyDescent="0.25">
      <c r="A172" s="25" t="s">
        <v>132</v>
      </c>
      <c r="B172" s="25" t="s">
        <v>209</v>
      </c>
      <c r="C172" s="25">
        <v>82000</v>
      </c>
      <c r="D172" s="25">
        <v>94000</v>
      </c>
      <c r="E172" s="25">
        <v>123000</v>
      </c>
      <c r="F172" s="25">
        <v>135000</v>
      </c>
      <c r="G172" s="33">
        <f>(F172-C172)/C172</f>
        <v>0.64634146341463417</v>
      </c>
      <c r="H172">
        <v>434000</v>
      </c>
    </row>
    <row r="173" spans="1:8" x14ac:dyDescent="0.25">
      <c r="A173" s="25" t="s">
        <v>167</v>
      </c>
      <c r="B173" s="25" t="s">
        <v>203</v>
      </c>
      <c r="C173" s="25">
        <v>104000</v>
      </c>
      <c r="D173" s="25">
        <v>104000</v>
      </c>
      <c r="E173" s="25">
        <v>107000</v>
      </c>
      <c r="F173" s="25">
        <v>113000</v>
      </c>
      <c r="G173" s="33">
        <f>(F173-C173)/C173</f>
        <v>8.6538461538461536E-2</v>
      </c>
      <c r="H173">
        <v>428000</v>
      </c>
    </row>
    <row r="174" spans="1:8" x14ac:dyDescent="0.25">
      <c r="A174" s="24" t="s">
        <v>23</v>
      </c>
      <c r="B174" s="24" t="s">
        <v>204</v>
      </c>
      <c r="C174" s="24">
        <v>66000</v>
      </c>
      <c r="D174" s="24">
        <v>105000</v>
      </c>
      <c r="E174" s="24">
        <v>116000</v>
      </c>
      <c r="F174" s="24">
        <v>134000</v>
      </c>
      <c r="G174" s="33">
        <f>(F174-C174)/C174</f>
        <v>1.0303030303030303</v>
      </c>
      <c r="H174">
        <v>421000</v>
      </c>
    </row>
    <row r="175" spans="1:8" x14ac:dyDescent="0.25">
      <c r="A175" s="25" t="s">
        <v>193</v>
      </c>
      <c r="B175" s="25" t="s">
        <v>207</v>
      </c>
      <c r="C175" s="25">
        <v>94000</v>
      </c>
      <c r="D175" s="25">
        <v>108000</v>
      </c>
      <c r="E175" s="25">
        <v>110000</v>
      </c>
      <c r="F175" s="25">
        <v>109000</v>
      </c>
      <c r="G175" s="33">
        <f>(F175-C175)/C175</f>
        <v>0.15957446808510639</v>
      </c>
      <c r="H175">
        <v>421000</v>
      </c>
    </row>
    <row r="176" spans="1:8" x14ac:dyDescent="0.25">
      <c r="A176" s="24" t="s">
        <v>38</v>
      </c>
      <c r="B176" s="24" t="s">
        <v>209</v>
      </c>
      <c r="C176" s="24">
        <v>77000</v>
      </c>
      <c r="D176" s="24">
        <v>86000</v>
      </c>
      <c r="E176" s="24">
        <v>100000</v>
      </c>
      <c r="F176" s="24">
        <v>122000</v>
      </c>
      <c r="G176" s="33">
        <f>(F176-C176)/C176</f>
        <v>0.58441558441558439</v>
      </c>
      <c r="H176">
        <v>385000</v>
      </c>
    </row>
    <row r="177" spans="1:8" x14ac:dyDescent="0.25">
      <c r="A177" s="24" t="s">
        <v>74</v>
      </c>
      <c r="B177" s="24" t="s">
        <v>209</v>
      </c>
      <c r="C177" s="24">
        <v>131000</v>
      </c>
      <c r="D177" s="24">
        <v>96000</v>
      </c>
      <c r="E177" s="24">
        <v>56000</v>
      </c>
      <c r="F177" s="24">
        <v>33000</v>
      </c>
      <c r="G177" s="33">
        <f>(F177-C177)/C177</f>
        <v>-0.74809160305343514</v>
      </c>
      <c r="H177">
        <v>316000</v>
      </c>
    </row>
    <row r="178" spans="1:8" x14ac:dyDescent="0.25">
      <c r="A178" s="24" t="s">
        <v>54</v>
      </c>
      <c r="B178" s="24" t="s">
        <v>203</v>
      </c>
      <c r="C178" s="24">
        <v>76000</v>
      </c>
      <c r="D178" s="24">
        <v>79000</v>
      </c>
      <c r="E178" s="24">
        <v>78000</v>
      </c>
      <c r="F178" s="24">
        <v>81000</v>
      </c>
      <c r="G178" s="33">
        <f>(F178-C178)/C178</f>
        <v>6.5789473684210523E-2</v>
      </c>
      <c r="H178">
        <v>314000</v>
      </c>
    </row>
    <row r="179" spans="1:8" x14ac:dyDescent="0.25">
      <c r="A179" s="25" t="s">
        <v>169</v>
      </c>
      <c r="B179" s="25" t="s">
        <v>203</v>
      </c>
      <c r="C179" s="25">
        <v>74000</v>
      </c>
      <c r="D179" s="25">
        <v>74000</v>
      </c>
      <c r="E179" s="25">
        <v>72000</v>
      </c>
      <c r="F179" s="25">
        <v>71000</v>
      </c>
      <c r="G179" s="33">
        <f>(F179-C179)/C179</f>
        <v>-4.0540540540540543E-2</v>
      </c>
      <c r="H179">
        <v>291000</v>
      </c>
    </row>
    <row r="180" spans="1:8" x14ac:dyDescent="0.25">
      <c r="A180" s="25" t="s">
        <v>179</v>
      </c>
      <c r="B180" s="25" t="s">
        <v>207</v>
      </c>
      <c r="C180" s="25">
        <v>51000</v>
      </c>
      <c r="D180" s="25">
        <v>58000</v>
      </c>
      <c r="E180" s="25">
        <v>79000</v>
      </c>
      <c r="F180" s="25">
        <v>60000</v>
      </c>
      <c r="G180" s="33">
        <f>(F180-C180)/C180</f>
        <v>0.17647058823529413</v>
      </c>
      <c r="H180">
        <v>248000</v>
      </c>
    </row>
    <row r="181" spans="1:8" x14ac:dyDescent="0.25">
      <c r="A181" s="24" t="s">
        <v>157</v>
      </c>
      <c r="B181" s="24" t="s">
        <v>209</v>
      </c>
      <c r="C181" s="24">
        <v>52000</v>
      </c>
      <c r="D181" s="24">
        <v>60000</v>
      </c>
      <c r="E181" s="24">
        <v>81000</v>
      </c>
      <c r="F181" s="24">
        <v>44000</v>
      </c>
      <c r="G181" s="33">
        <f>(F181-C181)/C181</f>
        <v>-0.15384615384615385</v>
      </c>
      <c r="H181">
        <v>237000</v>
      </c>
    </row>
    <row r="182" spans="1:8" x14ac:dyDescent="0.25">
      <c r="A182" s="25" t="s">
        <v>103</v>
      </c>
      <c r="B182" s="25" t="s">
        <v>202</v>
      </c>
      <c r="C182" s="25">
        <v>53000</v>
      </c>
      <c r="D182" s="25">
        <v>54000</v>
      </c>
      <c r="E182" s="25">
        <v>52000</v>
      </c>
      <c r="F182" s="25">
        <v>54000</v>
      </c>
      <c r="G182" s="33">
        <f>(F182-C182)/C182</f>
        <v>1.8867924528301886E-2</v>
      </c>
      <c r="H182">
        <v>213000</v>
      </c>
    </row>
    <row r="183" spans="1:8" x14ac:dyDescent="0.25">
      <c r="A183" s="25" t="s">
        <v>181</v>
      </c>
      <c r="B183" s="25" t="s">
        <v>207</v>
      </c>
      <c r="C183" s="25">
        <v>46000</v>
      </c>
      <c r="D183" s="25">
        <v>48000</v>
      </c>
      <c r="E183" s="25">
        <v>45000</v>
      </c>
      <c r="F183" s="25">
        <v>50000</v>
      </c>
      <c r="G183" s="33">
        <f>(F183-C183)/C183</f>
        <v>8.6956521739130432E-2</v>
      </c>
      <c r="H183">
        <v>189000</v>
      </c>
    </row>
    <row r="184" spans="1:8" x14ac:dyDescent="0.25">
      <c r="A184" s="25" t="s">
        <v>53</v>
      </c>
      <c r="B184" s="25" t="s">
        <v>209</v>
      </c>
      <c r="C184" s="25">
        <v>56000</v>
      </c>
      <c r="D184" s="25">
        <v>60000</v>
      </c>
      <c r="E184" s="25">
        <v>63000</v>
      </c>
      <c r="F184" s="25"/>
      <c r="G184" s="33">
        <f>(E184-C184)/C184</f>
        <v>0.125</v>
      </c>
      <c r="H184">
        <v>179000</v>
      </c>
    </row>
    <row r="185" spans="1:8" x14ac:dyDescent="0.25">
      <c r="A185" s="25" t="s">
        <v>118</v>
      </c>
      <c r="B185" s="25" t="s">
        <v>207</v>
      </c>
      <c r="C185" s="25">
        <v>35000</v>
      </c>
      <c r="D185" s="25">
        <v>38000</v>
      </c>
      <c r="E185" s="25">
        <v>42000</v>
      </c>
      <c r="F185" s="25">
        <v>35000</v>
      </c>
      <c r="G185" s="33">
        <f>(F185-C185)/C185</f>
        <v>0</v>
      </c>
      <c r="H185">
        <v>150000</v>
      </c>
    </row>
    <row r="186" spans="1:8" x14ac:dyDescent="0.25">
      <c r="A186" s="25" t="s">
        <v>37</v>
      </c>
      <c r="B186" s="25" t="s">
        <v>209</v>
      </c>
      <c r="C186" s="25">
        <v>65000</v>
      </c>
      <c r="D186" s="25">
        <v>71000</v>
      </c>
      <c r="E186" s="25"/>
      <c r="F186" s="25"/>
      <c r="G186" s="33">
        <f>(D186-C186)/C186</f>
        <v>9.2307692307692313E-2</v>
      </c>
      <c r="H186">
        <v>136000</v>
      </c>
    </row>
    <row r="187" spans="1:8" x14ac:dyDescent="0.25">
      <c r="A187" s="25" t="s">
        <v>59</v>
      </c>
      <c r="B187" s="25" t="s">
        <v>209</v>
      </c>
      <c r="C187" s="25">
        <v>107000</v>
      </c>
      <c r="D187" s="25"/>
      <c r="E187" s="25"/>
      <c r="F187" s="25"/>
      <c r="G187" s="33">
        <f>(C187-C187)/C187</f>
        <v>0</v>
      </c>
      <c r="H187">
        <v>107000</v>
      </c>
    </row>
    <row r="188" spans="1:8" x14ac:dyDescent="0.25">
      <c r="A188" s="25" t="s">
        <v>162</v>
      </c>
      <c r="B188" s="25" t="s">
        <v>207</v>
      </c>
      <c r="C188" s="25">
        <v>22900</v>
      </c>
      <c r="D188" s="25">
        <v>23900</v>
      </c>
      <c r="E188" s="25">
        <v>24400</v>
      </c>
      <c r="F188" s="25">
        <v>20100</v>
      </c>
      <c r="G188" s="33">
        <f>(F188-C188)/C188</f>
        <v>-0.1222707423580786</v>
      </c>
      <c r="H188">
        <v>91300</v>
      </c>
    </row>
    <row r="189" spans="1:8" x14ac:dyDescent="0.25">
      <c r="A189" s="25" t="s">
        <v>4</v>
      </c>
      <c r="B189" s="25" t="s">
        <v>207</v>
      </c>
      <c r="C189" s="25">
        <v>22600</v>
      </c>
      <c r="D189" s="25">
        <v>22600</v>
      </c>
      <c r="E189" s="25">
        <v>20800</v>
      </c>
      <c r="F189" s="25">
        <v>21600</v>
      </c>
      <c r="G189" s="33">
        <f>(F189-C189)/C189</f>
        <v>-4.4247787610619468E-2</v>
      </c>
      <c r="H189">
        <v>87600</v>
      </c>
    </row>
    <row r="190" spans="1:8" x14ac:dyDescent="0.25">
      <c r="A190" s="24" t="s">
        <v>119</v>
      </c>
      <c r="B190" s="24" t="s">
        <v>202</v>
      </c>
      <c r="C190" s="24">
        <v>9000</v>
      </c>
      <c r="D190" s="24">
        <v>11000</v>
      </c>
      <c r="E190" s="24">
        <v>11500</v>
      </c>
      <c r="F190" s="24">
        <v>11000</v>
      </c>
      <c r="G190" s="33">
        <f>(F190-C190)/C190</f>
        <v>0.22222222222222221</v>
      </c>
      <c r="H190">
        <v>42500</v>
      </c>
    </row>
    <row r="191" spans="1:8" x14ac:dyDescent="0.25">
      <c r="A191" s="24" t="s">
        <v>42</v>
      </c>
      <c r="B191" s="24" t="s">
        <v>209</v>
      </c>
      <c r="C191" s="24">
        <v>19000</v>
      </c>
      <c r="D191" s="24"/>
      <c r="E191" s="24"/>
      <c r="F191" s="24"/>
      <c r="G191" s="33">
        <f>(C191-C191)/C191</f>
        <v>0</v>
      </c>
      <c r="H191">
        <v>19000</v>
      </c>
    </row>
    <row r="192" spans="1:8" x14ac:dyDescent="0.25">
      <c r="A192" s="25" t="s">
        <v>93</v>
      </c>
      <c r="B192" s="25" t="s">
        <v>207</v>
      </c>
      <c r="C192" s="25">
        <v>5300</v>
      </c>
      <c r="D192" s="25">
        <v>4900</v>
      </c>
      <c r="E192" s="25">
        <v>5900</v>
      </c>
      <c r="F192" s="25"/>
      <c r="G192" s="33">
        <f>(E192-C192)/C192</f>
        <v>0.11320754716981132</v>
      </c>
      <c r="H192">
        <v>16100</v>
      </c>
    </row>
    <row r="193" spans="1:8" x14ac:dyDescent="0.25">
      <c r="A193" s="25" t="s">
        <v>152</v>
      </c>
      <c r="B193" s="25" t="s">
        <v>209</v>
      </c>
      <c r="C193" s="25">
        <v>12000</v>
      </c>
      <c r="D193" s="25"/>
      <c r="E193" s="25"/>
      <c r="F193" s="25"/>
      <c r="G193" s="33">
        <f>(C193-C193)/C193</f>
        <v>0</v>
      </c>
      <c r="H193">
        <v>12000</v>
      </c>
    </row>
    <row r="194" spans="1:8" x14ac:dyDescent="0.25">
      <c r="A194" s="24" t="s">
        <v>114</v>
      </c>
      <c r="B194" s="24" t="s">
        <v>207</v>
      </c>
      <c r="C194" s="24">
        <v>4600</v>
      </c>
      <c r="D194" s="24">
        <v>4600</v>
      </c>
      <c r="E194" s="24"/>
      <c r="F194" s="24"/>
      <c r="G194" s="33">
        <f>(D194-C194)/C194</f>
        <v>0</v>
      </c>
      <c r="H194">
        <v>9200</v>
      </c>
    </row>
    <row r="195" spans="1:8" x14ac:dyDescent="0.25">
      <c r="A195" s="26" t="s">
        <v>186</v>
      </c>
      <c r="B195" s="26" t="s">
        <v>207</v>
      </c>
      <c r="C195" s="26">
        <v>1200</v>
      </c>
      <c r="D195" s="26">
        <v>1100</v>
      </c>
      <c r="E195" s="26">
        <v>1300</v>
      </c>
      <c r="F195" s="26">
        <v>1400</v>
      </c>
      <c r="G195" s="33">
        <f>(F195-C195)/C195</f>
        <v>0.16666666666666666</v>
      </c>
      <c r="H195">
        <v>5000</v>
      </c>
    </row>
  </sheetData>
  <autoFilter ref="A1:H195"/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0"/>
  <sheetViews>
    <sheetView tabSelected="1" topLeftCell="A13" workbookViewId="0">
      <selection activeCell="D45" sqref="D45"/>
    </sheetView>
  </sheetViews>
  <sheetFormatPr defaultRowHeight="15" x14ac:dyDescent="0.25"/>
  <cols>
    <col min="1" max="1" width="15.28515625" bestFit="1" customWidth="1"/>
    <col min="2" max="2" width="12" customWidth="1"/>
    <col min="3" max="3" width="10.140625" bestFit="1" customWidth="1"/>
    <col min="4" max="4" width="15.85546875" customWidth="1"/>
    <col min="5" max="5" width="11" bestFit="1" customWidth="1"/>
    <col min="6" max="6" width="7.140625" customWidth="1"/>
    <col min="7" max="7" width="19.5703125" customWidth="1"/>
    <col min="8" max="8" width="9.7109375" customWidth="1"/>
    <col min="9" max="9" width="8.5703125" customWidth="1"/>
    <col min="10" max="10" width="6.28515625" customWidth="1"/>
    <col min="11" max="11" width="8.85546875" customWidth="1"/>
    <col min="12" max="12" width="7.28515625" customWidth="1"/>
    <col min="13" max="13" width="10.42578125" customWidth="1"/>
    <col min="14" max="14" width="13.28515625" customWidth="1"/>
    <col min="15" max="15" width="7.7109375" customWidth="1"/>
    <col min="16" max="16" width="11.140625" customWidth="1"/>
    <col min="17" max="17" width="9.140625" customWidth="1"/>
    <col min="18" max="18" width="7.5703125" customWidth="1"/>
    <col min="19" max="19" width="8.28515625" customWidth="1"/>
    <col min="20" max="20" width="6.42578125" customWidth="1"/>
    <col min="21" max="21" width="6.140625" customWidth="1"/>
    <col min="22" max="22" width="9" customWidth="1"/>
    <col min="23" max="23" width="7.28515625" customWidth="1"/>
    <col min="24" max="24" width="7" customWidth="1"/>
    <col min="25" max="25" width="22.42578125" customWidth="1"/>
    <col min="26" max="26" width="9.5703125" customWidth="1"/>
    <col min="27" max="27" width="5.85546875" customWidth="1"/>
    <col min="28" max="28" width="17.7109375" customWidth="1"/>
    <col min="29" max="29" width="8.140625" customWidth="1"/>
    <col min="30" max="30" width="12.140625" customWidth="1"/>
    <col min="31" max="31" width="11.28515625" customWidth="1"/>
    <col min="32" max="32" width="9.85546875" customWidth="1"/>
    <col min="33" max="33" width="10.140625" customWidth="1"/>
    <col min="34" max="34" width="7.42578125" customWidth="1"/>
    <col min="35" max="35" width="14.7109375" customWidth="1"/>
    <col min="36" max="36" width="22.7109375" customWidth="1"/>
    <col min="37" max="37" width="5.42578125" customWidth="1"/>
    <col min="38" max="38" width="5.5703125" customWidth="1"/>
    <col min="39" max="39" width="6" customWidth="1"/>
    <col min="40" max="40" width="9.42578125" customWidth="1"/>
    <col min="41" max="41" width="8.85546875" customWidth="1"/>
    <col min="42" max="42" width="16.85546875" customWidth="1"/>
    <col min="43" max="43" width="11.5703125" customWidth="1"/>
    <col min="44" max="44" width="9.85546875" customWidth="1"/>
    <col min="45" max="45" width="12.42578125" customWidth="1"/>
    <col min="46" max="46" width="7.28515625" customWidth="1"/>
    <col min="47" max="47" width="5.42578125" customWidth="1"/>
    <col min="48" max="48" width="8" customWidth="1"/>
    <col min="49" max="49" width="7" customWidth="1"/>
    <col min="50" max="50" width="14.42578125" customWidth="1"/>
    <col min="51" max="51" width="9" customWidth="1"/>
    <col min="52" max="52" width="8.140625" customWidth="1"/>
    <col min="53" max="53" width="9.28515625" customWidth="1"/>
    <col min="54" max="54" width="18.85546875" customWidth="1"/>
    <col min="55" max="55" width="8" customWidth="1"/>
    <col min="56" max="56" width="15.5703125" customWidth="1"/>
    <col min="57" max="57" width="10.5703125" customWidth="1"/>
    <col min="58" max="58" width="6.85546875" customWidth="1"/>
    <col min="59" max="59" width="7.42578125" customWidth="1"/>
    <col min="60" max="60" width="8.28515625" customWidth="1"/>
    <col min="61" max="61" width="3.7109375" customWidth="1"/>
    <col min="62" max="62" width="7.5703125" customWidth="1"/>
    <col min="63" max="63" width="6.85546875" customWidth="1"/>
    <col min="64" max="64" width="16.140625" customWidth="1"/>
    <col min="65" max="65" width="12.140625" customWidth="1"/>
    <col min="66" max="66" width="8" customWidth="1"/>
    <col min="67" max="67" width="9.140625" customWidth="1"/>
    <col min="68" max="68" width="6.7109375" customWidth="1"/>
    <col min="69" max="69" width="7.42578125" customWidth="1"/>
    <col min="70" max="70" width="8.5703125" customWidth="1"/>
    <col min="71" max="71" width="6.28515625" customWidth="1"/>
    <col min="72" max="72" width="10.7109375" customWidth="1"/>
    <col min="73" max="73" width="7.42578125" customWidth="1"/>
    <col min="74" max="74" width="7.7109375" customWidth="1"/>
    <col min="75" max="75" width="5.140625" customWidth="1"/>
    <col min="76" max="76" width="9.42578125" customWidth="1"/>
    <col min="77" max="77" width="20.5703125" customWidth="1"/>
    <col min="78" max="78" width="8.28515625" customWidth="1"/>
    <col min="79" max="79" width="7.42578125" customWidth="1"/>
    <col min="80" max="80" width="5.42578125" customWidth="1"/>
    <col min="81" max="81" width="9.7109375" customWidth="1"/>
    <col min="82" max="82" width="16.140625" customWidth="1"/>
    <col min="83" max="83" width="4.42578125" customWidth="1"/>
    <col min="84" max="84" width="7.28515625" customWidth="1"/>
    <col min="85" max="85" width="5.85546875" customWidth="1"/>
    <col min="86" max="86" width="4.85546875" customWidth="1"/>
    <col min="87" max="87" width="7.85546875" customWidth="1"/>
    <col min="88" max="88" width="6" customWidth="1"/>
    <col min="89" max="89" width="6.85546875" customWidth="1"/>
    <col min="90" max="90" width="10.85546875" customWidth="1"/>
    <col min="91" max="91" width="6.42578125" customWidth="1"/>
    <col min="92" max="92" width="7.42578125" customWidth="1"/>
    <col min="93" max="93" width="11.140625" customWidth="1"/>
    <col min="94" max="94" width="7.140625" customWidth="1"/>
    <col min="95" max="95" width="15" customWidth="1"/>
    <col min="96" max="96" width="8" customWidth="1"/>
    <col min="97" max="97" width="6.140625" customWidth="1"/>
    <col min="98" max="98" width="8.5703125" customWidth="1"/>
    <col min="99" max="99" width="8" customWidth="1"/>
    <col min="100" max="100" width="13.140625" customWidth="1"/>
    <col min="101" max="101" width="9.140625" customWidth="1"/>
    <col min="102" max="102" width="12" customWidth="1"/>
    <col min="103" max="103" width="16.85546875" customWidth="1"/>
    <col min="104" max="104" width="15.28515625" customWidth="1"/>
    <col min="105" max="105" width="11.42578125" customWidth="1"/>
    <col min="106" max="106" width="7.5703125" customWidth="1"/>
    <col min="107" max="107" width="8.85546875" customWidth="1"/>
    <col min="108" max="108" width="9.140625" customWidth="1"/>
    <col min="109" max="109" width="5" customWidth="1"/>
    <col min="110" max="110" width="6.140625" customWidth="1"/>
    <col min="111" max="111" width="15.42578125" customWidth="1"/>
    <col min="112" max="112" width="9.5703125" customWidth="1"/>
    <col min="113" max="113" width="7.5703125" customWidth="1"/>
    <col min="114" max="114" width="19.5703125" customWidth="1"/>
    <col min="115" max="115" width="8.85546875" customWidth="1"/>
    <col min="116" max="116" width="8.140625" customWidth="1"/>
    <col min="117" max="117" width="9.42578125" customWidth="1"/>
    <col min="118" max="118" width="12.140625" customWidth="1"/>
    <col min="119" max="119" width="8.7109375" customWidth="1"/>
    <col min="120" max="120" width="12.7109375" customWidth="1"/>
    <col min="121" max="121" width="9.42578125" customWidth="1"/>
    <col min="122" max="122" width="8.42578125" customWidth="1"/>
    <col min="123" max="123" width="6.28515625" customWidth="1"/>
    <col min="124" max="124" width="12" customWidth="1"/>
    <col min="125" max="125" width="14.5703125" customWidth="1"/>
    <col min="126" max="126" width="12.5703125" customWidth="1"/>
    <col min="127" max="127" width="9.7109375" customWidth="1"/>
    <col min="128" max="128" width="5.85546875" customWidth="1"/>
    <col min="129" max="129" width="7.42578125" customWidth="1"/>
    <col min="130" max="130" width="23.85546875" customWidth="1"/>
    <col min="131" max="131" width="7.85546875" customWidth="1"/>
    <col min="132" max="132" width="6.28515625" customWidth="1"/>
    <col min="133" max="133" width="8.42578125" customWidth="1"/>
    <col min="134" max="134" width="5.85546875" customWidth="1"/>
    <col min="135" max="135" width="8" customWidth="1"/>
    <col min="136" max="136" width="18.140625" customWidth="1"/>
    <col min="137" max="137" width="9" customWidth="1"/>
    <col min="138" max="138" width="5.140625" customWidth="1"/>
    <col min="139" max="139" width="11" customWidth="1"/>
    <col min="140" max="140" width="7.140625" customWidth="1"/>
    <col min="141" max="141" width="8.42578125" customWidth="1"/>
    <col min="142" max="142" width="5.85546875" customWidth="1"/>
    <col min="143" max="143" width="8.7109375" customWidth="1"/>
    <col min="144" max="144" width="18.140625" customWidth="1"/>
    <col min="145" max="145" width="8" customWidth="1"/>
    <col min="146" max="146" width="6.85546875" customWidth="1"/>
    <col min="147" max="147" width="11" customWidth="1"/>
    <col min="148" max="148" width="21.42578125" customWidth="1"/>
    <col min="149" max="149" width="12" customWidth="1"/>
    <col min="150" max="150" width="8" customWidth="1"/>
    <col min="151" max="151" width="6.5703125" customWidth="1"/>
    <col min="152" max="152" width="10.42578125" customWidth="1"/>
    <col min="153" max="153" width="12" customWidth="1"/>
    <col min="154" max="154" width="9.85546875" customWidth="1"/>
    <col min="155" max="155" width="23.85546875" customWidth="1"/>
    <col min="156" max="156" width="15" customWidth="1"/>
    <col min="157" max="157" width="8.5703125" customWidth="1"/>
    <col min="158" max="158" width="15.5703125" customWidth="1"/>
    <col min="159" max="159" width="11.7109375" customWidth="1"/>
    <col min="160" max="160" width="5.85546875" customWidth="1"/>
    <col min="161" max="161" width="8.7109375" customWidth="1"/>
    <col min="162" max="162" width="17" customWidth="1"/>
    <col min="163" max="163" width="8.140625" customWidth="1"/>
    <col min="164" max="164" width="29" customWidth="1"/>
    <col min="165" max="165" width="6.42578125" customWidth="1"/>
    <col min="166" max="166" width="9.42578125" customWidth="1"/>
    <col min="167" max="167" width="9.85546875" customWidth="1"/>
    <col min="168" max="168" width="8.140625" customWidth="1"/>
    <col min="169" max="169" width="11.42578125" customWidth="1"/>
    <col min="170" max="170" width="19.42578125" customWidth="1"/>
    <col min="171" max="171" width="9.42578125" customWidth="1"/>
    <col min="172" max="172" width="8.7109375" customWidth="1"/>
    <col min="173" max="173" width="8.5703125" customWidth="1"/>
    <col min="174" max="174" width="11.5703125" customWidth="1"/>
    <col min="175" max="175" width="5.28515625" customWidth="1"/>
    <col min="176" max="176" width="6.28515625" customWidth="1"/>
    <col min="177" max="177" width="19.140625" customWidth="1"/>
    <col min="178" max="178" width="7.28515625" customWidth="1"/>
    <col min="179" max="179" width="7" customWidth="1"/>
    <col min="180" max="180" width="22.42578125" customWidth="1"/>
    <col min="181" max="181" width="6.85546875" customWidth="1"/>
    <col min="182" max="182" width="7.7109375" customWidth="1"/>
    <col min="183" max="183" width="8" customWidth="1"/>
    <col min="184" max="184" width="15.5703125" customWidth="1"/>
    <col min="185" max="185" width="13.140625" customWidth="1"/>
    <col min="186" max="186" width="8.42578125" customWidth="1"/>
    <col min="187" max="187" width="10.85546875" customWidth="1"/>
    <col min="188" max="188" width="8.42578125" customWidth="1"/>
    <col min="189" max="189" width="13.85546875" customWidth="1"/>
    <col min="190" max="190" width="8.5703125" customWidth="1"/>
    <col min="191" max="191" width="18.5703125" customWidth="1"/>
    <col min="192" max="192" width="19.140625" customWidth="1"/>
    <col min="193" max="193" width="12.28515625" customWidth="1"/>
    <col min="194" max="194" width="7.42578125" customWidth="1"/>
    <col min="195" max="195" width="10.28515625" customWidth="1"/>
    <col min="196" max="196" width="11.28515625" bestFit="1" customWidth="1"/>
  </cols>
  <sheetData>
    <row r="3" spans="1:5" x14ac:dyDescent="0.25">
      <c r="A3" s="35" t="s">
        <v>339</v>
      </c>
      <c r="B3" t="s">
        <v>340</v>
      </c>
    </row>
    <row r="4" spans="1:5" x14ac:dyDescent="0.25">
      <c r="A4" s="36" t="s">
        <v>202</v>
      </c>
      <c r="B4" s="37">
        <v>2132358500</v>
      </c>
      <c r="D4" t="s">
        <v>202</v>
      </c>
      <c r="E4">
        <v>2132358500</v>
      </c>
    </row>
    <row r="5" spans="1:5" x14ac:dyDescent="0.25">
      <c r="A5" s="36" t="s">
        <v>204</v>
      </c>
      <c r="B5" s="37">
        <v>892304000</v>
      </c>
      <c r="D5" t="s">
        <v>204</v>
      </c>
      <c r="E5">
        <v>892304000</v>
      </c>
    </row>
    <row r="6" spans="1:5" x14ac:dyDescent="0.25">
      <c r="A6" s="36" t="s">
        <v>190</v>
      </c>
      <c r="B6" s="37">
        <v>274484000</v>
      </c>
      <c r="D6" t="s">
        <v>190</v>
      </c>
      <c r="E6">
        <v>274484000</v>
      </c>
    </row>
    <row r="7" spans="1:5" x14ac:dyDescent="0.25">
      <c r="A7" s="36" t="s">
        <v>209</v>
      </c>
      <c r="B7" s="37">
        <v>235239000</v>
      </c>
      <c r="D7" t="s">
        <v>209</v>
      </c>
      <c r="E7">
        <v>235239000</v>
      </c>
    </row>
    <row r="8" spans="1:5" x14ac:dyDescent="0.25">
      <c r="A8" s="36" t="s">
        <v>208</v>
      </c>
      <c r="B8" s="37">
        <v>178379000</v>
      </c>
      <c r="D8" t="s">
        <v>208</v>
      </c>
      <c r="E8">
        <v>178379000</v>
      </c>
    </row>
    <row r="9" spans="1:5" x14ac:dyDescent="0.25">
      <c r="A9" s="36" t="s">
        <v>205</v>
      </c>
      <c r="B9" s="37">
        <v>107532000</v>
      </c>
    </row>
    <row r="10" spans="1:5" x14ac:dyDescent="0.25">
      <c r="A10" s="36" t="s">
        <v>117</v>
      </c>
      <c r="B10" s="37">
        <v>100303000</v>
      </c>
    </row>
    <row r="11" spans="1:5" x14ac:dyDescent="0.25">
      <c r="A11" s="36" t="s">
        <v>207</v>
      </c>
      <c r="B11" s="37">
        <v>83681200</v>
      </c>
    </row>
    <row r="12" spans="1:5" x14ac:dyDescent="0.25">
      <c r="A12" s="36" t="s">
        <v>203</v>
      </c>
      <c r="B12" s="37">
        <v>66051000</v>
      </c>
    </row>
    <row r="13" spans="1:5" x14ac:dyDescent="0.25">
      <c r="A13" s="36" t="s">
        <v>35</v>
      </c>
      <c r="B13" s="37">
        <v>64954000</v>
      </c>
    </row>
    <row r="14" spans="1:5" x14ac:dyDescent="0.25">
      <c r="A14" s="36" t="s">
        <v>206</v>
      </c>
      <c r="B14" s="37">
        <v>35793000</v>
      </c>
    </row>
    <row r="15" spans="1:5" x14ac:dyDescent="0.25">
      <c r="A15" s="36" t="s">
        <v>215</v>
      </c>
      <c r="B15" s="37">
        <v>4171078700</v>
      </c>
    </row>
    <row r="20" spans="1:4" x14ac:dyDescent="0.25">
      <c r="A20" s="36" t="s">
        <v>202</v>
      </c>
      <c r="B20" s="47">
        <v>2132358500</v>
      </c>
      <c r="C20" s="46">
        <v>45370764</v>
      </c>
      <c r="D20" s="48">
        <f>B20-C20</f>
        <v>2086987736</v>
      </c>
    </row>
    <row r="21" spans="1:4" x14ac:dyDescent="0.25">
      <c r="A21" s="36" t="s">
        <v>204</v>
      </c>
      <c r="B21" s="47">
        <v>892304000</v>
      </c>
      <c r="C21" s="46">
        <v>17283975</v>
      </c>
      <c r="D21" s="48">
        <f t="shared" ref="D21:D30" si="0">B21-C21</f>
        <v>875020025</v>
      </c>
    </row>
    <row r="22" spans="1:4" x14ac:dyDescent="0.25">
      <c r="A22" s="36" t="s">
        <v>190</v>
      </c>
      <c r="B22" s="47">
        <v>274484000</v>
      </c>
      <c r="D22" s="48">
        <f t="shared" si="0"/>
        <v>274484000</v>
      </c>
    </row>
    <row r="23" spans="1:4" x14ac:dyDescent="0.25">
      <c r="A23" s="36" t="s">
        <v>209</v>
      </c>
      <c r="B23" s="47">
        <v>235239000</v>
      </c>
      <c r="C23" s="46">
        <v>1440514</v>
      </c>
      <c r="D23" s="48">
        <f t="shared" si="0"/>
        <v>233798486</v>
      </c>
    </row>
    <row r="24" spans="1:4" x14ac:dyDescent="0.25">
      <c r="A24" s="36" t="s">
        <v>208</v>
      </c>
      <c r="B24" s="47">
        <v>178379000</v>
      </c>
      <c r="C24" s="46">
        <v>6206343</v>
      </c>
      <c r="D24" s="48">
        <f t="shared" si="0"/>
        <v>172172657</v>
      </c>
    </row>
    <row r="25" spans="1:4" x14ac:dyDescent="0.25">
      <c r="A25" s="36" t="s">
        <v>205</v>
      </c>
      <c r="B25" s="47">
        <v>107532000</v>
      </c>
      <c r="C25" s="46">
        <v>6863155</v>
      </c>
      <c r="D25" s="48">
        <f t="shared" si="0"/>
        <v>100668845</v>
      </c>
    </row>
    <row r="26" spans="1:4" x14ac:dyDescent="0.25">
      <c r="A26" s="36" t="s">
        <v>117</v>
      </c>
      <c r="B26" s="47">
        <v>100303000</v>
      </c>
      <c r="C26" s="46">
        <v>86239701</v>
      </c>
      <c r="D26" s="48">
        <f t="shared" si="0"/>
        <v>14063299</v>
      </c>
    </row>
    <row r="27" spans="1:4" x14ac:dyDescent="0.25">
      <c r="A27" s="36" t="s">
        <v>207</v>
      </c>
      <c r="B27" s="47">
        <v>83681200</v>
      </c>
      <c r="C27" s="46">
        <v>2225185</v>
      </c>
      <c r="D27" s="48">
        <f t="shared" si="0"/>
        <v>81456015</v>
      </c>
    </row>
    <row r="28" spans="1:4" x14ac:dyDescent="0.25">
      <c r="A28" s="36" t="s">
        <v>203</v>
      </c>
      <c r="B28" s="47">
        <v>66051000</v>
      </c>
      <c r="C28" s="46">
        <v>26184963</v>
      </c>
      <c r="D28" s="48">
        <f t="shared" si="0"/>
        <v>39866037</v>
      </c>
    </row>
    <row r="29" spans="1:4" x14ac:dyDescent="0.25">
      <c r="A29" s="36" t="s">
        <v>35</v>
      </c>
      <c r="B29" s="47">
        <v>64954000</v>
      </c>
      <c r="C29" s="46">
        <v>47532074</v>
      </c>
      <c r="D29" s="48">
        <f t="shared" si="0"/>
        <v>17421926</v>
      </c>
    </row>
    <row r="30" spans="1:4" x14ac:dyDescent="0.25">
      <c r="A30" s="36" t="s">
        <v>206</v>
      </c>
      <c r="B30" s="47">
        <v>35793000</v>
      </c>
      <c r="C30" s="46">
        <v>9745865</v>
      </c>
      <c r="D30" s="48">
        <f t="shared" si="0"/>
        <v>26047135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9"/>
  <sheetViews>
    <sheetView workbookViewId="0">
      <selection activeCell="I1" sqref="I1"/>
    </sheetView>
  </sheetViews>
  <sheetFormatPr defaultRowHeight="15" x14ac:dyDescent="0.25"/>
  <cols>
    <col min="1" max="1" width="25.5703125" bestFit="1" customWidth="1"/>
    <col min="2" max="3" width="25.5703125" customWidth="1"/>
    <col min="4" max="7" width="18.140625" customWidth="1"/>
    <col min="8" max="8" width="16.140625" bestFit="1" customWidth="1"/>
    <col min="9" max="9" width="10.5703125" bestFit="1" customWidth="1"/>
  </cols>
  <sheetData>
    <row r="1" spans="1:9" ht="15.75" thickBot="1" x14ac:dyDescent="0.3">
      <c r="A1" s="16" t="s">
        <v>227</v>
      </c>
      <c r="B1" s="23" t="s">
        <v>228</v>
      </c>
      <c r="C1" s="4" t="s">
        <v>222</v>
      </c>
      <c r="D1" s="2" t="s">
        <v>219</v>
      </c>
      <c r="E1" s="2" t="s">
        <v>220</v>
      </c>
      <c r="F1" s="2" t="s">
        <v>221</v>
      </c>
      <c r="G1" s="2" t="s">
        <v>217</v>
      </c>
      <c r="H1" t="s">
        <v>218</v>
      </c>
      <c r="I1" t="s">
        <v>336</v>
      </c>
    </row>
    <row r="2" spans="1:9" x14ac:dyDescent="0.25">
      <c r="A2" s="17" t="s">
        <v>229</v>
      </c>
      <c r="B2" s="5" t="s">
        <v>305</v>
      </c>
      <c r="C2" s="15" t="s">
        <v>209</v>
      </c>
      <c r="D2" s="7">
        <v>2155.1066666666666</v>
      </c>
      <c r="E2" s="8">
        <v>2200.9599999999996</v>
      </c>
      <c r="F2" s="8">
        <v>2223.8866666666663</v>
      </c>
      <c r="G2" s="9">
        <v>2269.7399999999998</v>
      </c>
      <c r="H2" s="1">
        <v>2292.6666666666665</v>
      </c>
      <c r="I2" s="1">
        <v>2212.4233333333332</v>
      </c>
    </row>
    <row r="3" spans="1:9" x14ac:dyDescent="0.25">
      <c r="A3" s="17" t="s">
        <v>230</v>
      </c>
      <c r="B3" s="5" t="s">
        <v>133</v>
      </c>
      <c r="C3" s="15" t="s">
        <v>209</v>
      </c>
      <c r="D3" s="10">
        <v>2042.62</v>
      </c>
      <c r="E3" s="6">
        <v>2086.08</v>
      </c>
      <c r="F3" s="6">
        <v>2107.81</v>
      </c>
      <c r="G3" s="11">
        <v>2151.27</v>
      </c>
      <c r="H3" s="1">
        <v>2173</v>
      </c>
      <c r="I3" s="1">
        <v>2096.9450000000002</v>
      </c>
    </row>
    <row r="4" spans="1:9" x14ac:dyDescent="0.25">
      <c r="A4" s="17" t="s">
        <v>231</v>
      </c>
      <c r="B4" s="5" t="s">
        <v>69</v>
      </c>
      <c r="C4" s="15" t="s">
        <v>209</v>
      </c>
      <c r="D4" s="10">
        <v>1987.1599999999999</v>
      </c>
      <c r="E4" s="6">
        <v>2029.4399999999998</v>
      </c>
      <c r="F4" s="6">
        <v>2050.58</v>
      </c>
      <c r="G4" s="11">
        <v>2092.86</v>
      </c>
      <c r="H4" s="1">
        <v>2114</v>
      </c>
      <c r="I4" s="1">
        <v>2040.0099999999998</v>
      </c>
    </row>
    <row r="5" spans="1:9" x14ac:dyDescent="0.25">
      <c r="A5" s="17" t="s">
        <v>232</v>
      </c>
      <c r="B5" s="5" t="s">
        <v>61</v>
      </c>
      <c r="C5" s="15" t="s">
        <v>209</v>
      </c>
      <c r="D5" s="10">
        <v>2448.3866666666663</v>
      </c>
      <c r="E5" s="6">
        <v>2500.4799999999996</v>
      </c>
      <c r="F5" s="6">
        <v>2526.5266666666666</v>
      </c>
      <c r="G5" s="11">
        <v>2578.62</v>
      </c>
      <c r="H5" s="1">
        <v>2604.6666666666665</v>
      </c>
      <c r="I5" s="1">
        <v>2513.5033333333331</v>
      </c>
    </row>
    <row r="6" spans="1:9" x14ac:dyDescent="0.25">
      <c r="A6" s="17" t="s">
        <v>233</v>
      </c>
      <c r="B6" s="5" t="s">
        <v>91</v>
      </c>
      <c r="C6" s="15" t="s">
        <v>204</v>
      </c>
      <c r="D6" s="10">
        <v>1938.5933333333335</v>
      </c>
      <c r="E6" s="6">
        <v>1979.8400000000001</v>
      </c>
      <c r="F6" s="6">
        <v>2000.4633333333334</v>
      </c>
      <c r="G6" s="11">
        <v>2041.71</v>
      </c>
      <c r="H6" s="1">
        <v>2062.3333333333335</v>
      </c>
      <c r="I6" s="1">
        <v>1990.1516666666666</v>
      </c>
    </row>
    <row r="7" spans="1:9" x14ac:dyDescent="0.25">
      <c r="A7" s="17" t="s">
        <v>234</v>
      </c>
      <c r="B7" s="5" t="s">
        <v>90</v>
      </c>
      <c r="C7" s="15" t="s">
        <v>208</v>
      </c>
      <c r="D7" s="10">
        <v>1442.8999999999999</v>
      </c>
      <c r="E7" s="6">
        <v>1473.6</v>
      </c>
      <c r="F7" s="6">
        <v>1488.95</v>
      </c>
      <c r="G7" s="11">
        <v>1519.65</v>
      </c>
      <c r="H7" s="1">
        <v>1535</v>
      </c>
      <c r="I7" s="1">
        <v>1481.2750000000001</v>
      </c>
    </row>
    <row r="8" spans="1:9" x14ac:dyDescent="0.25">
      <c r="A8" s="17" t="s">
        <v>235</v>
      </c>
      <c r="B8" s="5" t="s">
        <v>128</v>
      </c>
      <c r="C8" s="15" t="s">
        <v>202</v>
      </c>
      <c r="D8" s="10">
        <v>2049.5133333333333</v>
      </c>
      <c r="E8" s="6">
        <v>2093.12</v>
      </c>
      <c r="F8" s="6">
        <v>2114.9233333333336</v>
      </c>
      <c r="G8" s="11">
        <v>2158.5300000000002</v>
      </c>
      <c r="H8" s="1">
        <v>2180.3333333333335</v>
      </c>
      <c r="I8" s="1">
        <v>2104.021666666667</v>
      </c>
    </row>
    <row r="9" spans="1:9" x14ac:dyDescent="0.25">
      <c r="A9" s="17" t="s">
        <v>236</v>
      </c>
      <c r="B9" s="5" t="s">
        <v>108</v>
      </c>
      <c r="C9" s="15" t="s">
        <v>209</v>
      </c>
      <c r="D9" s="10">
        <v>2287.02</v>
      </c>
      <c r="E9" s="6">
        <v>2335.6799999999998</v>
      </c>
      <c r="F9" s="6">
        <v>2360.0099999999998</v>
      </c>
      <c r="G9" s="11">
        <v>2408.67</v>
      </c>
      <c r="H9" s="1">
        <v>2433</v>
      </c>
      <c r="I9" s="1">
        <v>2347.8449999999998</v>
      </c>
    </row>
    <row r="10" spans="1:9" x14ac:dyDescent="0.25">
      <c r="A10" s="17" t="s">
        <v>321</v>
      </c>
      <c r="B10" s="5" t="s">
        <v>130</v>
      </c>
      <c r="C10" s="15" t="s">
        <v>207</v>
      </c>
      <c r="D10" s="10">
        <v>982.3</v>
      </c>
      <c r="E10" s="6">
        <v>1003.1999999999999</v>
      </c>
      <c r="F10" s="6">
        <v>1013.6499999999999</v>
      </c>
      <c r="G10" s="11">
        <v>1034.55</v>
      </c>
      <c r="H10" s="1">
        <v>1045</v>
      </c>
      <c r="I10" s="1">
        <v>1008.425</v>
      </c>
    </row>
    <row r="11" spans="1:9" x14ac:dyDescent="0.25">
      <c r="A11" s="17" t="s">
        <v>237</v>
      </c>
      <c r="B11" s="5" t="s">
        <v>13</v>
      </c>
      <c r="C11" s="15" t="s">
        <v>204</v>
      </c>
      <c r="D11" s="10">
        <v>2214.9533333333334</v>
      </c>
      <c r="E11" s="6">
        <v>2262.08</v>
      </c>
      <c r="F11" s="6">
        <v>2285.6433333333334</v>
      </c>
      <c r="G11" s="11">
        <v>2332.77</v>
      </c>
      <c r="H11" s="1">
        <v>2356.3333333333335</v>
      </c>
      <c r="I11" s="1">
        <v>2273.8616666666667</v>
      </c>
    </row>
    <row r="12" spans="1:9" x14ac:dyDescent="0.25">
      <c r="A12" s="17" t="s">
        <v>238</v>
      </c>
      <c r="B12" s="5" t="s">
        <v>112</v>
      </c>
      <c r="C12" s="15" t="s">
        <v>209</v>
      </c>
      <c r="D12" s="10">
        <v>1986.5333333333333</v>
      </c>
      <c r="E12" s="6">
        <v>2028.8000000000002</v>
      </c>
      <c r="F12" s="6">
        <v>2049.9333333333334</v>
      </c>
      <c r="G12" s="11">
        <v>2092.2000000000003</v>
      </c>
      <c r="H12" s="1">
        <v>2113.3333333333335</v>
      </c>
      <c r="I12" s="1">
        <v>2039.3666666666668</v>
      </c>
    </row>
    <row r="13" spans="1:9" x14ac:dyDescent="0.25">
      <c r="A13" s="17" t="s">
        <v>239</v>
      </c>
      <c r="B13" s="5" t="s">
        <v>178</v>
      </c>
      <c r="C13" s="15" t="s">
        <v>204</v>
      </c>
      <c r="D13" s="10">
        <v>724</v>
      </c>
      <c r="E13" s="6">
        <v>724</v>
      </c>
      <c r="F13" s="6">
        <v>724</v>
      </c>
      <c r="G13" s="11">
        <v>724</v>
      </c>
      <c r="H13" s="1">
        <v>724</v>
      </c>
      <c r="I13" s="1">
        <v>724</v>
      </c>
    </row>
    <row r="14" spans="1:9" x14ac:dyDescent="0.25">
      <c r="A14" s="17" t="s">
        <v>240</v>
      </c>
      <c r="B14" s="5" t="s">
        <v>40</v>
      </c>
      <c r="C14" s="15" t="s">
        <v>204</v>
      </c>
      <c r="D14" s="10">
        <v>2097.7666666666664</v>
      </c>
      <c r="E14" s="6">
        <v>2142.3999999999996</v>
      </c>
      <c r="F14" s="6">
        <v>2164.7166666666662</v>
      </c>
      <c r="G14" s="11">
        <v>2209.35</v>
      </c>
      <c r="H14" s="1">
        <v>2231.6666666666665</v>
      </c>
      <c r="I14" s="1">
        <v>2153.5583333333329</v>
      </c>
    </row>
    <row r="15" spans="1:9" x14ac:dyDescent="0.25">
      <c r="A15" s="17" t="s">
        <v>241</v>
      </c>
      <c r="B15" s="5" t="s">
        <v>100</v>
      </c>
      <c r="C15" s="15" t="s">
        <v>208</v>
      </c>
      <c r="D15" s="10">
        <v>1585.78</v>
      </c>
      <c r="E15" s="6">
        <v>1619.52</v>
      </c>
      <c r="F15" s="6">
        <v>1636.3899999999999</v>
      </c>
      <c r="G15" s="11">
        <v>1670.1299999999999</v>
      </c>
      <c r="H15" s="1">
        <v>1687</v>
      </c>
      <c r="I15" s="1">
        <v>1627.9550000000002</v>
      </c>
    </row>
    <row r="16" spans="1:9" x14ac:dyDescent="0.25">
      <c r="A16" s="17" t="s">
        <v>242</v>
      </c>
      <c r="B16" s="5" t="s">
        <v>155</v>
      </c>
      <c r="C16" s="15" t="s">
        <v>202</v>
      </c>
      <c r="D16" s="10">
        <v>1912.2733333333331</v>
      </c>
      <c r="E16" s="6">
        <v>1952.9599999999998</v>
      </c>
      <c r="F16" s="6">
        <v>1973.3033333333333</v>
      </c>
      <c r="G16" s="11">
        <v>2013.99</v>
      </c>
      <c r="H16" s="1">
        <v>2034.3333333333333</v>
      </c>
      <c r="I16" s="1">
        <v>1963.1316666666664</v>
      </c>
    </row>
    <row r="17" spans="1:9" x14ac:dyDescent="0.25">
      <c r="A17" s="17" t="s">
        <v>243</v>
      </c>
      <c r="B17" s="5" t="s">
        <v>41</v>
      </c>
      <c r="C17" s="15" t="s">
        <v>205</v>
      </c>
      <c r="D17" s="10">
        <v>350</v>
      </c>
      <c r="E17" s="6">
        <v>350</v>
      </c>
      <c r="F17" s="6">
        <v>350</v>
      </c>
      <c r="G17" s="11">
        <v>350</v>
      </c>
      <c r="H17" s="1">
        <v>350</v>
      </c>
      <c r="I17" s="1">
        <v>350</v>
      </c>
    </row>
    <row r="18" spans="1:9" x14ac:dyDescent="0.25">
      <c r="A18" s="17" t="s">
        <v>334</v>
      </c>
      <c r="B18" s="5" t="s">
        <v>8</v>
      </c>
      <c r="C18" s="15" t="s">
        <v>205</v>
      </c>
      <c r="D18" s="10">
        <v>863</v>
      </c>
      <c r="E18" s="6">
        <v>863</v>
      </c>
      <c r="F18" s="6">
        <v>863</v>
      </c>
      <c r="G18" s="11">
        <v>863</v>
      </c>
      <c r="H18" s="1">
        <v>863</v>
      </c>
      <c r="I18" s="1">
        <v>863</v>
      </c>
    </row>
    <row r="19" spans="1:9" x14ac:dyDescent="0.25">
      <c r="A19" s="17" t="s">
        <v>244</v>
      </c>
      <c r="B19" s="5" t="s">
        <v>31</v>
      </c>
      <c r="C19" s="15" t="s">
        <v>209</v>
      </c>
      <c r="D19" s="10">
        <v>2317.4133333333334</v>
      </c>
      <c r="E19" s="6">
        <v>2366.7200000000003</v>
      </c>
      <c r="F19" s="6">
        <v>2391.3733333333334</v>
      </c>
      <c r="G19" s="11">
        <v>2440.6800000000003</v>
      </c>
      <c r="H19" s="1">
        <v>2465.3333333333335</v>
      </c>
      <c r="I19" s="1">
        <v>2379.0466666666666</v>
      </c>
    </row>
    <row r="20" spans="1:9" x14ac:dyDescent="0.25">
      <c r="A20" s="17" t="s">
        <v>333</v>
      </c>
      <c r="B20" s="5" t="s">
        <v>117</v>
      </c>
      <c r="C20" s="15" t="s">
        <v>117</v>
      </c>
      <c r="D20" s="10">
        <v>353</v>
      </c>
      <c r="E20" s="6">
        <v>353</v>
      </c>
      <c r="F20" s="6">
        <v>353</v>
      </c>
      <c r="G20" s="11">
        <v>353</v>
      </c>
      <c r="H20" s="1">
        <v>353</v>
      </c>
      <c r="I20" s="1">
        <v>353</v>
      </c>
    </row>
    <row r="21" spans="1:9" x14ac:dyDescent="0.25">
      <c r="A21" s="17" t="s">
        <v>245</v>
      </c>
      <c r="B21" s="5" t="s">
        <v>306</v>
      </c>
      <c r="C21" s="15" t="s">
        <v>209</v>
      </c>
      <c r="D21" s="10">
        <v>1205.7066666666667</v>
      </c>
      <c r="E21" s="6">
        <v>1231.3600000000001</v>
      </c>
      <c r="F21" s="6">
        <v>1244.1866666666667</v>
      </c>
      <c r="G21" s="11">
        <v>1269.8400000000001</v>
      </c>
      <c r="H21" s="1">
        <v>1282.6666666666667</v>
      </c>
      <c r="I21" s="1">
        <v>1237.7733333333333</v>
      </c>
    </row>
    <row r="22" spans="1:9" x14ac:dyDescent="0.25">
      <c r="A22" s="17" t="s">
        <v>328</v>
      </c>
      <c r="B22" s="5" t="s">
        <v>117</v>
      </c>
      <c r="C22" s="15" t="s">
        <v>117</v>
      </c>
      <c r="D22" s="10">
        <v>327</v>
      </c>
      <c r="E22" s="6">
        <v>327</v>
      </c>
      <c r="F22" s="6">
        <v>327</v>
      </c>
      <c r="G22" s="11">
        <v>327</v>
      </c>
      <c r="H22" s="1">
        <v>327</v>
      </c>
      <c r="I22" s="1">
        <v>327</v>
      </c>
    </row>
    <row r="23" spans="1:9" x14ac:dyDescent="0.25">
      <c r="A23" s="17" t="s">
        <v>332</v>
      </c>
      <c r="B23" s="5" t="s">
        <v>41</v>
      </c>
      <c r="C23" s="15" t="s">
        <v>205</v>
      </c>
      <c r="D23" s="10">
        <v>338</v>
      </c>
      <c r="E23" s="6">
        <v>338</v>
      </c>
      <c r="F23" s="6">
        <v>338</v>
      </c>
      <c r="G23" s="11">
        <v>338</v>
      </c>
      <c r="H23" s="1">
        <v>338</v>
      </c>
      <c r="I23" s="1">
        <v>338</v>
      </c>
    </row>
    <row r="24" spans="1:9" x14ac:dyDescent="0.25">
      <c r="A24" s="17" t="s">
        <v>246</v>
      </c>
      <c r="B24" s="5" t="s">
        <v>166</v>
      </c>
      <c r="C24" s="15" t="s">
        <v>204</v>
      </c>
      <c r="D24" s="10">
        <v>3039.3333333333335</v>
      </c>
      <c r="E24" s="6">
        <v>3104</v>
      </c>
      <c r="F24" s="6">
        <v>3136.3333333333335</v>
      </c>
      <c r="G24" s="11">
        <v>3201</v>
      </c>
      <c r="H24" s="1">
        <v>3233.3333333333335</v>
      </c>
      <c r="I24" s="1">
        <v>3120.166666666667</v>
      </c>
    </row>
    <row r="25" spans="1:9" x14ac:dyDescent="0.25">
      <c r="A25" s="17" t="s">
        <v>247</v>
      </c>
      <c r="B25" s="5" t="s">
        <v>21</v>
      </c>
      <c r="C25" s="15" t="s">
        <v>209</v>
      </c>
      <c r="D25" s="10">
        <v>2200.8533333333335</v>
      </c>
      <c r="E25" s="6">
        <v>2247.6799999999998</v>
      </c>
      <c r="F25" s="6">
        <v>2271.0933333333332</v>
      </c>
      <c r="G25" s="11">
        <v>2317.92</v>
      </c>
      <c r="H25" s="1">
        <v>2341.3333333333335</v>
      </c>
      <c r="I25" s="1">
        <v>2259.3866666666663</v>
      </c>
    </row>
    <row r="26" spans="1:9" x14ac:dyDescent="0.25">
      <c r="A26" s="17" t="s">
        <v>248</v>
      </c>
      <c r="B26" s="5" t="s">
        <v>154</v>
      </c>
      <c r="C26" s="15" t="s">
        <v>209</v>
      </c>
      <c r="D26" s="10">
        <v>2355.64</v>
      </c>
      <c r="E26" s="6">
        <v>2405.7599999999998</v>
      </c>
      <c r="F26" s="6">
        <v>2430.8199999999997</v>
      </c>
      <c r="G26" s="11">
        <v>2480.94</v>
      </c>
      <c r="H26" s="1">
        <v>2506</v>
      </c>
      <c r="I26" s="1">
        <v>2418.29</v>
      </c>
    </row>
    <row r="27" spans="1:9" x14ac:dyDescent="0.25">
      <c r="A27" s="17" t="s">
        <v>249</v>
      </c>
      <c r="B27" s="5" t="s">
        <v>177</v>
      </c>
      <c r="C27" s="15" t="s">
        <v>209</v>
      </c>
      <c r="D27" s="10">
        <v>2222.7866666666664</v>
      </c>
      <c r="E27" s="6">
        <v>2270.08</v>
      </c>
      <c r="F27" s="6">
        <v>2293.7266666666665</v>
      </c>
      <c r="G27" s="11">
        <v>2341.02</v>
      </c>
      <c r="H27" s="1">
        <v>2364.6666666666665</v>
      </c>
      <c r="I27" s="1">
        <v>2281.9033333333332</v>
      </c>
    </row>
    <row r="28" spans="1:9" x14ac:dyDescent="0.25">
      <c r="A28" s="17" t="s">
        <v>250</v>
      </c>
      <c r="B28" s="5" t="s">
        <v>81</v>
      </c>
      <c r="C28" s="15" t="s">
        <v>204</v>
      </c>
      <c r="D28" s="10">
        <v>809</v>
      </c>
      <c r="E28" s="6">
        <v>809</v>
      </c>
      <c r="F28" s="6">
        <v>809</v>
      </c>
      <c r="G28" s="11">
        <v>809</v>
      </c>
      <c r="H28" s="1">
        <v>809</v>
      </c>
      <c r="I28" s="1">
        <v>809</v>
      </c>
    </row>
    <row r="29" spans="1:9" x14ac:dyDescent="0.25">
      <c r="A29" s="17" t="s">
        <v>251</v>
      </c>
      <c r="B29" s="5" t="s">
        <v>16</v>
      </c>
      <c r="C29" s="15" t="s">
        <v>204</v>
      </c>
      <c r="D29" s="10">
        <v>2403.8933333333334</v>
      </c>
      <c r="E29" s="6">
        <v>2455.04</v>
      </c>
      <c r="F29" s="6">
        <v>2480.6133333333332</v>
      </c>
      <c r="G29" s="11">
        <v>2531.7600000000002</v>
      </c>
      <c r="H29" s="1">
        <v>2557.3333333333335</v>
      </c>
      <c r="I29" s="1">
        <v>2467.8266666666668</v>
      </c>
    </row>
    <row r="30" spans="1:9" x14ac:dyDescent="0.25">
      <c r="A30" s="17" t="s">
        <v>252</v>
      </c>
      <c r="B30" s="5" t="s">
        <v>307</v>
      </c>
      <c r="C30" s="15" t="s">
        <v>207</v>
      </c>
      <c r="D30" s="10">
        <v>3176.8866666666663</v>
      </c>
      <c r="E30" s="6">
        <v>3244.4799999999996</v>
      </c>
      <c r="F30" s="6">
        <v>3278.2766666666666</v>
      </c>
      <c r="G30" s="11">
        <v>3345.87</v>
      </c>
      <c r="H30" s="1">
        <v>3379.6666666666665</v>
      </c>
      <c r="I30" s="1">
        <v>3261.3783333333331</v>
      </c>
    </row>
    <row r="31" spans="1:9" x14ac:dyDescent="0.25">
      <c r="A31" s="17" t="s">
        <v>253</v>
      </c>
      <c r="B31" s="5" t="s">
        <v>308</v>
      </c>
      <c r="C31" s="15" t="s">
        <v>208</v>
      </c>
      <c r="D31" s="10">
        <v>2179.8599999999997</v>
      </c>
      <c r="E31" s="6">
        <v>2226.2399999999998</v>
      </c>
      <c r="F31" s="6">
        <v>2249.4299999999998</v>
      </c>
      <c r="G31" s="11">
        <v>2295.81</v>
      </c>
      <c r="H31" s="1">
        <v>2319</v>
      </c>
      <c r="I31" s="1">
        <v>2237.8349999999996</v>
      </c>
    </row>
    <row r="32" spans="1:9" x14ac:dyDescent="0.25">
      <c r="A32" s="17" t="s">
        <v>254</v>
      </c>
      <c r="B32" s="5" t="s">
        <v>85</v>
      </c>
      <c r="C32" s="15" t="s">
        <v>202</v>
      </c>
      <c r="D32" s="10">
        <v>687</v>
      </c>
      <c r="E32" s="1">
        <v>687</v>
      </c>
      <c r="F32" s="1">
        <v>687</v>
      </c>
      <c r="G32" s="11">
        <v>687</v>
      </c>
      <c r="H32" s="1">
        <v>687</v>
      </c>
      <c r="I32" s="1">
        <v>687</v>
      </c>
    </row>
    <row r="33" spans="1:9" x14ac:dyDescent="0.25">
      <c r="A33" s="17" t="s">
        <v>255</v>
      </c>
      <c r="B33" s="5" t="s">
        <v>176</v>
      </c>
      <c r="C33" s="15" t="s">
        <v>204</v>
      </c>
      <c r="D33" s="10">
        <v>2734.46</v>
      </c>
      <c r="E33" s="6">
        <v>2792.64</v>
      </c>
      <c r="F33" s="6">
        <v>2821.73</v>
      </c>
      <c r="G33" s="11">
        <v>2879.91</v>
      </c>
      <c r="H33" s="1">
        <v>2909</v>
      </c>
      <c r="I33" s="1">
        <v>2807.1849999999999</v>
      </c>
    </row>
    <row r="34" spans="1:9" x14ac:dyDescent="0.25">
      <c r="A34" s="17" t="s">
        <v>256</v>
      </c>
      <c r="B34" s="5" t="s">
        <v>187</v>
      </c>
      <c r="C34" s="15" t="s">
        <v>209</v>
      </c>
      <c r="D34" s="10">
        <v>2810.6</v>
      </c>
      <c r="E34" s="6">
        <v>2870.4</v>
      </c>
      <c r="F34" s="6">
        <v>2900.2999999999997</v>
      </c>
      <c r="G34" s="11">
        <v>2960.1</v>
      </c>
      <c r="H34" s="1">
        <v>2990</v>
      </c>
      <c r="I34" s="1">
        <v>2885.35</v>
      </c>
    </row>
    <row r="35" spans="1:9" x14ac:dyDescent="0.25">
      <c r="A35" s="17" t="s">
        <v>257</v>
      </c>
      <c r="B35" s="5" t="s">
        <v>84</v>
      </c>
      <c r="C35" s="15" t="s">
        <v>208</v>
      </c>
      <c r="D35" s="10">
        <v>2610.0666666666662</v>
      </c>
      <c r="E35" s="6">
        <v>2665.6</v>
      </c>
      <c r="F35" s="6">
        <v>2693.3666666666663</v>
      </c>
      <c r="G35" s="11">
        <v>2748.8999999999996</v>
      </c>
      <c r="H35" s="1">
        <v>2776.6666666666665</v>
      </c>
      <c r="I35" s="1">
        <v>2679.4833333333331</v>
      </c>
    </row>
    <row r="36" spans="1:9" x14ac:dyDescent="0.25">
      <c r="A36" s="17" t="s">
        <v>258</v>
      </c>
      <c r="B36" s="5" t="s">
        <v>68</v>
      </c>
      <c r="C36" s="15" t="s">
        <v>202</v>
      </c>
      <c r="D36" s="10">
        <v>2741.6666666666665</v>
      </c>
      <c r="E36" s="6">
        <v>2799.9999999999995</v>
      </c>
      <c r="F36" s="6">
        <v>2829.1666666666665</v>
      </c>
      <c r="G36" s="11">
        <v>2887.5</v>
      </c>
      <c r="H36" s="1">
        <v>2916.6666666666665</v>
      </c>
      <c r="I36" s="1">
        <v>2814.583333333333</v>
      </c>
    </row>
    <row r="37" spans="1:9" x14ac:dyDescent="0.25">
      <c r="A37" s="17" t="s">
        <v>259</v>
      </c>
      <c r="B37" s="5" t="s">
        <v>309</v>
      </c>
      <c r="C37" s="15" t="s">
        <v>209</v>
      </c>
      <c r="D37" s="10">
        <v>2005.3333333333333</v>
      </c>
      <c r="E37" s="6">
        <v>2048</v>
      </c>
      <c r="F37" s="6">
        <v>2069.3333333333335</v>
      </c>
      <c r="G37" s="11">
        <v>2112</v>
      </c>
      <c r="H37" s="1">
        <v>2133.3333333333335</v>
      </c>
      <c r="I37" s="1">
        <v>2058.6666666666665</v>
      </c>
    </row>
    <row r="38" spans="1:9" x14ac:dyDescent="0.25">
      <c r="A38" s="17" t="s">
        <v>260</v>
      </c>
      <c r="B38" s="5" t="s">
        <v>26</v>
      </c>
      <c r="C38" s="15" t="s">
        <v>209</v>
      </c>
      <c r="D38" s="10">
        <v>2299.8666666666663</v>
      </c>
      <c r="E38" s="6">
        <v>2348.7999999999997</v>
      </c>
      <c r="F38" s="6">
        <v>2373.2666666666664</v>
      </c>
      <c r="G38" s="11">
        <v>2422.1999999999998</v>
      </c>
      <c r="H38" s="1">
        <v>2446.6666666666665</v>
      </c>
      <c r="I38" s="1">
        <v>2361.0333333333328</v>
      </c>
    </row>
    <row r="39" spans="1:9" x14ac:dyDescent="0.25">
      <c r="A39" s="17" t="s">
        <v>261</v>
      </c>
      <c r="B39" s="5" t="s">
        <v>174</v>
      </c>
      <c r="C39" s="15" t="s">
        <v>202</v>
      </c>
      <c r="D39" s="10">
        <v>2600.6666666666665</v>
      </c>
      <c r="E39" s="6">
        <v>2655.9999999999995</v>
      </c>
      <c r="F39" s="6">
        <v>2683.6666666666665</v>
      </c>
      <c r="G39" s="11">
        <v>2739</v>
      </c>
      <c r="H39" s="1">
        <v>2766.6666666666665</v>
      </c>
      <c r="I39" s="1">
        <v>2669.833333333333</v>
      </c>
    </row>
    <row r="40" spans="1:9" x14ac:dyDescent="0.25">
      <c r="A40" s="17" t="s">
        <v>323</v>
      </c>
      <c r="B40" s="5" t="s">
        <v>117</v>
      </c>
      <c r="C40" s="15" t="s">
        <v>117</v>
      </c>
      <c r="D40" s="10">
        <v>398</v>
      </c>
      <c r="E40" s="1">
        <v>398</v>
      </c>
      <c r="F40" s="1">
        <v>398</v>
      </c>
      <c r="G40" s="11">
        <v>398</v>
      </c>
      <c r="H40" s="1">
        <v>398</v>
      </c>
      <c r="I40" s="1">
        <v>398</v>
      </c>
    </row>
    <row r="41" spans="1:9" x14ac:dyDescent="0.25">
      <c r="A41" s="17" t="s">
        <v>262</v>
      </c>
      <c r="B41" s="5" t="s">
        <v>73</v>
      </c>
      <c r="C41" s="15" t="s">
        <v>206</v>
      </c>
      <c r="D41" s="10">
        <v>717.5333333333333</v>
      </c>
      <c r="E41" s="6">
        <v>732.8</v>
      </c>
      <c r="F41" s="6">
        <v>740.43333333333339</v>
      </c>
      <c r="G41" s="11">
        <v>755.7</v>
      </c>
      <c r="H41" s="1">
        <v>763.33333333333337</v>
      </c>
      <c r="I41" s="1">
        <v>736.61666666666656</v>
      </c>
    </row>
    <row r="42" spans="1:9" x14ac:dyDescent="0.25">
      <c r="A42" s="17" t="s">
        <v>263</v>
      </c>
      <c r="B42" s="5" t="s">
        <v>195</v>
      </c>
      <c r="C42" s="15" t="s">
        <v>204</v>
      </c>
      <c r="D42" s="10">
        <v>1723.3333333333333</v>
      </c>
      <c r="E42" s="6">
        <v>1759.9999999999998</v>
      </c>
      <c r="F42" s="6">
        <v>1778.3333333333333</v>
      </c>
      <c r="G42" s="11">
        <v>1815</v>
      </c>
      <c r="H42" s="1">
        <v>1833.3333333333333</v>
      </c>
      <c r="I42" s="1">
        <v>1769.1666666666665</v>
      </c>
    </row>
    <row r="43" spans="1:9" x14ac:dyDescent="0.25">
      <c r="A43" s="17" t="s">
        <v>264</v>
      </c>
      <c r="B43" s="5" t="s">
        <v>200</v>
      </c>
      <c r="C43" s="15" t="s">
        <v>209</v>
      </c>
      <c r="D43" s="10">
        <v>2450.2666666666664</v>
      </c>
      <c r="E43" s="6">
        <v>2502.3999999999996</v>
      </c>
      <c r="F43" s="6">
        <v>2528.4666666666662</v>
      </c>
      <c r="G43" s="11">
        <v>2580.6</v>
      </c>
      <c r="H43" s="1">
        <v>2606.6666666666665</v>
      </c>
      <c r="I43" s="1">
        <v>2515.4333333333329</v>
      </c>
    </row>
    <row r="44" spans="1:9" x14ac:dyDescent="0.25">
      <c r="A44" s="17" t="s">
        <v>265</v>
      </c>
      <c r="B44" s="5" t="s">
        <v>184</v>
      </c>
      <c r="C44" s="15" t="s">
        <v>202</v>
      </c>
      <c r="D44" s="10">
        <v>2243.4666666666662</v>
      </c>
      <c r="E44" s="6">
        <v>2291.1999999999998</v>
      </c>
      <c r="F44" s="6">
        <v>2315.0666666666666</v>
      </c>
      <c r="G44" s="11">
        <v>2362.7999999999997</v>
      </c>
      <c r="H44" s="1">
        <v>2386.6666666666665</v>
      </c>
      <c r="I44" s="1">
        <v>2303.1333333333332</v>
      </c>
    </row>
    <row r="45" spans="1:9" x14ac:dyDescent="0.25">
      <c r="A45" s="17" t="s">
        <v>266</v>
      </c>
      <c r="B45" s="5" t="s">
        <v>82</v>
      </c>
      <c r="C45" s="15" t="s">
        <v>207</v>
      </c>
      <c r="D45" s="10">
        <v>1666.9333333333332</v>
      </c>
      <c r="E45" s="6">
        <v>1702.3999999999999</v>
      </c>
      <c r="F45" s="6">
        <v>1720.1333333333332</v>
      </c>
      <c r="G45" s="11">
        <v>1755.6</v>
      </c>
      <c r="H45" s="1">
        <v>1773.3333333333333</v>
      </c>
      <c r="I45" s="1">
        <v>1711.2666666666664</v>
      </c>
    </row>
    <row r="46" spans="1:9" x14ac:dyDescent="0.25">
      <c r="A46" s="17" t="s">
        <v>267</v>
      </c>
      <c r="B46" s="5" t="s">
        <v>164</v>
      </c>
      <c r="C46" s="15" t="s">
        <v>209</v>
      </c>
      <c r="D46" s="10">
        <v>2058.6</v>
      </c>
      <c r="E46" s="6">
        <v>2102.4</v>
      </c>
      <c r="F46" s="6">
        <v>2124.2999999999997</v>
      </c>
      <c r="G46" s="11">
        <v>2168.1</v>
      </c>
      <c r="H46" s="1">
        <v>2190</v>
      </c>
      <c r="I46" s="1">
        <v>2113.35</v>
      </c>
    </row>
    <row r="47" spans="1:9" x14ac:dyDescent="0.25">
      <c r="A47" s="17" t="s">
        <v>268</v>
      </c>
      <c r="B47" s="5" t="s">
        <v>1</v>
      </c>
      <c r="C47" s="15" t="s">
        <v>204</v>
      </c>
      <c r="D47" s="10">
        <v>2146.3333333333335</v>
      </c>
      <c r="E47" s="6">
        <v>2192</v>
      </c>
      <c r="F47" s="6">
        <v>2214.8333333333335</v>
      </c>
      <c r="G47" s="11">
        <v>2260.5</v>
      </c>
      <c r="H47" s="1">
        <v>2283.3333333333335</v>
      </c>
      <c r="I47" s="1">
        <v>2203.416666666667</v>
      </c>
    </row>
    <row r="48" spans="1:9" x14ac:dyDescent="0.25">
      <c r="A48" s="17" t="s">
        <v>269</v>
      </c>
      <c r="B48" s="5" t="s">
        <v>137</v>
      </c>
      <c r="C48" s="15" t="s">
        <v>204</v>
      </c>
      <c r="D48" s="10">
        <v>813</v>
      </c>
      <c r="E48" s="6">
        <v>813</v>
      </c>
      <c r="F48" s="6">
        <v>813</v>
      </c>
      <c r="G48" s="11">
        <v>813</v>
      </c>
      <c r="H48" s="1">
        <v>813</v>
      </c>
      <c r="I48" s="1">
        <v>813</v>
      </c>
    </row>
    <row r="49" spans="1:9" x14ac:dyDescent="0.25">
      <c r="A49" s="17" t="s">
        <v>270</v>
      </c>
      <c r="B49" s="5" t="s">
        <v>127</v>
      </c>
      <c r="C49" s="15" t="s">
        <v>204</v>
      </c>
      <c r="D49" s="10">
        <v>4026.333333333333</v>
      </c>
      <c r="E49" s="6">
        <v>4112</v>
      </c>
      <c r="F49" s="6">
        <v>4154.833333333333</v>
      </c>
      <c r="G49" s="11">
        <v>4240.5</v>
      </c>
      <c r="H49" s="1">
        <v>4283.333333333333</v>
      </c>
      <c r="I49" s="1">
        <v>4133.4166666666661</v>
      </c>
    </row>
    <row r="50" spans="1:9" x14ac:dyDescent="0.25">
      <c r="A50" s="17" t="s">
        <v>271</v>
      </c>
      <c r="B50" s="5" t="s">
        <v>149</v>
      </c>
      <c r="C50" s="15" t="s">
        <v>209</v>
      </c>
      <c r="D50" s="10">
        <v>2199.6</v>
      </c>
      <c r="E50" s="6">
        <v>2246.4</v>
      </c>
      <c r="F50" s="6">
        <v>2269.7999999999997</v>
      </c>
      <c r="G50" s="11">
        <v>2316.6</v>
      </c>
      <c r="H50" s="1">
        <v>2340</v>
      </c>
      <c r="I50" s="1">
        <v>2258.1</v>
      </c>
    </row>
    <row r="51" spans="1:9" x14ac:dyDescent="0.25">
      <c r="A51" s="17" t="s">
        <v>272</v>
      </c>
      <c r="B51" s="5" t="s">
        <v>177</v>
      </c>
      <c r="C51" s="15" t="s">
        <v>209</v>
      </c>
      <c r="D51" s="10">
        <v>2180.7999999999997</v>
      </c>
      <c r="E51" s="6">
        <v>2227.1999999999998</v>
      </c>
      <c r="F51" s="6">
        <v>2250.4</v>
      </c>
      <c r="G51" s="11">
        <v>2296.8000000000002</v>
      </c>
      <c r="H51" s="1">
        <v>2320</v>
      </c>
      <c r="I51" s="1">
        <v>2238.8000000000002</v>
      </c>
    </row>
    <row r="52" spans="1:9" x14ac:dyDescent="0.25">
      <c r="A52" s="17" t="s">
        <v>320</v>
      </c>
      <c r="B52" s="5" t="s">
        <v>88</v>
      </c>
      <c r="C52" s="15" t="s">
        <v>203</v>
      </c>
      <c r="D52" s="10">
        <v>448.06979999999993</v>
      </c>
      <c r="E52" s="6">
        <v>457.60320000000002</v>
      </c>
      <c r="F52" s="6">
        <v>462.36990000000003</v>
      </c>
      <c r="G52" s="11">
        <v>471.90330000000006</v>
      </c>
      <c r="H52" s="1">
        <v>476.67</v>
      </c>
      <c r="I52" s="1">
        <v>459.98654999999997</v>
      </c>
    </row>
    <row r="53" spans="1:9" x14ac:dyDescent="0.25">
      <c r="A53" s="17" t="s">
        <v>273</v>
      </c>
      <c r="B53" s="5" t="s">
        <v>310</v>
      </c>
      <c r="C53" s="15" t="s">
        <v>209</v>
      </c>
      <c r="D53" s="10">
        <v>1983.3999999999999</v>
      </c>
      <c r="E53" s="6">
        <v>2025.6</v>
      </c>
      <c r="F53" s="6">
        <v>2046.7</v>
      </c>
      <c r="G53" s="11">
        <v>2088.9</v>
      </c>
      <c r="H53" s="1">
        <v>2110</v>
      </c>
      <c r="I53" s="1">
        <v>2036.15</v>
      </c>
    </row>
    <row r="54" spans="1:9" x14ac:dyDescent="0.25">
      <c r="A54" s="17" t="s">
        <v>274</v>
      </c>
      <c r="B54" s="5" t="s">
        <v>137</v>
      </c>
      <c r="C54" s="15" t="s">
        <v>204</v>
      </c>
      <c r="D54" s="10">
        <v>3233.6</v>
      </c>
      <c r="E54" s="6">
        <v>3302.4</v>
      </c>
      <c r="F54" s="6">
        <v>3336.7999999999997</v>
      </c>
      <c r="G54" s="11">
        <v>3405.6</v>
      </c>
      <c r="H54" s="1">
        <v>3440</v>
      </c>
      <c r="I54" s="1">
        <v>3319.6</v>
      </c>
    </row>
    <row r="55" spans="1:9" x14ac:dyDescent="0.25">
      <c r="A55" s="17" t="s">
        <v>275</v>
      </c>
      <c r="B55" s="5" t="s">
        <v>109</v>
      </c>
      <c r="C55" s="15" t="s">
        <v>209</v>
      </c>
      <c r="D55" s="10">
        <v>3283.7333333333331</v>
      </c>
      <c r="E55" s="6">
        <v>3353.6</v>
      </c>
      <c r="F55" s="6">
        <v>3388.5333333333333</v>
      </c>
      <c r="G55" s="11">
        <v>3458.4</v>
      </c>
      <c r="H55" s="1">
        <v>3493.3333333333335</v>
      </c>
      <c r="I55" s="1">
        <v>3371.0666666666666</v>
      </c>
    </row>
    <row r="56" spans="1:9" x14ac:dyDescent="0.25">
      <c r="A56" s="17" t="s">
        <v>276</v>
      </c>
      <c r="B56" s="5" t="s">
        <v>142</v>
      </c>
      <c r="C56" s="15" t="s">
        <v>205</v>
      </c>
      <c r="D56" s="10">
        <v>524</v>
      </c>
      <c r="E56" s="6">
        <v>524</v>
      </c>
      <c r="F56" s="6">
        <v>524</v>
      </c>
      <c r="G56" s="11">
        <v>524</v>
      </c>
      <c r="H56" s="1">
        <v>524</v>
      </c>
      <c r="I56" s="1">
        <v>524</v>
      </c>
    </row>
    <row r="57" spans="1:9" x14ac:dyDescent="0.25">
      <c r="A57" s="17" t="s">
        <v>325</v>
      </c>
      <c r="B57" s="5" t="s">
        <v>189</v>
      </c>
      <c r="C57" s="15" t="s">
        <v>202</v>
      </c>
      <c r="D57" s="10">
        <v>854</v>
      </c>
      <c r="E57" s="6">
        <v>854</v>
      </c>
      <c r="F57" s="6">
        <v>854</v>
      </c>
      <c r="G57" s="11">
        <v>854</v>
      </c>
      <c r="H57" s="1">
        <v>854</v>
      </c>
      <c r="I57" s="1">
        <v>854</v>
      </c>
    </row>
    <row r="58" spans="1:9" x14ac:dyDescent="0.25">
      <c r="A58" s="17" t="s">
        <v>277</v>
      </c>
      <c r="B58" s="5" t="s">
        <v>199</v>
      </c>
      <c r="C58" s="15" t="s">
        <v>209</v>
      </c>
      <c r="D58" s="10">
        <v>2751.0666666666662</v>
      </c>
      <c r="E58" s="6">
        <v>2809.6</v>
      </c>
      <c r="F58" s="6">
        <v>2838.8666666666663</v>
      </c>
      <c r="G58" s="11">
        <v>2897.3999999999996</v>
      </c>
      <c r="H58" s="1">
        <v>2926.6666666666665</v>
      </c>
      <c r="I58" s="1">
        <v>2824.2333333333331</v>
      </c>
    </row>
    <row r="59" spans="1:9" x14ac:dyDescent="0.25">
      <c r="A59" s="17" t="s">
        <v>113</v>
      </c>
      <c r="B59" s="5" t="s">
        <v>113</v>
      </c>
      <c r="C59" s="15" t="s">
        <v>202</v>
      </c>
      <c r="D59" s="10">
        <v>3258.6666666666665</v>
      </c>
      <c r="E59" s="6">
        <v>3327.9999999999995</v>
      </c>
      <c r="F59" s="6">
        <v>3362.6666666666665</v>
      </c>
      <c r="G59" s="11">
        <v>3432</v>
      </c>
      <c r="H59" s="1">
        <v>3466.6666666666665</v>
      </c>
      <c r="I59" s="1">
        <v>3345.333333333333</v>
      </c>
    </row>
    <row r="60" spans="1:9" x14ac:dyDescent="0.25">
      <c r="A60" s="17" t="s">
        <v>278</v>
      </c>
      <c r="B60" s="5" t="s">
        <v>143</v>
      </c>
      <c r="C60" s="15" t="s">
        <v>204</v>
      </c>
      <c r="D60" s="10">
        <v>2954.7333333333331</v>
      </c>
      <c r="E60" s="6">
        <v>3017.6</v>
      </c>
      <c r="F60" s="6">
        <v>3049.0333333333333</v>
      </c>
      <c r="G60" s="11">
        <v>3111.9</v>
      </c>
      <c r="H60" s="1">
        <v>3143.3333333333335</v>
      </c>
      <c r="I60" s="1">
        <v>3033.3166666666666</v>
      </c>
    </row>
    <row r="61" spans="1:9" x14ac:dyDescent="0.25">
      <c r="A61" s="17" t="s">
        <v>279</v>
      </c>
      <c r="B61" s="5" t="s">
        <v>124</v>
      </c>
      <c r="C61" s="15" t="s">
        <v>209</v>
      </c>
      <c r="D61" s="10">
        <v>2857.6</v>
      </c>
      <c r="E61" s="6">
        <v>2918.4</v>
      </c>
      <c r="F61" s="6">
        <v>2948.7999999999997</v>
      </c>
      <c r="G61" s="11">
        <v>3009.6</v>
      </c>
      <c r="H61" s="1">
        <v>3040</v>
      </c>
      <c r="I61" s="1">
        <v>2933.6</v>
      </c>
    </row>
    <row r="62" spans="1:9" x14ac:dyDescent="0.25">
      <c r="A62" s="17" t="s">
        <v>280</v>
      </c>
      <c r="B62" s="5" t="s">
        <v>11</v>
      </c>
      <c r="C62" s="15" t="s">
        <v>207</v>
      </c>
      <c r="D62" s="10">
        <v>2027.2666666666664</v>
      </c>
      <c r="E62" s="6">
        <v>2070.3999999999996</v>
      </c>
      <c r="F62" s="6">
        <v>2091.9666666666662</v>
      </c>
      <c r="G62" s="11">
        <v>2135.1</v>
      </c>
      <c r="H62" s="1">
        <v>2156.6666666666665</v>
      </c>
      <c r="I62" s="1">
        <v>2081.1833333333329</v>
      </c>
    </row>
    <row r="63" spans="1:9" x14ac:dyDescent="0.25">
      <c r="A63" s="17" t="s">
        <v>281</v>
      </c>
      <c r="B63" s="5" t="s">
        <v>117</v>
      </c>
      <c r="C63" s="15" t="s">
        <v>117</v>
      </c>
      <c r="D63" s="10">
        <v>356</v>
      </c>
      <c r="E63" s="6">
        <v>356</v>
      </c>
      <c r="F63" s="6">
        <v>356</v>
      </c>
      <c r="G63" s="11">
        <v>356</v>
      </c>
      <c r="H63" s="1">
        <v>356</v>
      </c>
      <c r="I63" s="1">
        <v>356</v>
      </c>
    </row>
    <row r="64" spans="1:9" x14ac:dyDescent="0.25">
      <c r="A64" s="17" t="s">
        <v>282</v>
      </c>
      <c r="B64" s="5" t="s">
        <v>163</v>
      </c>
      <c r="C64" s="15" t="s">
        <v>209</v>
      </c>
      <c r="D64" s="10">
        <v>3437.2666666666664</v>
      </c>
      <c r="E64" s="6">
        <v>3510.3999999999996</v>
      </c>
      <c r="F64" s="6">
        <v>3546.9666666666662</v>
      </c>
      <c r="G64" s="11">
        <v>3620.1</v>
      </c>
      <c r="H64" s="1">
        <v>3656.6666666666665</v>
      </c>
      <c r="I64" s="1">
        <v>3528.6833333333329</v>
      </c>
    </row>
    <row r="65" spans="1:9" x14ac:dyDescent="0.25">
      <c r="A65" s="17" t="s">
        <v>283</v>
      </c>
      <c r="B65" s="5" t="s">
        <v>102</v>
      </c>
      <c r="C65" s="15" t="s">
        <v>209</v>
      </c>
      <c r="D65" s="10">
        <v>2713.4666666666662</v>
      </c>
      <c r="E65" s="6">
        <v>2771.2</v>
      </c>
      <c r="F65" s="6">
        <v>2800.0666666666666</v>
      </c>
      <c r="G65" s="11">
        <v>2857.7999999999997</v>
      </c>
      <c r="H65" s="1">
        <v>2886.6666666666665</v>
      </c>
      <c r="I65" s="1">
        <v>2785.6333333333332</v>
      </c>
    </row>
    <row r="66" spans="1:9" x14ac:dyDescent="0.25">
      <c r="A66" s="17" t="s">
        <v>284</v>
      </c>
      <c r="B66" s="5" t="s">
        <v>311</v>
      </c>
      <c r="C66" s="15" t="s">
        <v>202</v>
      </c>
      <c r="D66" s="10">
        <v>1472.6666666666667</v>
      </c>
      <c r="E66" s="6">
        <v>1504</v>
      </c>
      <c r="F66" s="6">
        <v>1519.6666666666667</v>
      </c>
      <c r="G66" s="11">
        <v>1551</v>
      </c>
      <c r="H66" s="1">
        <v>1566.6666666666667</v>
      </c>
      <c r="I66" s="1">
        <v>1511.8333333333335</v>
      </c>
    </row>
    <row r="67" spans="1:9" x14ac:dyDescent="0.25">
      <c r="A67" s="17" t="s">
        <v>285</v>
      </c>
      <c r="B67" s="5" t="s">
        <v>92</v>
      </c>
      <c r="C67" s="15" t="s">
        <v>209</v>
      </c>
      <c r="D67" s="10">
        <v>2005.3333333333333</v>
      </c>
      <c r="E67" s="6">
        <v>2048</v>
      </c>
      <c r="F67" s="6">
        <v>2069.3333333333335</v>
      </c>
      <c r="G67" s="11">
        <v>2112</v>
      </c>
      <c r="H67" s="1">
        <v>2133.3333333333335</v>
      </c>
      <c r="I67" s="1">
        <v>2058.6666666666665</v>
      </c>
    </row>
    <row r="68" spans="1:9" x14ac:dyDescent="0.25">
      <c r="A68" s="17" t="s">
        <v>318</v>
      </c>
      <c r="B68" s="5" t="s">
        <v>14</v>
      </c>
      <c r="C68" s="15" t="s">
        <v>203</v>
      </c>
      <c r="D68" s="10">
        <v>387.75</v>
      </c>
      <c r="E68" s="6">
        <v>396</v>
      </c>
      <c r="F68" s="6">
        <v>400.125</v>
      </c>
      <c r="G68" s="11">
        <v>408.37499999999994</v>
      </c>
      <c r="H68" s="1">
        <v>412.5</v>
      </c>
      <c r="I68" s="1">
        <v>398.0625</v>
      </c>
    </row>
    <row r="69" spans="1:9" x14ac:dyDescent="0.25">
      <c r="A69" s="17" t="s">
        <v>286</v>
      </c>
      <c r="B69" s="5" t="s">
        <v>132</v>
      </c>
      <c r="C69" s="15" t="s">
        <v>209</v>
      </c>
      <c r="D69" s="10">
        <v>2525.4666666666662</v>
      </c>
      <c r="E69" s="6">
        <v>2579.1999999999998</v>
      </c>
      <c r="F69" s="6">
        <v>2606.0666666666666</v>
      </c>
      <c r="G69" s="11">
        <v>2659.7999999999997</v>
      </c>
      <c r="H69" s="1">
        <v>2686.6666666666665</v>
      </c>
      <c r="I69" s="1">
        <v>2592.6333333333332</v>
      </c>
    </row>
    <row r="70" spans="1:9" x14ac:dyDescent="0.25">
      <c r="A70" s="17" t="s">
        <v>287</v>
      </c>
      <c r="B70" s="5" t="s">
        <v>115</v>
      </c>
      <c r="C70" s="15" t="s">
        <v>209</v>
      </c>
      <c r="D70" s="10">
        <v>2143.1999999999998</v>
      </c>
      <c r="E70" s="6">
        <v>2188.7999999999997</v>
      </c>
      <c r="F70" s="6">
        <v>2211.6</v>
      </c>
      <c r="G70" s="11">
        <v>2257.1999999999998</v>
      </c>
      <c r="H70" s="1">
        <v>2280</v>
      </c>
      <c r="I70" s="1">
        <v>2200.1999999999998</v>
      </c>
    </row>
    <row r="71" spans="1:9" x14ac:dyDescent="0.25">
      <c r="A71" s="17" t="s">
        <v>327</v>
      </c>
      <c r="B71" s="5" t="s">
        <v>64</v>
      </c>
      <c r="C71" s="15" t="s">
        <v>202</v>
      </c>
      <c r="D71" s="10">
        <v>862</v>
      </c>
      <c r="E71" s="6">
        <v>862</v>
      </c>
      <c r="F71" s="6">
        <v>862</v>
      </c>
      <c r="G71" s="11">
        <v>862</v>
      </c>
      <c r="H71" s="1">
        <v>862</v>
      </c>
      <c r="I71" s="1">
        <v>862</v>
      </c>
    </row>
    <row r="72" spans="1:9" x14ac:dyDescent="0.25">
      <c r="A72" s="17" t="s">
        <v>288</v>
      </c>
      <c r="B72" s="5" t="s">
        <v>33</v>
      </c>
      <c r="C72" s="15" t="s">
        <v>204</v>
      </c>
      <c r="D72" s="10">
        <v>1963.0333333333333</v>
      </c>
      <c r="E72" s="6">
        <v>2004.8000000000002</v>
      </c>
      <c r="F72" s="6">
        <v>2025.6833333333334</v>
      </c>
      <c r="G72" s="11">
        <v>2067.4500000000003</v>
      </c>
      <c r="H72" s="1">
        <v>2088.3333333333335</v>
      </c>
      <c r="I72" s="1">
        <v>2015.2416666666668</v>
      </c>
    </row>
    <row r="73" spans="1:9" x14ac:dyDescent="0.25">
      <c r="A73" s="17" t="s">
        <v>289</v>
      </c>
      <c r="B73" s="5" t="s">
        <v>76</v>
      </c>
      <c r="C73" s="15" t="s">
        <v>203</v>
      </c>
      <c r="D73" s="10">
        <v>676.8</v>
      </c>
      <c r="E73" s="6">
        <v>691.19999999999993</v>
      </c>
      <c r="F73" s="6">
        <v>698.4</v>
      </c>
      <c r="G73" s="11">
        <v>712.8</v>
      </c>
      <c r="H73" s="1">
        <v>720</v>
      </c>
      <c r="I73" s="1">
        <v>694.8</v>
      </c>
    </row>
    <row r="74" spans="1:9" x14ac:dyDescent="0.25">
      <c r="A74" s="17" t="s">
        <v>290</v>
      </c>
      <c r="B74" s="5" t="s">
        <v>95</v>
      </c>
      <c r="C74" s="15" t="s">
        <v>202</v>
      </c>
      <c r="D74" s="10">
        <v>2263.8333333333335</v>
      </c>
      <c r="E74" s="6">
        <v>2312</v>
      </c>
      <c r="F74" s="6">
        <v>2336.0833333333335</v>
      </c>
      <c r="G74" s="11">
        <v>2384.25</v>
      </c>
      <c r="H74" s="1">
        <v>2408.3333333333335</v>
      </c>
      <c r="I74" s="1">
        <v>2324.041666666667</v>
      </c>
    </row>
    <row r="75" spans="1:9" x14ac:dyDescent="0.25">
      <c r="A75" s="17" t="s">
        <v>319</v>
      </c>
      <c r="B75" s="5" t="s">
        <v>55</v>
      </c>
      <c r="C75" s="15" t="s">
        <v>203</v>
      </c>
      <c r="D75" s="10">
        <v>411</v>
      </c>
      <c r="E75" s="6">
        <v>411</v>
      </c>
      <c r="F75" s="6">
        <v>411</v>
      </c>
      <c r="G75" s="11">
        <v>411</v>
      </c>
      <c r="H75" s="1">
        <v>411</v>
      </c>
      <c r="I75" s="1">
        <v>411</v>
      </c>
    </row>
    <row r="76" spans="1:9" x14ac:dyDescent="0.25">
      <c r="A76" s="17" t="s">
        <v>291</v>
      </c>
      <c r="B76" s="5" t="s">
        <v>123</v>
      </c>
      <c r="C76" s="15" t="s">
        <v>209</v>
      </c>
      <c r="D76" s="10">
        <v>1839.2666666666667</v>
      </c>
      <c r="E76" s="6">
        <v>1878.4</v>
      </c>
      <c r="F76" s="6">
        <v>1897.9666666666667</v>
      </c>
      <c r="G76" s="11">
        <v>1937.1000000000001</v>
      </c>
      <c r="H76" s="1">
        <v>1956.6666666666667</v>
      </c>
      <c r="I76" s="1">
        <v>1888.1833333333334</v>
      </c>
    </row>
    <row r="77" spans="1:9" x14ac:dyDescent="0.25">
      <c r="A77" s="17" t="s">
        <v>330</v>
      </c>
      <c r="B77" s="5" t="s">
        <v>27</v>
      </c>
      <c r="C77" s="15" t="s">
        <v>205</v>
      </c>
      <c r="D77" s="10">
        <v>639</v>
      </c>
      <c r="E77" s="6">
        <v>639</v>
      </c>
      <c r="F77" s="6">
        <v>639</v>
      </c>
      <c r="G77" s="11">
        <v>639</v>
      </c>
      <c r="H77" s="1">
        <v>639</v>
      </c>
      <c r="I77" s="1">
        <v>639</v>
      </c>
    </row>
    <row r="78" spans="1:9" x14ac:dyDescent="0.25">
      <c r="A78" s="17" t="s">
        <v>326</v>
      </c>
      <c r="B78" s="5" t="s">
        <v>87</v>
      </c>
      <c r="C78" s="15" t="s">
        <v>202</v>
      </c>
      <c r="D78" s="10">
        <v>934</v>
      </c>
      <c r="E78" s="6">
        <v>934</v>
      </c>
      <c r="F78" s="6">
        <v>934</v>
      </c>
      <c r="G78" s="11">
        <v>934</v>
      </c>
      <c r="H78" s="1">
        <v>934</v>
      </c>
      <c r="I78" s="1">
        <v>934</v>
      </c>
    </row>
    <row r="79" spans="1:9" x14ac:dyDescent="0.25">
      <c r="A79" s="17" t="s">
        <v>335</v>
      </c>
      <c r="B79" s="5" t="s">
        <v>45</v>
      </c>
      <c r="C79" s="15" t="s">
        <v>206</v>
      </c>
      <c r="D79" s="10">
        <v>379</v>
      </c>
      <c r="E79" s="6">
        <v>379</v>
      </c>
      <c r="F79" s="6">
        <v>379</v>
      </c>
      <c r="G79" s="11">
        <v>379</v>
      </c>
      <c r="H79" s="1">
        <v>379</v>
      </c>
      <c r="I79" s="1">
        <v>379</v>
      </c>
    </row>
    <row r="80" spans="1:9" x14ac:dyDescent="0.25">
      <c r="A80" s="17" t="s">
        <v>292</v>
      </c>
      <c r="B80" s="5" t="s">
        <v>58</v>
      </c>
      <c r="C80" s="15" t="s">
        <v>206</v>
      </c>
      <c r="D80" s="10">
        <v>664.26666666666654</v>
      </c>
      <c r="E80" s="6">
        <v>678.4</v>
      </c>
      <c r="F80" s="6">
        <v>685.46666666666658</v>
      </c>
      <c r="G80" s="11">
        <v>699.59999999999991</v>
      </c>
      <c r="H80" s="1">
        <v>706.66666666666663</v>
      </c>
      <c r="I80" s="1">
        <v>681.93333333333328</v>
      </c>
    </row>
    <row r="81" spans="1:9" x14ac:dyDescent="0.25">
      <c r="A81" s="17" t="s">
        <v>293</v>
      </c>
      <c r="B81" s="5" t="s">
        <v>312</v>
      </c>
      <c r="C81" s="15" t="s">
        <v>208</v>
      </c>
      <c r="D81" s="10">
        <v>1756.2333333333331</v>
      </c>
      <c r="E81" s="6">
        <v>1793.6</v>
      </c>
      <c r="F81" s="6">
        <v>1812.2833333333333</v>
      </c>
      <c r="G81" s="11">
        <v>1849.6499999999999</v>
      </c>
      <c r="H81" s="1">
        <v>1868.3333333333333</v>
      </c>
      <c r="I81" s="1">
        <v>1802.9416666666666</v>
      </c>
    </row>
    <row r="82" spans="1:9" x14ac:dyDescent="0.25">
      <c r="A82" s="17" t="s">
        <v>322</v>
      </c>
      <c r="B82" s="5" t="s">
        <v>39</v>
      </c>
      <c r="C82" s="15" t="s">
        <v>205</v>
      </c>
      <c r="D82" s="10">
        <v>711</v>
      </c>
      <c r="E82" s="6">
        <v>711</v>
      </c>
      <c r="F82" s="6">
        <v>711</v>
      </c>
      <c r="G82" s="11">
        <v>711</v>
      </c>
      <c r="H82" s="1">
        <v>711</v>
      </c>
      <c r="I82" s="1">
        <v>711</v>
      </c>
    </row>
    <row r="83" spans="1:9" x14ac:dyDescent="0.25">
      <c r="A83" s="17" t="s">
        <v>322</v>
      </c>
      <c r="B83" s="5" t="s">
        <v>55</v>
      </c>
      <c r="C83" s="15" t="s">
        <v>203</v>
      </c>
      <c r="D83" s="10">
        <v>334</v>
      </c>
      <c r="E83" s="1">
        <v>334</v>
      </c>
      <c r="F83" s="1">
        <v>334</v>
      </c>
      <c r="G83" s="11">
        <v>334</v>
      </c>
      <c r="H83" s="1">
        <v>334</v>
      </c>
      <c r="I83" s="1">
        <v>334</v>
      </c>
    </row>
    <row r="84" spans="1:9" x14ac:dyDescent="0.25">
      <c r="A84" s="17" t="s">
        <v>324</v>
      </c>
      <c r="B84" s="5" t="s">
        <v>55</v>
      </c>
      <c r="C84" s="15" t="s">
        <v>203</v>
      </c>
      <c r="D84" s="10">
        <v>368</v>
      </c>
      <c r="E84" s="1">
        <v>368</v>
      </c>
      <c r="F84" s="1">
        <v>368</v>
      </c>
      <c r="G84" s="11">
        <v>368</v>
      </c>
      <c r="H84" s="1">
        <v>368</v>
      </c>
      <c r="I84" s="1">
        <v>368</v>
      </c>
    </row>
    <row r="85" spans="1:9" x14ac:dyDescent="0.25">
      <c r="A85" s="17" t="s">
        <v>331</v>
      </c>
      <c r="B85" s="5" t="s">
        <v>27</v>
      </c>
      <c r="C85" s="15" t="s">
        <v>205</v>
      </c>
      <c r="D85" s="10">
        <v>637</v>
      </c>
      <c r="E85" s="1">
        <v>637</v>
      </c>
      <c r="F85" s="1">
        <v>637</v>
      </c>
      <c r="G85" s="11">
        <v>637</v>
      </c>
      <c r="H85" s="1">
        <v>637</v>
      </c>
      <c r="I85" s="1">
        <v>637</v>
      </c>
    </row>
    <row r="86" spans="1:9" x14ac:dyDescent="0.25">
      <c r="A86" s="17" t="s">
        <v>294</v>
      </c>
      <c r="B86" s="5" t="s">
        <v>313</v>
      </c>
      <c r="C86" s="15" t="s">
        <v>202</v>
      </c>
      <c r="D86" s="10">
        <v>2036.6666666666665</v>
      </c>
      <c r="E86" s="6">
        <v>2080</v>
      </c>
      <c r="F86" s="6">
        <v>2101.6666666666665</v>
      </c>
      <c r="G86" s="11">
        <v>2145</v>
      </c>
      <c r="H86" s="1">
        <v>2166.6666666666665</v>
      </c>
      <c r="I86" s="1">
        <v>2090.833333333333</v>
      </c>
    </row>
    <row r="87" spans="1:9" x14ac:dyDescent="0.25">
      <c r="A87" s="17" t="s">
        <v>295</v>
      </c>
      <c r="B87" s="5" t="s">
        <v>314</v>
      </c>
      <c r="C87" s="15" t="s">
        <v>204</v>
      </c>
      <c r="D87" s="10">
        <v>781</v>
      </c>
      <c r="E87" s="6">
        <v>781</v>
      </c>
      <c r="F87" s="6">
        <v>781</v>
      </c>
      <c r="G87" s="11">
        <v>781</v>
      </c>
      <c r="H87" s="1">
        <v>781</v>
      </c>
      <c r="I87" s="1">
        <v>781</v>
      </c>
    </row>
    <row r="88" spans="1:9" x14ac:dyDescent="0.25">
      <c r="A88" s="17" t="s">
        <v>158</v>
      </c>
      <c r="B88" s="5" t="s">
        <v>158</v>
      </c>
      <c r="C88" s="15" t="s">
        <v>204</v>
      </c>
      <c r="D88" s="10">
        <v>1948.9333333333334</v>
      </c>
      <c r="E88" s="6">
        <v>1990.4</v>
      </c>
      <c r="F88" s="6">
        <v>2011.1333333333334</v>
      </c>
      <c r="G88" s="11">
        <v>2052.6</v>
      </c>
      <c r="H88" s="1">
        <v>2073.3333333333335</v>
      </c>
      <c r="I88" s="1">
        <v>2000.7666666666669</v>
      </c>
    </row>
    <row r="89" spans="1:9" x14ac:dyDescent="0.25">
      <c r="A89" s="17" t="s">
        <v>296</v>
      </c>
      <c r="B89" s="5" t="s">
        <v>315</v>
      </c>
      <c r="C89" s="15" t="s">
        <v>202</v>
      </c>
      <c r="D89" s="10">
        <v>2041.3666666666663</v>
      </c>
      <c r="E89" s="6">
        <v>2084.7999999999997</v>
      </c>
      <c r="F89" s="6">
        <v>2106.5166666666664</v>
      </c>
      <c r="G89" s="11">
        <v>2149.9499999999998</v>
      </c>
      <c r="H89" s="1">
        <v>2171.6666666666665</v>
      </c>
      <c r="I89" s="1">
        <v>2095.6583333333328</v>
      </c>
    </row>
    <row r="90" spans="1:9" x14ac:dyDescent="0.25">
      <c r="A90" s="17" t="s">
        <v>297</v>
      </c>
      <c r="B90" s="5" t="s">
        <v>77</v>
      </c>
      <c r="C90" s="15" t="s">
        <v>206</v>
      </c>
      <c r="D90" s="10">
        <v>795.86666666666656</v>
      </c>
      <c r="E90" s="6">
        <v>812.8</v>
      </c>
      <c r="F90" s="6">
        <v>821.26666666666665</v>
      </c>
      <c r="G90" s="11">
        <v>838.19999999999993</v>
      </c>
      <c r="H90" s="1">
        <v>846.66666666666663</v>
      </c>
      <c r="I90" s="1">
        <v>817.0333333333333</v>
      </c>
    </row>
    <row r="91" spans="1:9" x14ac:dyDescent="0.25">
      <c r="A91" s="17" t="s">
        <v>298</v>
      </c>
      <c r="B91" s="5" t="s">
        <v>86</v>
      </c>
      <c r="C91" s="15" t="s">
        <v>208</v>
      </c>
      <c r="D91" s="10">
        <v>1837.6999999999998</v>
      </c>
      <c r="E91" s="6">
        <v>1876.8</v>
      </c>
      <c r="F91" s="6">
        <v>1896.35</v>
      </c>
      <c r="G91" s="11">
        <v>1935.45</v>
      </c>
      <c r="H91" s="1">
        <v>1955</v>
      </c>
      <c r="I91" s="1">
        <v>1886.575</v>
      </c>
    </row>
    <row r="92" spans="1:9" x14ac:dyDescent="0.25">
      <c r="A92" s="17" t="s">
        <v>299</v>
      </c>
      <c r="B92" s="5" t="s">
        <v>67</v>
      </c>
      <c r="C92" s="15" t="s">
        <v>204</v>
      </c>
      <c r="D92" s="10">
        <v>1958.3333333333333</v>
      </c>
      <c r="E92" s="6">
        <v>2000</v>
      </c>
      <c r="F92" s="6">
        <v>2020.8333333333335</v>
      </c>
      <c r="G92" s="11">
        <v>2062.5</v>
      </c>
      <c r="H92" s="1">
        <v>2083.3333333333335</v>
      </c>
      <c r="I92" s="1">
        <v>2010.4166666666665</v>
      </c>
    </row>
    <row r="93" spans="1:9" x14ac:dyDescent="0.25">
      <c r="A93" s="17" t="s">
        <v>300</v>
      </c>
      <c r="B93" s="5" t="s">
        <v>2</v>
      </c>
      <c r="C93" s="15" t="s">
        <v>202</v>
      </c>
      <c r="D93" s="10">
        <v>2747.9333333333334</v>
      </c>
      <c r="E93" s="6">
        <v>2806.4</v>
      </c>
      <c r="F93" s="6">
        <v>2835.6333333333332</v>
      </c>
      <c r="G93" s="11">
        <v>2894.1</v>
      </c>
      <c r="H93" s="1">
        <v>2923.3333333333335</v>
      </c>
      <c r="I93" s="1">
        <v>2821.0166666666669</v>
      </c>
    </row>
    <row r="94" spans="1:9" x14ac:dyDescent="0.25">
      <c r="A94" s="17" t="s">
        <v>329</v>
      </c>
      <c r="B94" s="5" t="s">
        <v>89</v>
      </c>
      <c r="C94" s="15" t="s">
        <v>204</v>
      </c>
      <c r="D94" s="10">
        <v>769</v>
      </c>
      <c r="E94" s="6">
        <v>769</v>
      </c>
      <c r="F94" s="6">
        <v>769</v>
      </c>
      <c r="G94" s="11">
        <v>769</v>
      </c>
      <c r="H94" s="1">
        <v>769</v>
      </c>
      <c r="I94" s="1">
        <v>769</v>
      </c>
    </row>
    <row r="95" spans="1:9" x14ac:dyDescent="0.25">
      <c r="A95" s="17" t="s">
        <v>317</v>
      </c>
      <c r="B95" s="5" t="s">
        <v>35</v>
      </c>
      <c r="C95" s="15" t="s">
        <v>35</v>
      </c>
      <c r="D95" s="10">
        <v>251.45</v>
      </c>
      <c r="E95" s="6">
        <v>256.8</v>
      </c>
      <c r="F95" s="6">
        <v>259.47499999999997</v>
      </c>
      <c r="G95" s="11">
        <v>264.82499999999999</v>
      </c>
      <c r="H95" s="1">
        <v>267.5</v>
      </c>
      <c r="I95" s="1">
        <v>258.13749999999999</v>
      </c>
    </row>
    <row r="96" spans="1:9" x14ac:dyDescent="0.25">
      <c r="A96" s="17" t="s">
        <v>301</v>
      </c>
      <c r="B96" s="5" t="s">
        <v>183</v>
      </c>
      <c r="C96" s="15" t="s">
        <v>209</v>
      </c>
      <c r="D96" s="10">
        <v>2751.0666666666662</v>
      </c>
      <c r="E96" s="6">
        <v>2809.6</v>
      </c>
      <c r="F96" s="6">
        <v>2838.8666666666663</v>
      </c>
      <c r="G96" s="11">
        <v>2897.3999999999996</v>
      </c>
      <c r="H96" s="1">
        <v>2926.6666666666665</v>
      </c>
      <c r="I96" s="1">
        <v>2824.2333333333331</v>
      </c>
    </row>
    <row r="97" spans="1:9" x14ac:dyDescent="0.25">
      <c r="A97" s="17" t="s">
        <v>302</v>
      </c>
      <c r="B97" s="5" t="s">
        <v>121</v>
      </c>
      <c r="C97" s="15" t="s">
        <v>204</v>
      </c>
      <c r="D97" s="10">
        <v>2287.3333333333335</v>
      </c>
      <c r="E97" s="6">
        <v>2336</v>
      </c>
      <c r="F97" s="6">
        <v>2360.3333333333335</v>
      </c>
      <c r="G97" s="11">
        <v>2409</v>
      </c>
      <c r="H97" s="1">
        <v>2433.3333333333335</v>
      </c>
      <c r="I97" s="1">
        <v>2348.166666666667</v>
      </c>
    </row>
    <row r="98" spans="1:9" x14ac:dyDescent="0.25">
      <c r="A98" s="17" t="s">
        <v>303</v>
      </c>
      <c r="B98" s="5" t="s">
        <v>316</v>
      </c>
      <c r="C98" s="15" t="s">
        <v>204</v>
      </c>
      <c r="D98" s="10">
        <v>2520.7666666666664</v>
      </c>
      <c r="E98" s="6">
        <v>2574.3999999999996</v>
      </c>
      <c r="F98" s="6">
        <v>2601.2166666666662</v>
      </c>
      <c r="G98" s="11">
        <v>2654.85</v>
      </c>
      <c r="H98" s="1">
        <v>2681.6666666666665</v>
      </c>
      <c r="I98" s="1">
        <v>2587.8083333333329</v>
      </c>
    </row>
    <row r="99" spans="1:9" ht="15.75" thickBot="1" x14ac:dyDescent="0.3">
      <c r="A99" s="17" t="s">
        <v>304</v>
      </c>
      <c r="B99" s="5" t="s">
        <v>9</v>
      </c>
      <c r="C99" s="15" t="s">
        <v>204</v>
      </c>
      <c r="D99" s="12">
        <v>2857.6</v>
      </c>
      <c r="E99" s="13">
        <v>2918.4</v>
      </c>
      <c r="F99" s="13">
        <v>2948.7999999999997</v>
      </c>
      <c r="G99" s="14">
        <v>3009.6</v>
      </c>
      <c r="H99" s="1">
        <v>3040</v>
      </c>
      <c r="I99" s="1">
        <v>2933.6</v>
      </c>
    </row>
  </sheetData>
  <autoFilter ref="H1:I99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F11" sqref="A1:F11"/>
    </sheetView>
  </sheetViews>
  <sheetFormatPr defaultRowHeight="15" x14ac:dyDescent="0.25"/>
  <cols>
    <col min="1" max="1" width="9.5703125" customWidth="1"/>
    <col min="6" max="6" width="11.140625" bestFit="1" customWidth="1"/>
    <col min="9" max="9" width="10.140625" bestFit="1" customWidth="1"/>
  </cols>
  <sheetData>
    <row r="1" spans="1:9" x14ac:dyDescent="0.25">
      <c r="A1" s="38" t="s">
        <v>201</v>
      </c>
      <c r="B1" s="38" t="s">
        <v>223</v>
      </c>
      <c r="C1" s="38" t="s">
        <v>224</v>
      </c>
      <c r="D1" s="38" t="s">
        <v>225</v>
      </c>
      <c r="E1" s="39" t="s">
        <v>226</v>
      </c>
      <c r="F1" s="20" t="s">
        <v>337</v>
      </c>
    </row>
    <row r="2" spans="1:9" x14ac:dyDescent="0.25">
      <c r="A2" s="43" t="s">
        <v>117</v>
      </c>
      <c r="B2" s="22">
        <v>19916947</v>
      </c>
      <c r="C2" s="22">
        <v>20366668</v>
      </c>
      <c r="D2" s="22">
        <v>20546361</v>
      </c>
      <c r="E2" s="21">
        <v>25409725</v>
      </c>
      <c r="F2" s="46">
        <v>86239701</v>
      </c>
      <c r="H2" t="s">
        <v>117</v>
      </c>
      <c r="I2">
        <v>86239701</v>
      </c>
    </row>
    <row r="3" spans="1:9" x14ac:dyDescent="0.25">
      <c r="A3" s="43" t="s">
        <v>35</v>
      </c>
      <c r="B3" s="22">
        <v>11556632</v>
      </c>
      <c r="C3" s="22">
        <v>11853981</v>
      </c>
      <c r="D3" s="22">
        <v>12007976</v>
      </c>
      <c r="E3" s="21">
        <v>12113485</v>
      </c>
      <c r="F3" s="46">
        <v>47532074</v>
      </c>
      <c r="H3" t="s">
        <v>35</v>
      </c>
      <c r="I3">
        <v>47532074</v>
      </c>
    </row>
    <row r="4" spans="1:9" x14ac:dyDescent="0.25">
      <c r="A4" s="40" t="s">
        <v>202</v>
      </c>
      <c r="B4" s="41">
        <v>10825923</v>
      </c>
      <c r="C4" s="41">
        <v>11244637</v>
      </c>
      <c r="D4" s="41">
        <v>11407988</v>
      </c>
      <c r="E4" s="42">
        <v>11892216</v>
      </c>
      <c r="F4" s="46">
        <v>45370764</v>
      </c>
      <c r="H4" t="s">
        <v>202</v>
      </c>
      <c r="I4">
        <v>45370764</v>
      </c>
    </row>
    <row r="5" spans="1:9" x14ac:dyDescent="0.25">
      <c r="A5" s="43" t="s">
        <v>203</v>
      </c>
      <c r="B5" s="22">
        <v>6031974</v>
      </c>
      <c r="C5" s="22">
        <v>6435343</v>
      </c>
      <c r="D5" s="22">
        <v>6545774</v>
      </c>
      <c r="E5" s="21">
        <v>7171872</v>
      </c>
      <c r="F5" s="46">
        <v>26184963</v>
      </c>
      <c r="H5" t="s">
        <v>203</v>
      </c>
      <c r="I5">
        <v>26184963</v>
      </c>
    </row>
    <row r="6" spans="1:9" x14ac:dyDescent="0.25">
      <c r="A6" s="40" t="s">
        <v>204</v>
      </c>
      <c r="B6" s="41">
        <v>4135648</v>
      </c>
      <c r="C6" s="41">
        <v>4312544</v>
      </c>
      <c r="D6" s="41">
        <v>4327266</v>
      </c>
      <c r="E6" s="42">
        <v>4508517</v>
      </c>
      <c r="F6" s="46">
        <v>17283975</v>
      </c>
      <c r="H6" t="s">
        <v>204</v>
      </c>
      <c r="I6">
        <v>17283975</v>
      </c>
    </row>
    <row r="7" spans="1:9" ht="22.5" x14ac:dyDescent="0.25">
      <c r="A7" s="40" t="s">
        <v>206</v>
      </c>
      <c r="B7" s="41">
        <v>2158365</v>
      </c>
      <c r="C7" s="41">
        <v>2394332</v>
      </c>
      <c r="D7" s="41">
        <v>2496061</v>
      </c>
      <c r="E7" s="42">
        <v>2697107</v>
      </c>
      <c r="F7" s="46">
        <v>9745865</v>
      </c>
    </row>
    <row r="8" spans="1:9" ht="22.5" x14ac:dyDescent="0.25">
      <c r="A8" s="43" t="s">
        <v>205</v>
      </c>
      <c r="B8" s="22">
        <v>1653593</v>
      </c>
      <c r="C8" s="22">
        <v>1702869</v>
      </c>
      <c r="D8" s="22">
        <v>1735188</v>
      </c>
      <c r="E8" s="21">
        <v>1771505</v>
      </c>
      <c r="F8" s="46">
        <v>6863155</v>
      </c>
    </row>
    <row r="9" spans="1:9" x14ac:dyDescent="0.25">
      <c r="A9" s="40" t="s">
        <v>208</v>
      </c>
      <c r="B9" s="41">
        <v>1346896</v>
      </c>
      <c r="C9" s="41">
        <v>1500282</v>
      </c>
      <c r="D9" s="41">
        <v>1579482</v>
      </c>
      <c r="E9" s="42">
        <v>1779683</v>
      </c>
      <c r="F9" s="46">
        <v>6206343</v>
      </c>
    </row>
    <row r="10" spans="1:9" x14ac:dyDescent="0.25">
      <c r="A10" s="43" t="s">
        <v>207</v>
      </c>
      <c r="B10" s="22">
        <v>504833</v>
      </c>
      <c r="C10" s="22">
        <v>547271</v>
      </c>
      <c r="D10" s="22">
        <v>571756</v>
      </c>
      <c r="E10" s="21">
        <v>601325</v>
      </c>
      <c r="F10" s="46">
        <v>2225185</v>
      </c>
    </row>
    <row r="11" spans="1:9" x14ac:dyDescent="0.25">
      <c r="A11" s="43" t="s">
        <v>209</v>
      </c>
      <c r="B11" s="22">
        <v>365776</v>
      </c>
      <c r="C11" s="22">
        <v>364867</v>
      </c>
      <c r="D11" s="22">
        <v>351948</v>
      </c>
      <c r="E11" s="21">
        <v>357923</v>
      </c>
      <c r="F11" s="46">
        <v>1440514</v>
      </c>
    </row>
    <row r="12" spans="1:9" x14ac:dyDescent="0.25">
      <c r="A12" s="40"/>
      <c r="B12" s="40"/>
      <c r="C12" s="44"/>
      <c r="D12" s="40"/>
      <c r="E12" s="45"/>
      <c r="F12" s="46"/>
    </row>
    <row r="13" spans="1:9" ht="22.5" x14ac:dyDescent="0.25">
      <c r="A13" s="43" t="s">
        <v>210</v>
      </c>
      <c r="B13" s="22">
        <v>27023008</v>
      </c>
      <c r="C13" s="22">
        <v>28502145</v>
      </c>
      <c r="D13" s="22">
        <v>29015463</v>
      </c>
      <c r="E13" s="21">
        <v>30780148</v>
      </c>
      <c r="F13" s="46">
        <v>115320764</v>
      </c>
    </row>
    <row r="14" spans="1:9" x14ac:dyDescent="0.25">
      <c r="A14" s="40"/>
      <c r="B14" s="40"/>
      <c r="C14" s="44"/>
      <c r="D14" s="40"/>
      <c r="E14" s="45"/>
      <c r="F14" s="46"/>
    </row>
    <row r="15" spans="1:9" ht="22.5" x14ac:dyDescent="0.25">
      <c r="A15" s="43" t="s">
        <v>216</v>
      </c>
      <c r="B15" s="22">
        <v>19916947</v>
      </c>
      <c r="C15" s="22">
        <v>20366668</v>
      </c>
      <c r="D15" s="22">
        <v>20546361</v>
      </c>
      <c r="E15" s="21">
        <v>25409725</v>
      </c>
      <c r="F15" s="46">
        <v>86239701</v>
      </c>
    </row>
    <row r="16" spans="1:9" ht="22.5" x14ac:dyDescent="0.25">
      <c r="A16" s="40" t="s">
        <v>211</v>
      </c>
      <c r="B16" s="41">
        <v>5537383</v>
      </c>
      <c r="C16" s="41">
        <v>5772321</v>
      </c>
      <c r="D16" s="41">
        <v>6219043</v>
      </c>
      <c r="E16" s="42">
        <v>6930590</v>
      </c>
      <c r="F16" s="46">
        <v>24459337</v>
      </c>
    </row>
    <row r="17" spans="1:6" ht="22.5" x14ac:dyDescent="0.25">
      <c r="A17" s="43" t="s">
        <v>212</v>
      </c>
      <c r="B17" s="22">
        <v>11556632</v>
      </c>
      <c r="C17" s="22">
        <v>11853981</v>
      </c>
      <c r="D17" s="22">
        <v>12007976</v>
      </c>
      <c r="E17" s="21">
        <v>12113485</v>
      </c>
      <c r="F17" s="46">
        <v>47532074</v>
      </c>
    </row>
    <row r="18" spans="1:6" ht="22.5" x14ac:dyDescent="0.25">
      <c r="A18" s="40" t="s">
        <v>213</v>
      </c>
      <c r="B18" s="41">
        <v>3518788</v>
      </c>
      <c r="C18" s="41">
        <v>3534659</v>
      </c>
      <c r="D18" s="41">
        <v>3770362</v>
      </c>
      <c r="E18" s="42">
        <v>4053464</v>
      </c>
      <c r="F18" s="46">
        <v>14877273</v>
      </c>
    </row>
    <row r="19" spans="1:6" ht="22.5" x14ac:dyDescent="0.25">
      <c r="A19" s="43" t="s">
        <v>214</v>
      </c>
      <c r="B19" s="22">
        <v>31473579</v>
      </c>
      <c r="C19" s="22">
        <v>32220649</v>
      </c>
      <c r="D19" s="22">
        <v>32554337</v>
      </c>
      <c r="E19" s="21">
        <v>37523210</v>
      </c>
      <c r="F19" s="46">
        <v>133771775</v>
      </c>
    </row>
    <row r="20" spans="1:6" x14ac:dyDescent="0.25">
      <c r="A20" s="40"/>
      <c r="B20" s="40"/>
      <c r="C20" s="44"/>
      <c r="D20" s="40"/>
      <c r="E20" s="45"/>
      <c r="F20" s="46"/>
    </row>
    <row r="21" spans="1:6" x14ac:dyDescent="0.25">
      <c r="A21" s="19" t="s">
        <v>215</v>
      </c>
      <c r="B21" s="18">
        <v>58496587</v>
      </c>
      <c r="C21" s="18">
        <v>60722794</v>
      </c>
      <c r="D21" s="18">
        <v>61569800</v>
      </c>
      <c r="E21" s="3">
        <v>68303358</v>
      </c>
      <c r="F21" s="46">
        <v>249092539</v>
      </c>
    </row>
  </sheetData>
  <autoFilter ref="A1:F9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A4" sqref="A4:B14"/>
    </sheetView>
  </sheetViews>
  <sheetFormatPr defaultRowHeight="15" x14ac:dyDescent="0.25"/>
  <cols>
    <col min="1" max="1" width="15.28515625" customWidth="1"/>
    <col min="2" max="2" width="19.85546875" customWidth="1"/>
  </cols>
  <sheetData>
    <row r="3" spans="1:2" x14ac:dyDescent="0.25">
      <c r="A3" s="35" t="s">
        <v>339</v>
      </c>
      <c r="B3" t="s">
        <v>342</v>
      </c>
    </row>
    <row r="4" spans="1:2" x14ac:dyDescent="0.25">
      <c r="A4" s="36" t="s">
        <v>209</v>
      </c>
      <c r="B4" s="51">
        <v>0.15585312390768918</v>
      </c>
    </row>
    <row r="5" spans="1:2" x14ac:dyDescent="0.25">
      <c r="A5" s="36" t="s">
        <v>204</v>
      </c>
      <c r="B5" s="51">
        <v>0.40659057959309891</v>
      </c>
    </row>
    <row r="6" spans="1:2" x14ac:dyDescent="0.25">
      <c r="A6" s="36" t="s">
        <v>35</v>
      </c>
      <c r="B6" s="51">
        <v>3.2658923441988258E-2</v>
      </c>
    </row>
    <row r="7" spans="1:2" x14ac:dyDescent="0.25">
      <c r="A7" s="36" t="s">
        <v>203</v>
      </c>
      <c r="B7" s="51">
        <v>9.48685026654318E-2</v>
      </c>
    </row>
    <row r="8" spans="1:2" x14ac:dyDescent="0.25">
      <c r="A8" s="36" t="s">
        <v>206</v>
      </c>
      <c r="B8" s="51">
        <v>0.17092758934752245</v>
      </c>
    </row>
    <row r="9" spans="1:2" x14ac:dyDescent="0.25">
      <c r="A9" s="36" t="s">
        <v>202</v>
      </c>
      <c r="B9" s="51">
        <v>0.14669361884986118</v>
      </c>
    </row>
    <row r="10" spans="1:2" x14ac:dyDescent="0.25">
      <c r="A10" s="36" t="s">
        <v>117</v>
      </c>
      <c r="B10" s="51">
        <v>0.25394180233303421</v>
      </c>
    </row>
    <row r="11" spans="1:2" x14ac:dyDescent="0.25">
      <c r="A11" s="36" t="s">
        <v>208</v>
      </c>
      <c r="B11" s="51">
        <v>0.17046147087913754</v>
      </c>
    </row>
    <row r="12" spans="1:2" x14ac:dyDescent="0.25">
      <c r="A12" s="36" t="s">
        <v>207</v>
      </c>
      <c r="B12" s="51">
        <v>9.2941467235269637E-2</v>
      </c>
    </row>
    <row r="13" spans="1:2" x14ac:dyDescent="0.25">
      <c r="A13" s="36" t="s">
        <v>205</v>
      </c>
      <c r="B13" s="51">
        <v>0.21272781835888185</v>
      </c>
    </row>
    <row r="14" spans="1:2" x14ac:dyDescent="0.25">
      <c r="A14" s="36" t="s">
        <v>190</v>
      </c>
      <c r="B14" s="51">
        <v>0.19404339313286958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2" sqref="B2:B12"/>
    </sheetView>
  </sheetViews>
  <sheetFormatPr defaultRowHeight="15" x14ac:dyDescent="0.25"/>
  <sheetData>
    <row r="1" spans="1:2" x14ac:dyDescent="0.25">
      <c r="A1" t="s">
        <v>222</v>
      </c>
      <c r="B1" t="s">
        <v>341</v>
      </c>
    </row>
    <row r="2" spans="1:2" x14ac:dyDescent="0.25">
      <c r="A2" t="s">
        <v>204</v>
      </c>
      <c r="B2" s="50">
        <v>0.40659057959309891</v>
      </c>
    </row>
    <row r="3" spans="1:2" x14ac:dyDescent="0.25">
      <c r="A3" t="s">
        <v>117</v>
      </c>
      <c r="B3" s="50">
        <v>0.25394180233303421</v>
      </c>
    </row>
    <row r="4" spans="1:2" x14ac:dyDescent="0.25">
      <c r="A4" t="s">
        <v>205</v>
      </c>
      <c r="B4" s="50">
        <v>0.21272781835888185</v>
      </c>
    </row>
    <row r="5" spans="1:2" x14ac:dyDescent="0.25">
      <c r="A5" t="s">
        <v>190</v>
      </c>
      <c r="B5" s="50">
        <v>0.19404339313286958</v>
      </c>
    </row>
    <row r="6" spans="1:2" x14ac:dyDescent="0.25">
      <c r="A6" t="s">
        <v>206</v>
      </c>
      <c r="B6" s="50">
        <v>0.17092758934752245</v>
      </c>
    </row>
    <row r="7" spans="1:2" x14ac:dyDescent="0.25">
      <c r="A7" t="s">
        <v>208</v>
      </c>
      <c r="B7" s="50">
        <v>0.17046147087913754</v>
      </c>
    </row>
    <row r="8" spans="1:2" x14ac:dyDescent="0.25">
      <c r="A8" t="s">
        <v>209</v>
      </c>
      <c r="B8" s="50">
        <v>0.15585312390768918</v>
      </c>
    </row>
    <row r="9" spans="1:2" x14ac:dyDescent="0.25">
      <c r="A9" t="s">
        <v>202</v>
      </c>
      <c r="B9" s="50">
        <v>0.14669361884986118</v>
      </c>
    </row>
    <row r="10" spans="1:2" x14ac:dyDescent="0.25">
      <c r="A10" t="s">
        <v>203</v>
      </c>
      <c r="B10" s="50">
        <v>9.48685026654318E-2</v>
      </c>
    </row>
    <row r="11" spans="1:2" x14ac:dyDescent="0.25">
      <c r="A11" t="s">
        <v>207</v>
      </c>
      <c r="B11" s="50">
        <v>9.2941467235269637E-2</v>
      </c>
    </row>
    <row r="12" spans="1:2" x14ac:dyDescent="0.25">
      <c r="A12" t="s">
        <v>35</v>
      </c>
      <c r="B12" s="50">
        <v>3.2658923441988258E-2</v>
      </c>
    </row>
  </sheetData>
  <autoFilter ref="A1:B12">
    <sortState ref="A2:B12">
      <sortCondition descending="1" ref="B1:B12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F2" sqref="F2:F6"/>
    </sheetView>
  </sheetViews>
  <sheetFormatPr defaultRowHeight="15" x14ac:dyDescent="0.25"/>
  <cols>
    <col min="1" max="1" width="15.28515625" bestFit="1" customWidth="1"/>
  </cols>
  <sheetData>
    <row r="1" spans="1:7" x14ac:dyDescent="0.25">
      <c r="A1" t="s">
        <v>201</v>
      </c>
      <c r="B1" t="s">
        <v>223</v>
      </c>
      <c r="C1" t="s">
        <v>224</v>
      </c>
      <c r="D1" t="s">
        <v>225</v>
      </c>
      <c r="E1" t="s">
        <v>226</v>
      </c>
      <c r="F1" t="s">
        <v>338</v>
      </c>
      <c r="G1" t="s">
        <v>337</v>
      </c>
    </row>
    <row r="2" spans="1:7" x14ac:dyDescent="0.25">
      <c r="A2" t="s">
        <v>208</v>
      </c>
      <c r="B2">
        <v>1346896</v>
      </c>
      <c r="C2">
        <v>1500282</v>
      </c>
      <c r="D2">
        <v>1579482</v>
      </c>
      <c r="E2">
        <v>1779683</v>
      </c>
      <c r="F2" s="49">
        <f>(E2-B2)/B2</f>
        <v>0.32132176500635534</v>
      </c>
      <c r="G2">
        <v>6206343</v>
      </c>
    </row>
    <row r="3" spans="1:7" x14ac:dyDescent="0.25">
      <c r="A3" t="s">
        <v>117</v>
      </c>
      <c r="B3">
        <v>19916947</v>
      </c>
      <c r="C3">
        <v>20366668</v>
      </c>
      <c r="D3">
        <v>20546361</v>
      </c>
      <c r="E3">
        <v>25409725</v>
      </c>
      <c r="F3" s="49">
        <f>(E3-B3)/B3</f>
        <v>0.27578413498815857</v>
      </c>
      <c r="G3">
        <v>86239701</v>
      </c>
    </row>
    <row r="4" spans="1:7" x14ac:dyDescent="0.25">
      <c r="A4" t="s">
        <v>206</v>
      </c>
      <c r="B4">
        <v>2158365</v>
      </c>
      <c r="C4">
        <v>2394332</v>
      </c>
      <c r="D4">
        <v>2496061</v>
      </c>
      <c r="E4">
        <v>2697107</v>
      </c>
      <c r="F4" s="49">
        <f>(E4-B4)/B4</f>
        <v>0.24960653086943127</v>
      </c>
      <c r="G4">
        <v>9745865</v>
      </c>
    </row>
    <row r="5" spans="1:7" x14ac:dyDescent="0.25">
      <c r="A5" t="s">
        <v>207</v>
      </c>
      <c r="B5">
        <v>504833</v>
      </c>
      <c r="C5">
        <v>547271</v>
      </c>
      <c r="D5">
        <v>571756</v>
      </c>
      <c r="E5">
        <v>601325</v>
      </c>
      <c r="F5" s="49">
        <f>(E5-B5)/B5</f>
        <v>0.19113647483425211</v>
      </c>
      <c r="G5">
        <v>2225185</v>
      </c>
    </row>
    <row r="6" spans="1:7" x14ac:dyDescent="0.25">
      <c r="A6" t="s">
        <v>203</v>
      </c>
      <c r="B6">
        <v>6031974</v>
      </c>
      <c r="C6">
        <v>6435343</v>
      </c>
      <c r="D6">
        <v>6545774</v>
      </c>
      <c r="E6">
        <v>7171872</v>
      </c>
      <c r="F6" s="49">
        <f>(E6-B6)/B6</f>
        <v>0.18897594717749114</v>
      </c>
      <c r="G6">
        <v>26184963</v>
      </c>
    </row>
    <row r="7" spans="1:7" x14ac:dyDescent="0.25">
      <c r="A7" t="s">
        <v>202</v>
      </c>
      <c r="B7">
        <v>10825923</v>
      </c>
      <c r="C7">
        <v>11244637</v>
      </c>
      <c r="D7">
        <v>11407988</v>
      </c>
      <c r="E7">
        <v>11892216</v>
      </c>
      <c r="F7" s="49">
        <f>(E7-B7)/B7</f>
        <v>9.8494419367290906E-2</v>
      </c>
      <c r="G7">
        <v>45370764</v>
      </c>
    </row>
    <row r="8" spans="1:7" x14ac:dyDescent="0.25">
      <c r="A8" t="s">
        <v>204</v>
      </c>
      <c r="B8">
        <v>4135648</v>
      </c>
      <c r="C8">
        <v>4312544</v>
      </c>
      <c r="D8">
        <v>4327266</v>
      </c>
      <c r="E8">
        <v>4508517</v>
      </c>
      <c r="F8" s="49">
        <f>(E8-B8)/B8</f>
        <v>9.0159752474098381E-2</v>
      </c>
      <c r="G8">
        <v>17283975</v>
      </c>
    </row>
    <row r="9" spans="1:7" x14ac:dyDescent="0.25">
      <c r="A9" t="s">
        <v>205</v>
      </c>
      <c r="B9">
        <v>1653593</v>
      </c>
      <c r="C9">
        <v>1702869</v>
      </c>
      <c r="D9">
        <v>1735188</v>
      </c>
      <c r="E9">
        <v>1771505</v>
      </c>
      <c r="F9" s="49">
        <f>(E9-B9)/B9</f>
        <v>7.1306542782897608E-2</v>
      </c>
      <c r="G9">
        <v>6863155</v>
      </c>
    </row>
    <row r="10" spans="1:7" x14ac:dyDescent="0.25">
      <c r="A10" t="s">
        <v>35</v>
      </c>
      <c r="B10">
        <v>11556632</v>
      </c>
      <c r="C10">
        <v>11853981</v>
      </c>
      <c r="D10">
        <v>12007976</v>
      </c>
      <c r="E10">
        <v>12113485</v>
      </c>
      <c r="F10" s="49">
        <f>(E10-B10)/B10</f>
        <v>4.8184713331704251E-2</v>
      </c>
      <c r="G10">
        <v>47532074</v>
      </c>
    </row>
    <row r="11" spans="1:7" x14ac:dyDescent="0.25">
      <c r="A11" t="s">
        <v>209</v>
      </c>
      <c r="B11">
        <v>365776</v>
      </c>
      <c r="C11">
        <v>364867</v>
      </c>
      <c r="D11">
        <v>351948</v>
      </c>
      <c r="E11">
        <v>357923</v>
      </c>
      <c r="F11" s="49">
        <f>(E11-B11)/B11</f>
        <v>-2.1469423909715235E-2</v>
      </c>
      <c r="G11">
        <v>1440514</v>
      </c>
    </row>
  </sheetData>
  <autoFilter ref="A1:G11">
    <sortState ref="A2:G11">
      <sortCondition descending="1" ref="F1:F1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International Arrivals</vt:lpstr>
      <vt:lpstr>Intl and US Arrivals by Region</vt:lpstr>
      <vt:lpstr>Domestic Fares</vt:lpstr>
      <vt:lpstr>US Citizen Travel 2011-2014</vt:lpstr>
      <vt:lpstr>Global Travel to Regions Pivot</vt:lpstr>
      <vt:lpstr>Global Travel to Regions Data</vt:lpstr>
      <vt:lpstr>US Citizen Travel Cleaned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Watson</dc:creator>
  <cp:lastModifiedBy>Tyler Watson</cp:lastModifiedBy>
  <dcterms:created xsi:type="dcterms:W3CDTF">2016-05-30T18:07:07Z</dcterms:created>
  <dcterms:modified xsi:type="dcterms:W3CDTF">2016-06-02T12:51:15Z</dcterms:modified>
</cp:coreProperties>
</file>