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https://d.docs.live.net/e3185a149289816c/ETH/Master Arbeit/Climada/climada_python/climada_python/climada/engine/pre_processing/data/"/>
    </mc:Choice>
  </mc:AlternateContent>
  <xr:revisionPtr revIDLastSave="0" documentId="8_{FA027C6F-1BC8-134B-8540-6780DEE2CF3E}" xr6:coauthVersionLast="43" xr6:coauthVersionMax="43" xr10:uidLastSave="{00000000-0000-0000-0000-000000000000}"/>
  <bookViews>
    <workbookView xWindow="820" yWindow="2140" windowWidth="24560" windowHeight="13260" tabRatio="500" xr2:uid="{00000000-000D-0000-FFFF-FFFF00000000}"/>
  </bookViews>
  <sheets>
    <sheet name="Sheet1" sheetId="2"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7" i="2" l="1"/>
  <c r="C17" i="2"/>
  <c r="D16" i="2"/>
  <c r="C16" i="2"/>
  <c r="D15" i="2"/>
  <c r="C15" i="2"/>
  <c r="D14" i="2"/>
  <c r="C14" i="2"/>
  <c r="D13" i="2"/>
  <c r="C13" i="2"/>
  <c r="D12" i="2"/>
  <c r="C12" i="2"/>
  <c r="D11" i="2"/>
  <c r="C11" i="2"/>
  <c r="D10" i="2"/>
  <c r="C10" i="2"/>
  <c r="D9" i="2"/>
  <c r="C9" i="2"/>
  <c r="D8" i="2"/>
  <c r="C8" i="2"/>
  <c r="D7" i="2"/>
  <c r="C7" i="2"/>
  <c r="D6" i="2"/>
  <c r="C6" i="2"/>
  <c r="D5" i="2"/>
  <c r="C5" i="2"/>
  <c r="D4" i="2"/>
  <c r="C4" i="2"/>
  <c r="D3" i="2"/>
  <c r="C3" i="2"/>
  <c r="D2" i="2"/>
  <c r="C2" i="2"/>
</calcChain>
</file>

<file path=xl/sharedStrings.xml><?xml version="1.0" encoding="utf-8"?>
<sst xmlns="http://schemas.openxmlformats.org/spreadsheetml/2006/main" count="176" uniqueCount="71">
  <si>
    <t>Start_date</t>
  </si>
  <si>
    <t>End_date</t>
  </si>
  <si>
    <t>Country</t>
  </si>
  <si>
    <t>ISO</t>
  </si>
  <si>
    <t>Location</t>
  </si>
  <si>
    <t>Latitude</t>
  </si>
  <si>
    <t>Longitude</t>
  </si>
  <si>
    <t>Magnitude_value</t>
  </si>
  <si>
    <t>Magnitude_scale</t>
  </si>
  <si>
    <t>Disaster_type</t>
  </si>
  <si>
    <t>Disaster_subtype</t>
  </si>
  <si>
    <t>Associated_disaster</t>
  </si>
  <si>
    <t>Associated_disaster2</t>
  </si>
  <si>
    <t>Total_deaths</t>
  </si>
  <si>
    <t>Total_affected</t>
  </si>
  <si>
    <t>Disaster_name</t>
  </si>
  <si>
    <t>--</t>
  </si>
  <si>
    <t>Flood</t>
  </si>
  <si>
    <t>Kph</t>
  </si>
  <si>
    <t>Storm</t>
  </si>
  <si>
    <t>Tropical cyclone</t>
  </si>
  <si>
    <t>Anguilla</t>
  </si>
  <si>
    <t>AIA</t>
  </si>
  <si>
    <t>Hurricane 'Irma'</t>
  </si>
  <si>
    <t>2017-0381</t>
  </si>
  <si>
    <t>Antigua and Barbuda</t>
  </si>
  <si>
    <t>ATG</t>
  </si>
  <si>
    <t>Barbuda, St John and St George districts (Crosbies, Fort Road, Clare Hall, Grays Farm, Pigotts) (Antigua)</t>
  </si>
  <si>
    <t>Bahamas (the)</t>
  </si>
  <si>
    <t>BHS</t>
  </si>
  <si>
    <t>Inagua, Mayaguana, Crooked Island, Acklins, Long Cay, Ragged Island, San Salvador, Bimini</t>
  </si>
  <si>
    <t>Barbados</t>
  </si>
  <si>
    <t>BRB</t>
  </si>
  <si>
    <t>St. David's Christ Church, Weston St. James, Cattlewash St Joseph</t>
  </si>
  <si>
    <t>Cuba</t>
  </si>
  <si>
    <t>CUB</t>
  </si>
  <si>
    <t>Habana del Este, Habana Vieja, Centro Habana, Plaza, Playa municipalities (Habana province); Sierra de Cúbitas, Florida, Nuevitas, Esmeralda municipalities (Camagüey province); Martí, Cárdenas, Matanzas, Los Arabos
Unión de Reyes municipalities  (Matanzas province); Jobabo, Manatí, Jesús Mendez, Puerto Padre municipalities (Las Tunas province); Gibara, Frank Paí, Banes, Mayarí, Rafael Freyre municipalities (Holguin province); Encrucijada
Caibaríen, Sagüa la Grande, Santo Domingo, Santa Clara municipalities (Villa Clara province); Bolivia, Moron, Chambas, Venezuela municipalities (Ciego Avila province), Pinar del Rio, Matanzas, Artemisa, Mayabeque, Cienfuegos, Sancti Spiritus, Granma, Guantamo</t>
  </si>
  <si>
    <t>Dominican Republic (the)</t>
  </si>
  <si>
    <t>DOM</t>
  </si>
  <si>
    <t>Veron, Higuey (La Altagracia), Samaná (Galera), La Romana, Puerto Plata (Motellano, Sabaneta de yasica); San Cristobal, Peravia, San José de Ocoa, Azua, Santiago (Santiago), Valverde (Mao, Esperanza), Monte cristi (Montecristi), Dajabón, Espaillat (Gaspar Hernandez), Maria Trinidad Sanchez</t>
  </si>
  <si>
    <t>Haiti</t>
  </si>
  <si>
    <t>HTI</t>
  </si>
  <si>
    <t>Caracol (Trou du Nord), Feroer, Malfety (Fort Liberte), Ouanaminthe, Cap Haitien; Port de Paix, St. Louis de Nord, Anse-a-Foleur, Jean Rabel, Baie-de-Henne, Detipotpe, Ile de la Tortue, Bassin Blue, Chansolme, Mole St. Nicolas which were supported</t>
  </si>
  <si>
    <t>Puerto Rico</t>
  </si>
  <si>
    <t>PRI</t>
  </si>
  <si>
    <t>North. Culebra and Vieques Islands</t>
  </si>
  <si>
    <t>Saint Barth?lemy</t>
  </si>
  <si>
    <t>BLM</t>
  </si>
  <si>
    <t>Saint Kitts and Nevis</t>
  </si>
  <si>
    <t>KNA</t>
  </si>
  <si>
    <t>Saint Martin (French Part)</t>
  </si>
  <si>
    <t>MAF</t>
  </si>
  <si>
    <t>Sint Maarten (Dutch part)</t>
  </si>
  <si>
    <t>SXM</t>
  </si>
  <si>
    <t>Turks and Caicos Islands (the)</t>
  </si>
  <si>
    <t>TCA</t>
  </si>
  <si>
    <t>South Caicos, Salt Cay, Grand Turks, Provo (Five keys)</t>
  </si>
  <si>
    <t>United States of America (the)</t>
  </si>
  <si>
    <t>USA</t>
  </si>
  <si>
    <t>Keys islands,  Monroe, South Florida, Jacksonville (Duval), Marco Island, Naples (Collier), Fort Lauderdale (Broward), Lakeland (Polk), Orlando (Orange), Clay (Florida), Savannah, Tybee Island (Chatham), Brunswick, St. Simons Island (Glynn), McIntosh, Camden (Georgia), Charleston, Folly Beach, the Isle of Palms, Sullivan’s Island (Charleston) Hilton Head, Beaufort, Edisto Beach (Colleton) (South Carolina)</t>
  </si>
  <si>
    <t>Virgin Island (British)</t>
  </si>
  <si>
    <t>VGB</t>
  </si>
  <si>
    <t>Anagoda, Tortola, Necker Island (Virgin Gorda)</t>
  </si>
  <si>
    <t>Virgin Island (U.S.)</t>
  </si>
  <si>
    <t>VIR</t>
  </si>
  <si>
    <t>St. John, St. Thomas, most of St. Croix</t>
  </si>
  <si>
    <t>Date_start_clean</t>
  </si>
  <si>
    <t>Date_end_clean</t>
  </si>
  <si>
    <t>Disaster_No</t>
  </si>
  <si>
    <t>Total_damage</t>
  </si>
  <si>
    <t>Insured_losses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</si>
</sst>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wrapText="1"/>
    </xf>
    <xf numFmtId="0" fontId="0" fillId="2" borderId="0" xfId="0" applyFill="1"/>
    <xf numFmtId="0" fontId="0" fillId="2" borderId="0" xfId="0" applyNumberForma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45FD2-0943-444B-A4A8-33D245163CC5}">
  <dimension ref="A1:U17"/>
  <sheetViews>
    <sheetView tabSelected="1" workbookViewId="0">
      <selection activeCell="D11" sqref="D11"/>
    </sheetView>
  </sheetViews>
  <sheetFormatPr baseColWidth="10" defaultRowHeight="16" x14ac:dyDescent="0.2"/>
  <sheetData>
    <row r="1" spans="1:21" x14ac:dyDescent="0.2">
      <c r="A1" t="s">
        <v>0</v>
      </c>
      <c r="B1" t="s">
        <v>1</v>
      </c>
      <c r="C1" s="3" t="s">
        <v>66</v>
      </c>
      <c r="D1" s="3" t="s">
        <v>67</v>
      </c>
      <c r="E1" t="s">
        <v>2</v>
      </c>
      <c r="F1" t="s">
        <v>3</v>
      </c>
      <c r="G1" t="s">
        <v>4</v>
      </c>
      <c r="H1" t="s">
        <v>5</v>
      </c>
      <c r="I1" t="s">
        <v>6</v>
      </c>
      <c r="J1" t="s">
        <v>7</v>
      </c>
      <c r="K1" t="s">
        <v>8</v>
      </c>
      <c r="L1" t="s">
        <v>9</v>
      </c>
      <c r="M1" t="s">
        <v>10</v>
      </c>
      <c r="N1" t="s">
        <v>11</v>
      </c>
      <c r="O1" t="s">
        <v>12</v>
      </c>
      <c r="P1" t="s">
        <v>13</v>
      </c>
      <c r="Q1" t="s">
        <v>14</v>
      </c>
      <c r="R1" t="s">
        <v>69</v>
      </c>
      <c r="S1" t="s">
        <v>70</v>
      </c>
      <c r="T1" t="s">
        <v>15</v>
      </c>
      <c r="U1" t="s">
        <v>68</v>
      </c>
    </row>
    <row r="2" spans="1:21" x14ac:dyDescent="0.2">
      <c r="A2" s="1">
        <v>42984</v>
      </c>
      <c r="B2" s="1">
        <v>42984</v>
      </c>
      <c r="C2" s="4" t="str">
        <f t="shared" ref="C2:C17" si="0">IF(ISNUMBER(A2),IF(AND(MONTH(A2)&gt;9,DAY(A2)&gt;9),""&amp;YEAR(A2)&amp;"-"&amp;MONTH(A2)&amp;"-"&amp;DAY(A2)&amp;"",IF(AND(MONTH(A2)&lt;10,DAY(A2)&gt;9),""&amp;YEAR(A2)&amp;"-0"&amp;MONTH(A2)&amp;"-"&amp;DAY(A2)&amp;"",IF(AND(DAY(A2)&lt;10,MONTH(A2)&gt;9),""&amp;YEAR(A2)&amp;"-"&amp;MONTH(A2)&amp;"-0"&amp;DAY(A2)&amp;"",IF(AND(DAY(A2)&lt;10,MONTH(A2)&lt;10),""&amp;YEAR(A2)&amp;"-0"&amp;MONTH(A2)&amp;"-0"&amp;DAY(A2)&amp;"","DATE NA")))),IF(LEN(A2)=8,""&amp;RIGHT(A2,4)&amp;"-"&amp;LEFT(RIGHT(A2,7),2)&amp;"-01",IF(LEN(A2)=10,""&amp;RIGHT(A2,4)&amp;"-"&amp;LEFT(RIGHT(A2,7),2)&amp;"-"&amp;LEFT(A2,2)&amp;"",IF(LEN(A2)=6,""&amp;RIGHT(A2,4)&amp;"-01-01","NON NA"))))</f>
        <v>2017-09-06</v>
      </c>
      <c r="D2" s="4" t="str">
        <f t="shared" ref="D2:D17" si="1">IF(ISNUMBER(B2),IF(AND(MONTH(B2)&gt;9,DAY(B2)&gt;9),""&amp;YEAR(B2)&amp;"-"&amp;MONTH(B2)&amp;"-"&amp;DAY(B2)&amp;"",IF(AND(MONTH(B2)&lt;10,DAY(B2)&gt;9),""&amp;YEAR(B2)&amp;"-0"&amp;MONTH(B2)&amp;"-"&amp;DAY(B2)&amp;"",IF(AND(DAY(B2)&lt;10,MONTH(B2)&gt;9),""&amp;YEAR(B2)&amp;"-"&amp;MONTH(B2)&amp;"-0"&amp;DAY(B2)&amp;"",IF(AND(DAY(B2)&lt;10,MONTH(B2)&lt;10),""&amp;YEAR(B2)&amp;"-0"&amp;MONTH(B2)&amp;"-0"&amp;DAY(B2)&amp;"","DATE NA")))),IF(LEN(B2)=8,""&amp;RIGHT(B2,4)&amp;"-"&amp;LEFT(RIGHT(B2,7),2)&amp;"-28",IF(LEN(B2)=10,""&amp;RIGHT(B2,4)&amp;"-"&amp;LEFT(RIGHT(B2,7),2)&amp;"-"&amp;LEFT(B2,2)&amp;"",IF(LEN(B2)=6,""&amp;RIGHT(B2,4)&amp;"-12-31","NON NA"))))</f>
        <v>2017-09-06</v>
      </c>
      <c r="E2" t="s">
        <v>21</v>
      </c>
      <c r="F2" t="s">
        <v>22</v>
      </c>
      <c r="K2" t="s">
        <v>18</v>
      </c>
      <c r="L2" t="s">
        <v>19</v>
      </c>
      <c r="M2" t="s">
        <v>20</v>
      </c>
      <c r="N2" t="s">
        <v>16</v>
      </c>
      <c r="O2" t="s">
        <v>16</v>
      </c>
      <c r="P2">
        <v>4</v>
      </c>
      <c r="Q2">
        <v>15000</v>
      </c>
      <c r="R2">
        <v>200000</v>
      </c>
      <c r="S2">
        <v>6700</v>
      </c>
      <c r="T2" t="s">
        <v>23</v>
      </c>
      <c r="U2" t="s">
        <v>24</v>
      </c>
    </row>
    <row r="3" spans="1:21" x14ac:dyDescent="0.2">
      <c r="A3" s="1">
        <v>42984</v>
      </c>
      <c r="B3" s="1">
        <v>42984</v>
      </c>
      <c r="C3" s="4" t="str">
        <f t="shared" si="0"/>
        <v>2017-09-06</v>
      </c>
      <c r="D3" s="4" t="str">
        <f t="shared" si="1"/>
        <v>2017-09-06</v>
      </c>
      <c r="E3" t="s">
        <v>25</v>
      </c>
      <c r="F3" t="s">
        <v>26</v>
      </c>
      <c r="G3" t="s">
        <v>27</v>
      </c>
      <c r="J3">
        <v>295</v>
      </c>
      <c r="K3" t="s">
        <v>18</v>
      </c>
      <c r="L3" t="s">
        <v>19</v>
      </c>
      <c r="M3" t="s">
        <v>20</v>
      </c>
      <c r="N3" t="s">
        <v>16</v>
      </c>
      <c r="O3" t="s">
        <v>16</v>
      </c>
      <c r="P3">
        <v>1</v>
      </c>
      <c r="Q3">
        <v>1400</v>
      </c>
      <c r="R3">
        <v>250000</v>
      </c>
      <c r="S3">
        <v>6800</v>
      </c>
      <c r="T3" t="s">
        <v>23</v>
      </c>
      <c r="U3" t="s">
        <v>24</v>
      </c>
    </row>
    <row r="4" spans="1:21" x14ac:dyDescent="0.2">
      <c r="A4" s="1">
        <v>42986</v>
      </c>
      <c r="B4" s="1">
        <v>42987</v>
      </c>
      <c r="C4" s="4" t="str">
        <f t="shared" si="0"/>
        <v>2017-09-08</v>
      </c>
      <c r="D4" s="4" t="str">
        <f t="shared" si="1"/>
        <v>2017-09-09</v>
      </c>
      <c r="E4" t="s">
        <v>28</v>
      </c>
      <c r="F4" t="s">
        <v>29</v>
      </c>
      <c r="G4" t="s">
        <v>30</v>
      </c>
      <c r="K4" t="s">
        <v>18</v>
      </c>
      <c r="L4" t="s">
        <v>19</v>
      </c>
      <c r="M4" t="s">
        <v>20</v>
      </c>
      <c r="N4" t="s">
        <v>16</v>
      </c>
      <c r="O4" t="s">
        <v>16</v>
      </c>
      <c r="P4">
        <v>0</v>
      </c>
      <c r="Q4">
        <v>0</v>
      </c>
      <c r="R4">
        <v>2000</v>
      </c>
      <c r="S4">
        <v>397.6</v>
      </c>
      <c r="T4" t="s">
        <v>23</v>
      </c>
      <c r="U4" t="s">
        <v>24</v>
      </c>
    </row>
    <row r="5" spans="1:21" ht="17" customHeight="1" x14ac:dyDescent="0.2">
      <c r="A5" s="1">
        <v>42986</v>
      </c>
      <c r="B5" s="1">
        <v>42987</v>
      </c>
      <c r="C5" s="4" t="str">
        <f t="shared" si="0"/>
        <v>2017-09-08</v>
      </c>
      <c r="D5" s="4" t="str">
        <f t="shared" si="1"/>
        <v>2017-09-09</v>
      </c>
      <c r="E5" t="s">
        <v>31</v>
      </c>
      <c r="F5" t="s">
        <v>32</v>
      </c>
      <c r="G5" t="s">
        <v>33</v>
      </c>
      <c r="K5" t="s">
        <v>18</v>
      </c>
      <c r="L5" t="s">
        <v>19</v>
      </c>
      <c r="M5" t="s">
        <v>20</v>
      </c>
      <c r="N5" t="s">
        <v>16</v>
      </c>
      <c r="O5" t="s">
        <v>16</v>
      </c>
      <c r="P5">
        <v>1</v>
      </c>
      <c r="Q5">
        <v>0</v>
      </c>
      <c r="R5">
        <v>0</v>
      </c>
      <c r="S5">
        <v>0</v>
      </c>
      <c r="T5" t="s">
        <v>23</v>
      </c>
      <c r="U5" t="s">
        <v>24</v>
      </c>
    </row>
    <row r="6" spans="1:21" ht="17" customHeight="1" x14ac:dyDescent="0.2">
      <c r="A6" s="1">
        <v>42986</v>
      </c>
      <c r="B6" s="1">
        <v>42988</v>
      </c>
      <c r="C6" s="4" t="str">
        <f t="shared" si="0"/>
        <v>2017-09-08</v>
      </c>
      <c r="D6" s="4" t="str">
        <f t="shared" si="1"/>
        <v>2017-09-10</v>
      </c>
      <c r="E6" t="s">
        <v>34</v>
      </c>
      <c r="F6" t="s">
        <v>35</v>
      </c>
      <c r="G6" s="2" t="s">
        <v>36</v>
      </c>
      <c r="K6" t="s">
        <v>18</v>
      </c>
      <c r="L6" t="s">
        <v>19</v>
      </c>
      <c r="M6" t="s">
        <v>20</v>
      </c>
      <c r="N6" t="s">
        <v>17</v>
      </c>
      <c r="O6" t="s">
        <v>16</v>
      </c>
      <c r="P6">
        <v>10</v>
      </c>
      <c r="Q6">
        <v>10000000</v>
      </c>
      <c r="R6">
        <v>13200000</v>
      </c>
      <c r="S6">
        <v>200000</v>
      </c>
      <c r="T6" t="s">
        <v>23</v>
      </c>
      <c r="U6" t="s">
        <v>24</v>
      </c>
    </row>
    <row r="7" spans="1:21" ht="17" customHeight="1" x14ac:dyDescent="0.2">
      <c r="A7" s="1">
        <v>42984</v>
      </c>
      <c r="B7" s="1">
        <v>42984</v>
      </c>
      <c r="C7" s="4" t="str">
        <f t="shared" si="0"/>
        <v>2017-09-06</v>
      </c>
      <c r="D7" s="4" t="str">
        <f t="shared" si="1"/>
        <v>2017-09-06</v>
      </c>
      <c r="E7" t="s">
        <v>37</v>
      </c>
      <c r="F7" t="s">
        <v>38</v>
      </c>
      <c r="G7" t="s">
        <v>39</v>
      </c>
      <c r="J7">
        <v>285</v>
      </c>
      <c r="K7" t="s">
        <v>18</v>
      </c>
      <c r="L7" t="s">
        <v>19</v>
      </c>
      <c r="M7" t="s">
        <v>20</v>
      </c>
      <c r="N7" t="s">
        <v>17</v>
      </c>
      <c r="O7" t="s">
        <v>16</v>
      </c>
      <c r="P7">
        <v>0</v>
      </c>
      <c r="Q7">
        <v>6300</v>
      </c>
      <c r="R7">
        <v>0</v>
      </c>
      <c r="S7">
        <v>0</v>
      </c>
      <c r="T7" t="s">
        <v>23</v>
      </c>
      <c r="U7" t="s">
        <v>24</v>
      </c>
    </row>
    <row r="8" spans="1:21" ht="17" customHeight="1" x14ac:dyDescent="0.2">
      <c r="A8" s="1">
        <v>42985</v>
      </c>
      <c r="B8" s="1">
        <v>42986</v>
      </c>
      <c r="C8" s="4" t="str">
        <f t="shared" si="0"/>
        <v>2017-09-07</v>
      </c>
      <c r="D8" s="4" t="str">
        <f t="shared" si="1"/>
        <v>2017-09-08</v>
      </c>
      <c r="E8" t="s">
        <v>40</v>
      </c>
      <c r="F8" t="s">
        <v>41</v>
      </c>
      <c r="G8" t="s">
        <v>42</v>
      </c>
      <c r="K8" t="s">
        <v>18</v>
      </c>
      <c r="L8" t="s">
        <v>19</v>
      </c>
      <c r="M8" t="s">
        <v>20</v>
      </c>
      <c r="N8" t="s">
        <v>17</v>
      </c>
      <c r="O8" t="s">
        <v>16</v>
      </c>
      <c r="P8">
        <v>1</v>
      </c>
      <c r="Q8">
        <v>40092</v>
      </c>
      <c r="R8">
        <v>0</v>
      </c>
      <c r="S8">
        <v>162</v>
      </c>
      <c r="T8" t="s">
        <v>23</v>
      </c>
      <c r="U8" t="s">
        <v>24</v>
      </c>
    </row>
    <row r="9" spans="1:21" x14ac:dyDescent="0.2">
      <c r="A9" s="1">
        <v>42984</v>
      </c>
      <c r="B9" s="1">
        <v>42985</v>
      </c>
      <c r="C9" s="4" t="str">
        <f t="shared" si="0"/>
        <v>2017-09-06</v>
      </c>
      <c r="D9" s="4" t="str">
        <f t="shared" si="1"/>
        <v>2017-09-07</v>
      </c>
      <c r="E9" t="s">
        <v>43</v>
      </c>
      <c r="F9" t="s">
        <v>44</v>
      </c>
      <c r="G9" t="s">
        <v>45</v>
      </c>
      <c r="K9" t="s">
        <v>18</v>
      </c>
      <c r="L9" t="s">
        <v>19</v>
      </c>
      <c r="M9" t="s">
        <v>20</v>
      </c>
      <c r="N9" t="s">
        <v>17</v>
      </c>
      <c r="O9" t="s">
        <v>16</v>
      </c>
      <c r="P9">
        <v>2</v>
      </c>
      <c r="Q9">
        <v>0</v>
      </c>
      <c r="R9">
        <v>0</v>
      </c>
      <c r="S9">
        <v>0</v>
      </c>
      <c r="T9" t="s">
        <v>23</v>
      </c>
      <c r="U9" t="s">
        <v>24</v>
      </c>
    </row>
    <row r="10" spans="1:21" x14ac:dyDescent="0.2">
      <c r="A10" s="1">
        <v>42986</v>
      </c>
      <c r="B10" s="1">
        <v>42987</v>
      </c>
      <c r="C10" s="4" t="str">
        <f t="shared" si="0"/>
        <v>2017-09-08</v>
      </c>
      <c r="D10" s="4" t="str">
        <f t="shared" si="1"/>
        <v>2017-09-09</v>
      </c>
      <c r="E10" t="s">
        <v>46</v>
      </c>
      <c r="F10" t="s">
        <v>47</v>
      </c>
      <c r="K10" t="s">
        <v>18</v>
      </c>
      <c r="L10" t="s">
        <v>19</v>
      </c>
      <c r="M10" t="s">
        <v>20</v>
      </c>
      <c r="N10" t="s">
        <v>17</v>
      </c>
      <c r="O10" t="s">
        <v>16</v>
      </c>
      <c r="P10">
        <v>4</v>
      </c>
      <c r="Q10">
        <v>0</v>
      </c>
      <c r="R10">
        <v>0</v>
      </c>
      <c r="S10">
        <v>1048800</v>
      </c>
      <c r="T10" t="s">
        <v>23</v>
      </c>
      <c r="U10" t="s">
        <v>24</v>
      </c>
    </row>
    <row r="11" spans="1:21" x14ac:dyDescent="0.2">
      <c r="A11" s="1">
        <v>42984</v>
      </c>
      <c r="B11" s="1">
        <v>42984</v>
      </c>
      <c r="C11" s="4" t="str">
        <f t="shared" si="0"/>
        <v>2017-09-06</v>
      </c>
      <c r="D11" s="4" t="str">
        <f t="shared" si="1"/>
        <v>2017-09-06</v>
      </c>
      <c r="E11" t="s">
        <v>48</v>
      </c>
      <c r="F11" t="s">
        <v>49</v>
      </c>
      <c r="K11" t="s">
        <v>18</v>
      </c>
      <c r="L11" t="s">
        <v>19</v>
      </c>
      <c r="M11" t="s">
        <v>20</v>
      </c>
      <c r="N11" t="s">
        <v>16</v>
      </c>
      <c r="O11" t="s">
        <v>16</v>
      </c>
      <c r="P11">
        <v>0</v>
      </c>
      <c r="Q11">
        <v>0</v>
      </c>
      <c r="R11">
        <v>20000</v>
      </c>
      <c r="S11">
        <v>2300</v>
      </c>
      <c r="T11" t="s">
        <v>23</v>
      </c>
      <c r="U11" t="s">
        <v>24</v>
      </c>
    </row>
    <row r="12" spans="1:21" x14ac:dyDescent="0.2">
      <c r="A12" s="1">
        <v>42986</v>
      </c>
      <c r="B12" s="1">
        <v>42987</v>
      </c>
      <c r="C12" s="4" t="str">
        <f t="shared" si="0"/>
        <v>2017-09-08</v>
      </c>
      <c r="D12" s="4" t="str">
        <f t="shared" si="1"/>
        <v>2017-09-09</v>
      </c>
      <c r="E12" t="s">
        <v>50</v>
      </c>
      <c r="F12" t="s">
        <v>51</v>
      </c>
      <c r="K12" t="s">
        <v>18</v>
      </c>
      <c r="L12" t="s">
        <v>19</v>
      </c>
      <c r="M12" t="s">
        <v>20</v>
      </c>
      <c r="N12" t="s">
        <v>16</v>
      </c>
      <c r="O12" t="s">
        <v>16</v>
      </c>
      <c r="P12">
        <v>7</v>
      </c>
      <c r="Q12">
        <v>0</v>
      </c>
      <c r="R12">
        <v>4100000</v>
      </c>
      <c r="S12">
        <v>1231200</v>
      </c>
      <c r="T12" t="s">
        <v>23</v>
      </c>
      <c r="U12" t="s">
        <v>24</v>
      </c>
    </row>
    <row r="13" spans="1:21" x14ac:dyDescent="0.2">
      <c r="A13" s="1">
        <v>42986</v>
      </c>
      <c r="B13" s="1">
        <v>42987</v>
      </c>
      <c r="C13" s="4" t="str">
        <f t="shared" si="0"/>
        <v>2017-09-08</v>
      </c>
      <c r="D13" s="4" t="str">
        <f t="shared" si="1"/>
        <v>2017-09-09</v>
      </c>
      <c r="E13" t="s">
        <v>52</v>
      </c>
      <c r="F13" t="s">
        <v>53</v>
      </c>
      <c r="K13" t="s">
        <v>18</v>
      </c>
      <c r="L13" t="s">
        <v>19</v>
      </c>
      <c r="M13" t="s">
        <v>20</v>
      </c>
      <c r="N13" t="s">
        <v>16</v>
      </c>
      <c r="O13" t="s">
        <v>16</v>
      </c>
      <c r="P13">
        <v>4</v>
      </c>
      <c r="Q13">
        <v>11400</v>
      </c>
      <c r="R13">
        <v>2500000</v>
      </c>
      <c r="S13">
        <v>500000</v>
      </c>
      <c r="T13" t="s">
        <v>23</v>
      </c>
      <c r="U13" t="s">
        <v>24</v>
      </c>
    </row>
    <row r="14" spans="1:21" x14ac:dyDescent="0.2">
      <c r="A14" s="1">
        <v>42986</v>
      </c>
      <c r="B14" s="1">
        <v>42987</v>
      </c>
      <c r="C14" s="4" t="str">
        <f t="shared" si="0"/>
        <v>2017-09-08</v>
      </c>
      <c r="D14" s="4" t="str">
        <f t="shared" si="1"/>
        <v>2017-09-09</v>
      </c>
      <c r="E14" t="s">
        <v>54</v>
      </c>
      <c r="F14" t="s">
        <v>55</v>
      </c>
      <c r="G14" t="s">
        <v>56</v>
      </c>
      <c r="K14" t="s">
        <v>18</v>
      </c>
      <c r="L14" t="s">
        <v>19</v>
      </c>
      <c r="M14" t="s">
        <v>20</v>
      </c>
      <c r="N14" t="s">
        <v>17</v>
      </c>
      <c r="O14" t="s">
        <v>16</v>
      </c>
      <c r="P14">
        <v>0</v>
      </c>
      <c r="Q14">
        <v>0</v>
      </c>
      <c r="R14">
        <v>500000</v>
      </c>
      <c r="S14">
        <v>14900</v>
      </c>
      <c r="T14" t="s">
        <v>23</v>
      </c>
      <c r="U14" t="s">
        <v>24</v>
      </c>
    </row>
    <row r="15" spans="1:21" x14ac:dyDescent="0.2">
      <c r="A15" s="1">
        <v>42988</v>
      </c>
      <c r="B15" s="1">
        <v>43006</v>
      </c>
      <c r="C15" s="4" t="str">
        <f t="shared" si="0"/>
        <v>2017-09-10</v>
      </c>
      <c r="D15" s="4" t="str">
        <f t="shared" si="1"/>
        <v>2017-09-28</v>
      </c>
      <c r="E15" t="s">
        <v>57</v>
      </c>
      <c r="F15" t="s">
        <v>58</v>
      </c>
      <c r="G15" t="s">
        <v>59</v>
      </c>
      <c r="J15">
        <v>300</v>
      </c>
      <c r="K15" t="s">
        <v>18</v>
      </c>
      <c r="L15" t="s">
        <v>19</v>
      </c>
      <c r="M15" t="s">
        <v>20</v>
      </c>
      <c r="N15" t="s">
        <v>17</v>
      </c>
      <c r="O15" t="s">
        <v>16</v>
      </c>
      <c r="P15">
        <v>58</v>
      </c>
      <c r="Q15">
        <v>70000</v>
      </c>
      <c r="R15">
        <v>57000000</v>
      </c>
      <c r="S15">
        <v>29000000</v>
      </c>
      <c r="T15" t="s">
        <v>23</v>
      </c>
      <c r="U15" t="s">
        <v>24</v>
      </c>
    </row>
    <row r="16" spans="1:21" x14ac:dyDescent="0.2">
      <c r="A16" s="1">
        <v>42986</v>
      </c>
      <c r="B16" s="1">
        <v>42987</v>
      </c>
      <c r="C16" s="4" t="str">
        <f t="shared" si="0"/>
        <v>2017-09-08</v>
      </c>
      <c r="D16" s="4" t="str">
        <f t="shared" si="1"/>
        <v>2017-09-09</v>
      </c>
      <c r="E16" t="s">
        <v>60</v>
      </c>
      <c r="F16" t="s">
        <v>61</v>
      </c>
      <c r="G16" t="s">
        <v>62</v>
      </c>
      <c r="K16" t="s">
        <v>18</v>
      </c>
      <c r="L16" t="s">
        <v>19</v>
      </c>
      <c r="M16" t="s">
        <v>20</v>
      </c>
      <c r="N16" t="s">
        <v>16</v>
      </c>
      <c r="O16" t="s">
        <v>16</v>
      </c>
      <c r="P16">
        <v>9</v>
      </c>
      <c r="Q16">
        <v>0</v>
      </c>
      <c r="R16">
        <v>3000000</v>
      </c>
      <c r="S16">
        <v>0</v>
      </c>
      <c r="T16" t="s">
        <v>23</v>
      </c>
      <c r="U16" t="s">
        <v>24</v>
      </c>
    </row>
    <row r="17" spans="1:21" x14ac:dyDescent="0.2">
      <c r="A17" s="1">
        <v>42985</v>
      </c>
      <c r="B17" s="1">
        <v>42985</v>
      </c>
      <c r="C17" s="4" t="str">
        <f t="shared" si="0"/>
        <v>2017-09-07</v>
      </c>
      <c r="D17" s="4" t="str">
        <f t="shared" si="1"/>
        <v>2017-09-07</v>
      </c>
      <c r="E17" t="s">
        <v>63</v>
      </c>
      <c r="F17" t="s">
        <v>64</v>
      </c>
      <c r="G17" t="s">
        <v>65</v>
      </c>
      <c r="K17" t="s">
        <v>18</v>
      </c>
      <c r="L17" t="s">
        <v>19</v>
      </c>
      <c r="M17" t="s">
        <v>20</v>
      </c>
      <c r="N17" t="s">
        <v>17</v>
      </c>
      <c r="O17" t="s">
        <v>16</v>
      </c>
      <c r="P17">
        <v>4</v>
      </c>
      <c r="Q17">
        <v>0</v>
      </c>
      <c r="R17">
        <v>0</v>
      </c>
      <c r="S17">
        <v>0</v>
      </c>
      <c r="T17" t="s">
        <v>23</v>
      </c>
      <c r="U17"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2018-12-19T16:03:53Z</dcterms:created>
  <dcterms:modified xsi:type="dcterms:W3CDTF">2019-04-01T14:59:36Z</dcterms:modified>
</cp:coreProperties>
</file>