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839a4801bc13ac/Desktop/psa_pedestal/spreadsheets/"/>
    </mc:Choice>
  </mc:AlternateContent>
  <xr:revisionPtr revIDLastSave="118" documentId="8_{57759514-E354-4B04-ACEB-DBE0B93E1E18}" xr6:coauthVersionLast="47" xr6:coauthVersionMax="47" xr10:uidLastSave="{54D8B126-2E3A-49C2-A25A-E6528DC1B5A8}"/>
  <bookViews>
    <workbookView xWindow="-108" yWindow="-108" windowWidth="23256" windowHeight="13176" xr2:uid="{A031FADA-DE0A-48EA-A0CB-60A08F872FA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J35" i="1"/>
  <c r="J34" i="1"/>
  <c r="J33" i="1"/>
  <c r="J32" i="1"/>
  <c r="J31" i="1"/>
  <c r="J30" i="1"/>
  <c r="J25" i="1"/>
  <c r="J24" i="1"/>
  <c r="J23" i="1"/>
  <c r="I4" i="1"/>
  <c r="J4" i="1" s="1"/>
  <c r="I19" i="1"/>
  <c r="J19" i="1" s="1"/>
  <c r="I18" i="1"/>
  <c r="J18" i="1" s="1"/>
  <c r="I32" i="1"/>
  <c r="I33" i="1"/>
  <c r="I34" i="1"/>
  <c r="I35" i="1"/>
  <c r="I30" i="1"/>
  <c r="I31" i="1"/>
  <c r="I26" i="1"/>
  <c r="J26" i="1" s="1"/>
  <c r="I25" i="1"/>
  <c r="I24" i="1"/>
  <c r="I23" i="1"/>
  <c r="I22" i="1"/>
  <c r="J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I8" i="1"/>
  <c r="J8" i="1" s="1"/>
  <c r="I21" i="1"/>
  <c r="J21" i="1" s="1"/>
  <c r="I20" i="1"/>
  <c r="J20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6" i="1"/>
  <c r="J6" i="1" s="1"/>
  <c r="I7" i="1"/>
  <c r="J7" i="1" s="1"/>
</calcChain>
</file>

<file path=xl/sharedStrings.xml><?xml version="1.0" encoding="utf-8"?>
<sst xmlns="http://schemas.openxmlformats.org/spreadsheetml/2006/main" count="154" uniqueCount="103">
  <si>
    <t>PSA Display Pedestal BOM</t>
  </si>
  <si>
    <t>No.</t>
  </si>
  <si>
    <t>VENDOR</t>
  </si>
  <si>
    <t>Size/ Value</t>
  </si>
  <si>
    <t>Description</t>
  </si>
  <si>
    <t>Part Number</t>
  </si>
  <si>
    <t>Qt. Needed</t>
  </si>
  <si>
    <t>Qt. in Pack</t>
  </si>
  <si>
    <t>Cost per Pack
 (USD)</t>
  </si>
  <si>
    <t>Cost per Unit (USD)</t>
  </si>
  <si>
    <t>Total Cost</t>
  </si>
  <si>
    <t>TSMD</t>
  </si>
  <si>
    <t>0.8"x2.5"x10"</t>
  </si>
  <si>
    <t>Machined 6061 Aluminum Pedestal</t>
  </si>
  <si>
    <t>MM0101V1</t>
  </si>
  <si>
    <t>Woodcraft</t>
  </si>
  <si>
    <t>NA</t>
  </si>
  <si>
    <t>Mcmaster Carr</t>
  </si>
  <si>
    <t>#4-40 to #4-40</t>
  </si>
  <si>
    <t>Male-Femal Threaded Hex Standoff</t>
  </si>
  <si>
    <t>93505A430</t>
  </si>
  <si>
    <t>#4-40</t>
  </si>
  <si>
    <t xml:space="preserve">Button Head Torx Screw </t>
  </si>
  <si>
    <t>90910A783</t>
  </si>
  <si>
    <t>1/4"-20</t>
  </si>
  <si>
    <t>18-8 SS Button Head Torx Screw</t>
  </si>
  <si>
    <t>90600A629</t>
  </si>
  <si>
    <t>Screw-to-Expand Insert for for Plastic</t>
  </si>
  <si>
    <t>90742A115</t>
  </si>
  <si>
    <t>Brass Tapping Insert for Hardwood</t>
  </si>
  <si>
    <t>90016A029</t>
  </si>
  <si>
    <t>1/4"</t>
  </si>
  <si>
    <t>Installation Bit for Brass Inserts</t>
  </si>
  <si>
    <t>94110A140</t>
  </si>
  <si>
    <t>5/16"OD, 1/8" Thick</t>
  </si>
  <si>
    <t>Neodymium Magnet</t>
  </si>
  <si>
    <t>5862K156</t>
  </si>
  <si>
    <t>Adafruit</t>
  </si>
  <si>
    <t>Display: 0.8"x1"x.3"
Feather Driver Board: 2"x.9"x.165"</t>
  </si>
  <si>
    <t>Adafruit 0.54" Quad Alphanumeric
Featherwing Display- Green</t>
  </si>
  <si>
    <t>Adafruit 0.54" Quad Alphanumeric
Featherwing Display- White</t>
  </si>
  <si>
    <t>12in cable, #4-40 embedded screws</t>
  </si>
  <si>
    <t>Panel Mount Extention USB Micro B Cable</t>
  </si>
  <si>
    <t>100mm</t>
  </si>
  <si>
    <t>PST PH 2-Pin Cable - Female Connector</t>
  </si>
  <si>
    <t>2"x0.9"x0.28"</t>
  </si>
  <si>
    <t>Feather Huzzah with ESP8266</t>
  </si>
  <si>
    <t>Oshpark</t>
  </si>
  <si>
    <t>1.1'X10'</t>
  </si>
  <si>
    <t>Font panel PCB</t>
  </si>
  <si>
    <t>ME0100V1</t>
  </si>
  <si>
    <t>1.93"x3.23"</t>
  </si>
  <si>
    <t>Controller PCB</t>
  </si>
  <si>
    <t>ME0200V1</t>
  </si>
  <si>
    <t>Digikey</t>
  </si>
  <si>
    <t>100-1000Ohm</t>
  </si>
  <si>
    <t>Potentiomenter</t>
  </si>
  <si>
    <t>3352T-1-104LF</t>
  </si>
  <si>
    <t>5A 125V</t>
  </si>
  <si>
    <t>NKK DPDT ON-ON Pushbutton Switch</t>
  </si>
  <si>
    <t>UB26KKW015F-FF-ND</t>
  </si>
  <si>
    <t>0.4A 28V, Black</t>
  </si>
  <si>
    <t>NKK SPDT ON-(ON) Pushbutton Switch</t>
  </si>
  <si>
    <t>GB15AP-XA</t>
  </si>
  <si>
    <t>0.4A 28V, Red</t>
  </si>
  <si>
    <t>GB15AP-XC</t>
  </si>
  <si>
    <t>3A 250V</t>
  </si>
  <si>
    <t>Female Header, 100mil, 1x16, Gold, TH</t>
  </si>
  <si>
    <t>PPPC161LFBN-RC</t>
  </si>
  <si>
    <t>1UF 10V</t>
  </si>
  <si>
    <t>Low ESR X7R Ceramic Capacitor</t>
  </si>
  <si>
    <t>LMK212B7105KGHTR</t>
  </si>
  <si>
    <t xml:space="preserve">Mouser </t>
  </si>
  <si>
    <t>1A 3.3V</t>
  </si>
  <si>
    <t>LDO Voltage Regulator</t>
  </si>
  <si>
    <t>TLV1117LV33DCYT</t>
  </si>
  <si>
    <t>BNTECHGO</t>
  </si>
  <si>
    <t>6", 26AWG, Blue</t>
  </si>
  <si>
    <t>Stranded Tinned Copper Silicone Wire</t>
  </si>
  <si>
    <t>6", 20AWG, Red</t>
  </si>
  <si>
    <t>6", 20AWG, Black</t>
  </si>
  <si>
    <t>Amazon (EWUONU)</t>
  </si>
  <si>
    <t>6.6'</t>
  </si>
  <si>
    <t>Right Angle Micro USB Charging Cable</t>
  </si>
  <si>
    <t>Amazon (BENECREAT)</t>
  </si>
  <si>
    <t>10"x2.3"</t>
  </si>
  <si>
    <t>Adhesive backed Velvet Sheet</t>
  </si>
  <si>
    <t>Amazon (Instockbolts)</t>
  </si>
  <si>
    <t>#4-40 SS Hex Nut</t>
  </si>
  <si>
    <t>Amazon (FURNIMATE)</t>
  </si>
  <si>
    <t>20.6mm Adhesive, Clear</t>
  </si>
  <si>
    <t>Adhesive Clear Round Pad</t>
  </si>
  <si>
    <t>Makestickers</t>
  </si>
  <si>
    <t>3"x3", Clear</t>
  </si>
  <si>
    <t>Square Stickers</t>
  </si>
  <si>
    <t>Amazon (PACKHOME)</t>
  </si>
  <si>
    <t>13"x9.7"x3.4", Glossy Metallic Purple</t>
  </si>
  <si>
    <t>Large Gift Box with Magnetic Lid</t>
  </si>
  <si>
    <t>Cherry Lumber</t>
  </si>
  <si>
    <t>SS Hex Nut</t>
  </si>
  <si>
    <t>ColorFabb</t>
  </si>
  <si>
    <t>1.75mm, Blue Grey</t>
  </si>
  <si>
    <t>PLA/PHA 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</si>
</sst>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5" borderId="7" xfId="0" applyNumberFormat="1" applyFill="1" applyBorder="1" applyAlignment="1">
      <alignment horizontal="right" vertical="center"/>
    </xf>
    <xf numFmtId="165" fontId="0" fillId="5" borderId="7" xfId="0" applyNumberFormat="1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5" borderId="9" xfId="0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5" borderId="14" xfId="0" applyFill="1" applyBorder="1"/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7B33-EE19-40E6-9366-A26AAB6BB730}">
  <sheetPr>
    <pageSetUpPr fitToPage="1"/>
  </sheetPr>
  <dimension ref="A1:L80"/>
  <sheetViews>
    <sheetView tabSelected="1" zoomScale="70" zoomScaleNormal="70" workbookViewId="0">
      <selection activeCell="H38" sqref="H38"/>
    </sheetView>
  </sheetViews>
  <sheetFormatPr defaultRowHeight="14.4" x14ac:dyDescent="0.3"/>
  <cols>
    <col min="1" max="1" width="5.5546875" customWidth="1"/>
    <col min="2" max="2" width="20.33203125" customWidth="1"/>
    <col min="3" max="3" width="34" customWidth="1"/>
    <col min="4" max="4" width="36.44140625" customWidth="1"/>
    <col min="5" max="5" width="19.33203125" customWidth="1"/>
    <col min="6" max="7" width="12.6640625" customWidth="1"/>
    <col min="8" max="8" width="14.33203125" customWidth="1"/>
    <col min="9" max="9" width="13.44140625" customWidth="1"/>
    <col min="10" max="10" width="12.33203125" customWidth="1"/>
  </cols>
  <sheetData>
    <row r="1" spans="1:10" ht="15" thickBot="1" x14ac:dyDescent="0.35">
      <c r="D1" s="1"/>
      <c r="E1" s="5"/>
    </row>
    <row r="2" spans="1:10" ht="24" customHeight="1" thickBot="1" x14ac:dyDescent="0.3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ht="29.4" thickBot="1" x14ac:dyDescent="0.35">
      <c r="A3" s="62" t="s">
        <v>1</v>
      </c>
      <c r="B3" s="62" t="s">
        <v>2</v>
      </c>
      <c r="C3" s="63" t="s">
        <v>3</v>
      </c>
      <c r="D3" s="63" t="s">
        <v>4</v>
      </c>
      <c r="E3" s="64" t="s">
        <v>5</v>
      </c>
      <c r="F3" s="65" t="s">
        <v>6</v>
      </c>
      <c r="G3" s="66" t="s">
        <v>7</v>
      </c>
      <c r="H3" s="36" t="s">
        <v>8</v>
      </c>
      <c r="I3" s="37" t="s">
        <v>9</v>
      </c>
      <c r="J3" s="35" t="s">
        <v>10</v>
      </c>
    </row>
    <row r="4" spans="1:10" x14ac:dyDescent="0.3">
      <c r="A4" s="22">
        <v>1</v>
      </c>
      <c r="B4" s="25" t="s">
        <v>11</v>
      </c>
      <c r="C4" s="20" t="s">
        <v>12</v>
      </c>
      <c r="D4" s="2" t="s">
        <v>13</v>
      </c>
      <c r="E4" s="26" t="s">
        <v>14</v>
      </c>
      <c r="F4" s="32">
        <v>1</v>
      </c>
      <c r="G4" s="32">
        <v>2</v>
      </c>
      <c r="H4" s="41">
        <v>500</v>
      </c>
      <c r="I4" s="41">
        <f t="shared" ref="I4:I6" si="0">(H4/G4)</f>
        <v>250</v>
      </c>
      <c r="J4" s="42">
        <f t="shared" ref="J4:J6" si="1">I4*F4</f>
        <v>250</v>
      </c>
    </row>
    <row r="5" spans="1:10" x14ac:dyDescent="0.3">
      <c r="A5" s="22">
        <f>A4+1</f>
        <v>2</v>
      </c>
      <c r="B5" s="25" t="s">
        <v>15</v>
      </c>
      <c r="C5" s="18" t="s">
        <v>16</v>
      </c>
      <c r="D5" s="2" t="s">
        <v>98</v>
      </c>
      <c r="E5" s="26" t="s">
        <v>16</v>
      </c>
      <c r="F5" s="32" t="s">
        <v>16</v>
      </c>
      <c r="G5" s="32" t="s">
        <v>16</v>
      </c>
      <c r="H5" s="41"/>
      <c r="I5" s="41"/>
      <c r="J5" s="42"/>
    </row>
    <row r="6" spans="1:10" x14ac:dyDescent="0.3">
      <c r="A6" s="22">
        <f t="shared" ref="A6:A37" si="2">A5+1</f>
        <v>3</v>
      </c>
      <c r="B6" s="25" t="s">
        <v>17</v>
      </c>
      <c r="C6" s="18" t="s">
        <v>18</v>
      </c>
      <c r="D6" s="2" t="s">
        <v>19</v>
      </c>
      <c r="E6" s="26" t="s">
        <v>20</v>
      </c>
      <c r="F6" s="32">
        <v>8</v>
      </c>
      <c r="G6" s="32">
        <v>1</v>
      </c>
      <c r="H6" s="41">
        <v>1.74</v>
      </c>
      <c r="I6" s="41">
        <f t="shared" si="0"/>
        <v>1.74</v>
      </c>
      <c r="J6" s="42">
        <f t="shared" si="1"/>
        <v>13.92</v>
      </c>
    </row>
    <row r="7" spans="1:10" x14ac:dyDescent="0.3">
      <c r="A7" s="22">
        <f t="shared" ref="A7:A20" si="3">A6+1</f>
        <v>4</v>
      </c>
      <c r="B7" s="25" t="s">
        <v>17</v>
      </c>
      <c r="C7" s="18" t="s">
        <v>21</v>
      </c>
      <c r="D7" s="2" t="s">
        <v>22</v>
      </c>
      <c r="E7" s="26" t="s">
        <v>23</v>
      </c>
      <c r="F7" s="32">
        <v>8</v>
      </c>
      <c r="G7" s="32">
        <v>25</v>
      </c>
      <c r="H7" s="41">
        <v>10.76</v>
      </c>
      <c r="I7" s="41">
        <f>(H7/G7)</f>
        <v>0.4304</v>
      </c>
      <c r="J7" s="42">
        <f>I7*F7</f>
        <v>3.4432</v>
      </c>
    </row>
    <row r="8" spans="1:10" x14ac:dyDescent="0.3">
      <c r="A8" s="22">
        <f t="shared" si="3"/>
        <v>5</v>
      </c>
      <c r="B8" s="25" t="s">
        <v>17</v>
      </c>
      <c r="C8" s="18" t="s">
        <v>24</v>
      </c>
      <c r="D8" s="2" t="s">
        <v>25</v>
      </c>
      <c r="E8" s="26" t="s">
        <v>26</v>
      </c>
      <c r="F8" s="32">
        <v>4</v>
      </c>
      <c r="G8" s="32">
        <v>10</v>
      </c>
      <c r="H8" s="41">
        <v>6.3</v>
      </c>
      <c r="I8" s="41">
        <f>(H8/G8)</f>
        <v>0.63</v>
      </c>
      <c r="J8" s="42">
        <f t="shared" ref="J8:J26" si="4">I8*F8</f>
        <v>2.52</v>
      </c>
    </row>
    <row r="9" spans="1:10" x14ac:dyDescent="0.3">
      <c r="A9" s="22">
        <f t="shared" si="3"/>
        <v>6</v>
      </c>
      <c r="B9" s="25" t="s">
        <v>17</v>
      </c>
      <c r="C9" s="18" t="s">
        <v>21</v>
      </c>
      <c r="D9" s="2" t="s">
        <v>27</v>
      </c>
      <c r="E9" s="27" t="s">
        <v>28</v>
      </c>
      <c r="F9" s="32">
        <v>4</v>
      </c>
      <c r="G9" s="32">
        <v>25</v>
      </c>
      <c r="H9" s="41">
        <v>7.27</v>
      </c>
      <c r="I9" s="41">
        <f t="shared" ref="I9:I26" si="5">(H9/G9)</f>
        <v>0.2908</v>
      </c>
      <c r="J9" s="42">
        <f t="shared" si="4"/>
        <v>1.1632</v>
      </c>
    </row>
    <row r="10" spans="1:10" x14ac:dyDescent="0.3">
      <c r="A10" s="22">
        <f t="shared" si="3"/>
        <v>7</v>
      </c>
      <c r="B10" s="25" t="s">
        <v>17</v>
      </c>
      <c r="C10" s="18" t="s">
        <v>24</v>
      </c>
      <c r="D10" s="2" t="s">
        <v>29</v>
      </c>
      <c r="E10" s="28" t="s">
        <v>30</v>
      </c>
      <c r="F10" s="32">
        <v>4</v>
      </c>
      <c r="G10" s="32">
        <v>25</v>
      </c>
      <c r="H10" s="41">
        <v>14.85</v>
      </c>
      <c r="I10" s="41">
        <f t="shared" si="5"/>
        <v>0.59399999999999997</v>
      </c>
      <c r="J10" s="42">
        <f t="shared" si="4"/>
        <v>2.3759999999999999</v>
      </c>
    </row>
    <row r="11" spans="1:10" x14ac:dyDescent="0.3">
      <c r="A11" s="22">
        <f t="shared" si="3"/>
        <v>8</v>
      </c>
      <c r="B11" s="25" t="s">
        <v>17</v>
      </c>
      <c r="C11" s="18" t="s">
        <v>31</v>
      </c>
      <c r="D11" s="2" t="s">
        <v>32</v>
      </c>
      <c r="E11" s="26" t="s">
        <v>33</v>
      </c>
      <c r="F11" s="32">
        <v>1</v>
      </c>
      <c r="G11" s="32">
        <v>1</v>
      </c>
      <c r="H11" s="41">
        <v>9.26</v>
      </c>
      <c r="I11" s="41">
        <f t="shared" si="5"/>
        <v>9.26</v>
      </c>
      <c r="J11" s="42">
        <f t="shared" si="4"/>
        <v>9.26</v>
      </c>
    </row>
    <row r="12" spans="1:10" x14ac:dyDescent="0.3">
      <c r="A12" s="22">
        <f t="shared" si="3"/>
        <v>9</v>
      </c>
      <c r="B12" s="25" t="s">
        <v>17</v>
      </c>
      <c r="C12" s="19" t="s">
        <v>34</v>
      </c>
      <c r="D12" s="2" t="s">
        <v>35</v>
      </c>
      <c r="E12" s="28" t="s">
        <v>36</v>
      </c>
      <c r="F12" s="32">
        <v>4</v>
      </c>
      <c r="G12" s="32">
        <v>1</v>
      </c>
      <c r="H12" s="41">
        <v>1.19</v>
      </c>
      <c r="I12" s="41">
        <f t="shared" si="5"/>
        <v>1.19</v>
      </c>
      <c r="J12" s="42">
        <f t="shared" si="4"/>
        <v>4.76</v>
      </c>
    </row>
    <row r="13" spans="1:10" ht="27" customHeight="1" x14ac:dyDescent="0.3">
      <c r="A13" s="22">
        <f t="shared" si="3"/>
        <v>10</v>
      </c>
      <c r="B13" s="25" t="s">
        <v>37</v>
      </c>
      <c r="C13" s="19" t="s">
        <v>38</v>
      </c>
      <c r="D13" s="3" t="s">
        <v>39</v>
      </c>
      <c r="E13" s="27">
        <v>3129</v>
      </c>
      <c r="F13" s="32">
        <v>2</v>
      </c>
      <c r="G13" s="32">
        <v>1</v>
      </c>
      <c r="H13" s="41">
        <v>13.95</v>
      </c>
      <c r="I13" s="41">
        <f t="shared" si="5"/>
        <v>13.95</v>
      </c>
      <c r="J13" s="42">
        <f t="shared" si="4"/>
        <v>27.9</v>
      </c>
    </row>
    <row r="14" spans="1:10" ht="24.6" customHeight="1" x14ac:dyDescent="0.3">
      <c r="A14" s="22">
        <f t="shared" si="3"/>
        <v>11</v>
      </c>
      <c r="B14" s="25" t="s">
        <v>37</v>
      </c>
      <c r="C14" s="19" t="s">
        <v>38</v>
      </c>
      <c r="D14" s="3" t="s">
        <v>40</v>
      </c>
      <c r="E14" s="26">
        <v>3127</v>
      </c>
      <c r="F14" s="32">
        <v>2</v>
      </c>
      <c r="G14" s="32">
        <v>1</v>
      </c>
      <c r="H14" s="41">
        <v>14.95</v>
      </c>
      <c r="I14" s="41">
        <f t="shared" si="5"/>
        <v>14.95</v>
      </c>
      <c r="J14" s="42">
        <f t="shared" si="4"/>
        <v>29.9</v>
      </c>
    </row>
    <row r="15" spans="1:10" ht="19.8" customHeight="1" x14ac:dyDescent="0.3">
      <c r="A15" s="22">
        <f t="shared" si="3"/>
        <v>12</v>
      </c>
      <c r="B15" s="25" t="s">
        <v>37</v>
      </c>
      <c r="C15" s="19" t="s">
        <v>41</v>
      </c>
      <c r="D15" s="3" t="s">
        <v>42</v>
      </c>
      <c r="E15" s="26">
        <v>3258</v>
      </c>
      <c r="F15" s="32">
        <v>1</v>
      </c>
      <c r="G15" s="32">
        <v>1</v>
      </c>
      <c r="H15" s="41">
        <v>4.95</v>
      </c>
      <c r="I15" s="41">
        <f t="shared" si="5"/>
        <v>4.95</v>
      </c>
      <c r="J15" s="42">
        <f t="shared" si="4"/>
        <v>4.95</v>
      </c>
    </row>
    <row r="16" spans="1:10" x14ac:dyDescent="0.3">
      <c r="A16" s="22">
        <f t="shared" si="3"/>
        <v>13</v>
      </c>
      <c r="B16" s="25" t="s">
        <v>37</v>
      </c>
      <c r="C16" s="18" t="s">
        <v>43</v>
      </c>
      <c r="D16" s="2" t="s">
        <v>44</v>
      </c>
      <c r="E16" s="26">
        <v>261</v>
      </c>
      <c r="F16" s="32">
        <v>1</v>
      </c>
      <c r="G16" s="32">
        <v>1</v>
      </c>
      <c r="H16" s="41">
        <v>0.75</v>
      </c>
      <c r="I16" s="41">
        <f t="shared" si="5"/>
        <v>0.75</v>
      </c>
      <c r="J16" s="42">
        <f t="shared" si="4"/>
        <v>0.75</v>
      </c>
    </row>
    <row r="17" spans="1:12" x14ac:dyDescent="0.3">
      <c r="A17" s="22">
        <f t="shared" si="3"/>
        <v>14</v>
      </c>
      <c r="B17" s="25" t="s">
        <v>37</v>
      </c>
      <c r="C17" s="18" t="s">
        <v>45</v>
      </c>
      <c r="D17" s="2" t="s">
        <v>46</v>
      </c>
      <c r="E17" s="26">
        <v>3046</v>
      </c>
      <c r="F17" s="32">
        <v>1</v>
      </c>
      <c r="G17" s="32">
        <v>1</v>
      </c>
      <c r="H17" s="41">
        <v>18.95</v>
      </c>
      <c r="I17" s="41">
        <f t="shared" si="5"/>
        <v>18.95</v>
      </c>
      <c r="J17" s="42">
        <f t="shared" si="4"/>
        <v>18.95</v>
      </c>
    </row>
    <row r="18" spans="1:12" x14ac:dyDescent="0.3">
      <c r="A18" s="22">
        <f t="shared" si="3"/>
        <v>15</v>
      </c>
      <c r="B18" s="25" t="s">
        <v>47</v>
      </c>
      <c r="C18" s="18" t="s">
        <v>48</v>
      </c>
      <c r="D18" s="2" t="s">
        <v>49</v>
      </c>
      <c r="E18" s="27" t="s">
        <v>50</v>
      </c>
      <c r="F18" s="32">
        <v>1</v>
      </c>
      <c r="G18" s="32">
        <v>3</v>
      </c>
      <c r="H18" s="41">
        <v>110</v>
      </c>
      <c r="I18" s="43">
        <f t="shared" si="5"/>
        <v>36.666666666666664</v>
      </c>
      <c r="J18" s="44">
        <f t="shared" si="4"/>
        <v>36.666666666666664</v>
      </c>
    </row>
    <row r="19" spans="1:12" x14ac:dyDescent="0.3">
      <c r="A19" s="22">
        <f t="shared" si="3"/>
        <v>16</v>
      </c>
      <c r="B19" s="25" t="s">
        <v>47</v>
      </c>
      <c r="C19" s="18" t="s">
        <v>51</v>
      </c>
      <c r="D19" s="2" t="s">
        <v>52</v>
      </c>
      <c r="E19" s="27" t="s">
        <v>53</v>
      </c>
      <c r="F19" s="32">
        <v>1</v>
      </c>
      <c r="G19" s="32">
        <v>3</v>
      </c>
      <c r="H19" s="41">
        <v>63.1</v>
      </c>
      <c r="I19" s="43">
        <f t="shared" si="5"/>
        <v>21.033333333333335</v>
      </c>
      <c r="J19" s="44">
        <f t="shared" si="4"/>
        <v>21.033333333333335</v>
      </c>
    </row>
    <row r="20" spans="1:12" x14ac:dyDescent="0.3">
      <c r="A20" s="22">
        <f t="shared" si="3"/>
        <v>17</v>
      </c>
      <c r="B20" s="25" t="s">
        <v>54</v>
      </c>
      <c r="C20" s="18" t="s">
        <v>55</v>
      </c>
      <c r="D20" s="2" t="s">
        <v>56</v>
      </c>
      <c r="E20" s="26" t="s">
        <v>57</v>
      </c>
      <c r="F20" s="32">
        <v>2</v>
      </c>
      <c r="G20" s="32">
        <v>1</v>
      </c>
      <c r="H20" s="41">
        <v>0.5</v>
      </c>
      <c r="I20" s="41">
        <f t="shared" si="5"/>
        <v>0.5</v>
      </c>
      <c r="J20" s="42">
        <f t="shared" si="4"/>
        <v>1</v>
      </c>
    </row>
    <row r="21" spans="1:12" x14ac:dyDescent="0.3">
      <c r="A21" s="22">
        <f t="shared" si="2"/>
        <v>18</v>
      </c>
      <c r="B21" s="25" t="s">
        <v>54</v>
      </c>
      <c r="C21" s="18" t="s">
        <v>58</v>
      </c>
      <c r="D21" s="2" t="s">
        <v>59</v>
      </c>
      <c r="E21" s="27" t="s">
        <v>60</v>
      </c>
      <c r="F21" s="32">
        <v>1</v>
      </c>
      <c r="G21" s="32">
        <v>1</v>
      </c>
      <c r="H21" s="41">
        <v>13.17</v>
      </c>
      <c r="I21" s="41">
        <f t="shared" si="5"/>
        <v>13.17</v>
      </c>
      <c r="J21" s="42">
        <f t="shared" si="4"/>
        <v>13.17</v>
      </c>
    </row>
    <row r="22" spans="1:12" x14ac:dyDescent="0.3">
      <c r="A22" s="22">
        <f>A21+1</f>
        <v>19</v>
      </c>
      <c r="B22" s="25" t="s">
        <v>54</v>
      </c>
      <c r="C22" s="20" t="s">
        <v>61</v>
      </c>
      <c r="D22" s="2" t="s">
        <v>62</v>
      </c>
      <c r="E22" s="26" t="s">
        <v>63</v>
      </c>
      <c r="F22" s="32">
        <v>2</v>
      </c>
      <c r="G22" s="32">
        <v>1</v>
      </c>
      <c r="H22" s="41">
        <v>6.01</v>
      </c>
      <c r="I22" s="41">
        <f t="shared" si="5"/>
        <v>6.01</v>
      </c>
      <c r="J22" s="42">
        <f t="shared" si="4"/>
        <v>12.02</v>
      </c>
    </row>
    <row r="23" spans="1:12" x14ac:dyDescent="0.3">
      <c r="A23" s="22">
        <f t="shared" si="2"/>
        <v>20</v>
      </c>
      <c r="B23" s="25" t="s">
        <v>54</v>
      </c>
      <c r="C23" s="20" t="s">
        <v>64</v>
      </c>
      <c r="D23" s="2" t="s">
        <v>62</v>
      </c>
      <c r="E23" s="26" t="s">
        <v>65</v>
      </c>
      <c r="F23" s="32">
        <v>2</v>
      </c>
      <c r="G23" s="32">
        <v>1</v>
      </c>
      <c r="H23" s="41">
        <v>6.01</v>
      </c>
      <c r="I23" s="41">
        <f t="shared" si="5"/>
        <v>6.01</v>
      </c>
      <c r="J23" s="42">
        <f>I23*F23</f>
        <v>12.02</v>
      </c>
      <c r="K23" s="57"/>
      <c r="L23" s="57"/>
    </row>
    <row r="24" spans="1:12" x14ac:dyDescent="0.3">
      <c r="A24" s="22">
        <f t="shared" si="2"/>
        <v>21</v>
      </c>
      <c r="B24" s="25" t="s">
        <v>54</v>
      </c>
      <c r="C24" s="18" t="s">
        <v>66</v>
      </c>
      <c r="D24" s="7" t="s">
        <v>67</v>
      </c>
      <c r="E24" s="26" t="s">
        <v>68</v>
      </c>
      <c r="F24" s="32">
        <v>2</v>
      </c>
      <c r="G24" s="32">
        <v>1</v>
      </c>
      <c r="H24" s="41">
        <v>1.02</v>
      </c>
      <c r="I24" s="41">
        <f t="shared" si="5"/>
        <v>1.02</v>
      </c>
      <c r="J24" s="42">
        <f>I24*F24</f>
        <v>2.04</v>
      </c>
      <c r="K24" s="57"/>
      <c r="L24" s="57"/>
    </row>
    <row r="25" spans="1:12" ht="12.6" customHeight="1" x14ac:dyDescent="0.3">
      <c r="A25" s="22">
        <f t="shared" si="2"/>
        <v>22</v>
      </c>
      <c r="B25" s="25" t="s">
        <v>54</v>
      </c>
      <c r="C25" s="18" t="s">
        <v>69</v>
      </c>
      <c r="D25" s="2" t="s">
        <v>70</v>
      </c>
      <c r="E25" s="26" t="s">
        <v>71</v>
      </c>
      <c r="F25" s="32">
        <v>2</v>
      </c>
      <c r="G25" s="32">
        <v>1</v>
      </c>
      <c r="H25" s="41">
        <v>0.122</v>
      </c>
      <c r="I25" s="41">
        <f t="shared" si="5"/>
        <v>0.122</v>
      </c>
      <c r="J25" s="45">
        <f>I25*F25</f>
        <v>0.24399999999999999</v>
      </c>
      <c r="K25" s="57"/>
      <c r="L25" s="57"/>
    </row>
    <row r="26" spans="1:12" x14ac:dyDescent="0.3">
      <c r="A26" s="22">
        <f t="shared" si="2"/>
        <v>23</v>
      </c>
      <c r="B26" s="25" t="s">
        <v>72</v>
      </c>
      <c r="C26" s="18" t="s">
        <v>73</v>
      </c>
      <c r="D26" s="2" t="s">
        <v>74</v>
      </c>
      <c r="E26" s="26" t="s">
        <v>75</v>
      </c>
      <c r="F26" s="32">
        <v>1</v>
      </c>
      <c r="G26" s="32">
        <v>1</v>
      </c>
      <c r="H26" s="41">
        <v>1.1399999999999999</v>
      </c>
      <c r="I26" s="41">
        <f t="shared" si="5"/>
        <v>1.1399999999999999</v>
      </c>
      <c r="J26" s="42">
        <f t="shared" si="4"/>
        <v>1.1399999999999999</v>
      </c>
      <c r="K26" s="57"/>
      <c r="L26" s="57"/>
    </row>
    <row r="27" spans="1:12" x14ac:dyDescent="0.3">
      <c r="A27" s="22">
        <f>A26+1</f>
        <v>24</v>
      </c>
      <c r="B27" s="8" t="s">
        <v>76</v>
      </c>
      <c r="C27" s="21" t="s">
        <v>77</v>
      </c>
      <c r="D27" s="7" t="s">
        <v>78</v>
      </c>
      <c r="E27" s="29" t="s">
        <v>16</v>
      </c>
      <c r="F27" s="34">
        <v>2</v>
      </c>
      <c r="G27" s="34" t="s">
        <v>16</v>
      </c>
      <c r="H27" s="41" t="s">
        <v>16</v>
      </c>
      <c r="I27" s="41" t="s">
        <v>16</v>
      </c>
      <c r="J27" s="42" t="s">
        <v>16</v>
      </c>
      <c r="K27" s="57"/>
      <c r="L27" s="57"/>
    </row>
    <row r="28" spans="1:12" x14ac:dyDescent="0.3">
      <c r="A28" s="22">
        <f>A27+1</f>
        <v>25</v>
      </c>
      <c r="B28" s="8" t="s">
        <v>76</v>
      </c>
      <c r="C28" s="21" t="s">
        <v>79</v>
      </c>
      <c r="D28" s="7" t="s">
        <v>78</v>
      </c>
      <c r="E28" s="29" t="s">
        <v>16</v>
      </c>
      <c r="F28" s="34">
        <v>1</v>
      </c>
      <c r="G28" s="34" t="s">
        <v>16</v>
      </c>
      <c r="H28" s="41" t="s">
        <v>16</v>
      </c>
      <c r="I28" s="41" t="s">
        <v>16</v>
      </c>
      <c r="J28" s="42" t="s">
        <v>16</v>
      </c>
      <c r="K28" s="57"/>
      <c r="L28" s="57"/>
    </row>
    <row r="29" spans="1:12" x14ac:dyDescent="0.3">
      <c r="A29" s="22">
        <f>A28+1</f>
        <v>26</v>
      </c>
      <c r="B29" s="8" t="s">
        <v>76</v>
      </c>
      <c r="C29" s="21" t="s">
        <v>80</v>
      </c>
      <c r="D29" s="7" t="s">
        <v>78</v>
      </c>
      <c r="E29" s="29" t="s">
        <v>16</v>
      </c>
      <c r="F29" s="34">
        <v>1</v>
      </c>
      <c r="G29" s="34" t="s">
        <v>16</v>
      </c>
      <c r="H29" s="41" t="s">
        <v>16</v>
      </c>
      <c r="I29" s="41" t="s">
        <v>16</v>
      </c>
      <c r="J29" s="46" t="s">
        <v>16</v>
      </c>
      <c r="K29" s="57"/>
      <c r="L29" s="57"/>
    </row>
    <row r="30" spans="1:12" x14ac:dyDescent="0.3">
      <c r="A30" s="22">
        <f>A29+1</f>
        <v>27</v>
      </c>
      <c r="B30" s="25" t="s">
        <v>81</v>
      </c>
      <c r="C30" s="4" t="s">
        <v>82</v>
      </c>
      <c r="D30" s="4" t="s">
        <v>83</v>
      </c>
      <c r="E30" s="6" t="s">
        <v>16</v>
      </c>
      <c r="F30" s="32">
        <v>1</v>
      </c>
      <c r="G30" s="32">
        <v>2</v>
      </c>
      <c r="H30" s="41">
        <v>9.99</v>
      </c>
      <c r="I30" s="43">
        <f t="shared" ref="I30:J31" si="6">(H30/G30)</f>
        <v>4.9950000000000001</v>
      </c>
      <c r="J30" s="44">
        <f t="shared" ref="J30:J35" si="7">I30*F30</f>
        <v>4.9950000000000001</v>
      </c>
      <c r="K30" s="57"/>
      <c r="L30" s="57"/>
    </row>
    <row r="31" spans="1:12" x14ac:dyDescent="0.3">
      <c r="A31" s="22">
        <f t="shared" si="2"/>
        <v>28</v>
      </c>
      <c r="B31" s="8" t="s">
        <v>84</v>
      </c>
      <c r="C31" s="21" t="s">
        <v>85</v>
      </c>
      <c r="D31" s="7" t="s">
        <v>86</v>
      </c>
      <c r="E31" s="29" t="s">
        <v>16</v>
      </c>
      <c r="F31" s="34">
        <v>1</v>
      </c>
      <c r="G31" s="34">
        <v>20</v>
      </c>
      <c r="H31" s="41">
        <v>15.79</v>
      </c>
      <c r="I31" s="43">
        <f t="shared" ref="I31" si="8">(H31/G31)</f>
        <v>0.78949999999999998</v>
      </c>
      <c r="J31" s="44">
        <f t="shared" si="7"/>
        <v>0.78949999999999998</v>
      </c>
      <c r="K31" s="57"/>
      <c r="L31" s="57"/>
    </row>
    <row r="32" spans="1:12" x14ac:dyDescent="0.3">
      <c r="A32" s="22">
        <f t="shared" si="2"/>
        <v>29</v>
      </c>
      <c r="B32" s="25" t="s">
        <v>87</v>
      </c>
      <c r="C32" s="4" t="s">
        <v>88</v>
      </c>
      <c r="D32" s="4" t="s">
        <v>99</v>
      </c>
      <c r="E32" s="6" t="s">
        <v>16</v>
      </c>
      <c r="F32" s="32">
        <v>2</v>
      </c>
      <c r="G32" s="32">
        <v>100</v>
      </c>
      <c r="H32" s="47">
        <v>8.49</v>
      </c>
      <c r="I32" s="43">
        <f t="shared" ref="I32:J34" si="9">(H32/G32)</f>
        <v>8.4900000000000003E-2</v>
      </c>
      <c r="J32" s="44">
        <f t="shared" si="7"/>
        <v>0.16980000000000001</v>
      </c>
      <c r="K32" s="57"/>
      <c r="L32" s="57"/>
    </row>
    <row r="33" spans="1:12" x14ac:dyDescent="0.3">
      <c r="A33" s="22">
        <f t="shared" si="2"/>
        <v>30</v>
      </c>
      <c r="B33" s="25" t="s">
        <v>89</v>
      </c>
      <c r="C33" s="4" t="s">
        <v>90</v>
      </c>
      <c r="D33" s="4" t="s">
        <v>91</v>
      </c>
      <c r="E33" s="6" t="s">
        <v>16</v>
      </c>
      <c r="F33" s="32">
        <v>4</v>
      </c>
      <c r="G33" s="32">
        <v>18</v>
      </c>
      <c r="H33" s="41">
        <v>6.99</v>
      </c>
      <c r="I33" s="43">
        <f t="shared" si="9"/>
        <v>0.38833333333333336</v>
      </c>
      <c r="J33" s="44">
        <f t="shared" si="7"/>
        <v>1.5533333333333335</v>
      </c>
      <c r="K33" s="57"/>
      <c r="L33" s="57"/>
    </row>
    <row r="34" spans="1:12" x14ac:dyDescent="0.3">
      <c r="A34" s="22">
        <f t="shared" si="2"/>
        <v>31</v>
      </c>
      <c r="B34" s="25" t="s">
        <v>92</v>
      </c>
      <c r="C34" s="4" t="s">
        <v>93</v>
      </c>
      <c r="D34" s="4" t="s">
        <v>94</v>
      </c>
      <c r="E34" s="6" t="s">
        <v>16</v>
      </c>
      <c r="F34" s="32">
        <v>1</v>
      </c>
      <c r="G34" s="32">
        <v>5</v>
      </c>
      <c r="H34" s="47">
        <v>20.55</v>
      </c>
      <c r="I34" s="41">
        <f t="shared" si="9"/>
        <v>4.1100000000000003</v>
      </c>
      <c r="J34" s="42">
        <f t="shared" si="7"/>
        <v>4.1100000000000003</v>
      </c>
      <c r="K34" s="57"/>
      <c r="L34" s="57"/>
    </row>
    <row r="35" spans="1:12" ht="15" thickBot="1" x14ac:dyDescent="0.35">
      <c r="A35" s="22">
        <f t="shared" si="2"/>
        <v>32</v>
      </c>
      <c r="B35" s="4" t="s">
        <v>95</v>
      </c>
      <c r="C35" s="4" t="s">
        <v>96</v>
      </c>
      <c r="D35" s="4" t="s">
        <v>97</v>
      </c>
      <c r="E35" s="31" t="s">
        <v>16</v>
      </c>
      <c r="F35" s="32">
        <v>1</v>
      </c>
      <c r="G35" s="32">
        <v>1</v>
      </c>
      <c r="H35" s="61">
        <v>13.99</v>
      </c>
      <c r="I35" s="56">
        <f t="shared" ref="I35" si="10">(H35/G35)</f>
        <v>13.99</v>
      </c>
      <c r="J35" s="60">
        <f t="shared" si="7"/>
        <v>13.99</v>
      </c>
      <c r="K35" s="57"/>
      <c r="L35" s="57"/>
    </row>
    <row r="36" spans="1:12" ht="15" thickBot="1" x14ac:dyDescent="0.35">
      <c r="A36" s="23">
        <f t="shared" si="2"/>
        <v>33</v>
      </c>
      <c r="B36" s="33" t="s">
        <v>100</v>
      </c>
      <c r="C36" s="24" t="s">
        <v>101</v>
      </c>
      <c r="D36" s="24" t="s">
        <v>102</v>
      </c>
      <c r="E36" s="55" t="s">
        <v>16</v>
      </c>
      <c r="F36" s="33" t="s">
        <v>16</v>
      </c>
      <c r="G36" s="33" t="s">
        <v>16</v>
      </c>
      <c r="H36" s="61"/>
      <c r="I36" s="56"/>
      <c r="J36" s="60"/>
      <c r="K36" s="58"/>
      <c r="L36" s="57"/>
    </row>
    <row r="37" spans="1:12" x14ac:dyDescent="0.3">
      <c r="A37" s="48"/>
      <c r="B37" s="51"/>
      <c r="C37" s="52"/>
      <c r="D37" s="53"/>
      <c r="E37" s="53"/>
      <c r="F37" s="50"/>
      <c r="G37" s="50"/>
      <c r="H37" s="58"/>
      <c r="I37" s="59"/>
      <c r="J37" s="59"/>
      <c r="K37" s="58"/>
      <c r="L37" s="57"/>
    </row>
    <row r="38" spans="1:12" x14ac:dyDescent="0.3">
      <c r="A38" s="54"/>
      <c r="B38" s="51"/>
      <c r="C38" s="52"/>
      <c r="D38" s="53"/>
      <c r="E38" s="53"/>
      <c r="F38" s="49"/>
      <c r="G38" s="49"/>
      <c r="H38" s="49"/>
      <c r="I38" s="54"/>
      <c r="J38" s="49"/>
      <c r="K38" s="49"/>
    </row>
    <row r="39" spans="1:12" x14ac:dyDescent="0.3">
      <c r="A39" s="54"/>
      <c r="B39" s="54"/>
      <c r="C39" s="52"/>
      <c r="D39" s="53"/>
      <c r="E39" s="53"/>
      <c r="F39" s="49"/>
      <c r="G39" s="49"/>
      <c r="H39" s="49"/>
      <c r="I39" s="54"/>
      <c r="J39" s="49"/>
      <c r="K39" s="49"/>
    </row>
    <row r="40" spans="1:12" x14ac:dyDescent="0.3">
      <c r="A40" s="9"/>
      <c r="B40" s="30"/>
      <c r="C40" s="9"/>
      <c r="D40" s="30"/>
      <c r="E40" s="12"/>
      <c r="I40" s="9"/>
    </row>
    <row r="41" spans="1:12" x14ac:dyDescent="0.3">
      <c r="A41" s="9"/>
      <c r="B41" s="30"/>
      <c r="C41" s="9"/>
      <c r="D41" s="30"/>
      <c r="E41" s="11"/>
      <c r="I41" s="9"/>
    </row>
    <row r="42" spans="1:12" x14ac:dyDescent="0.3">
      <c r="A42" s="9"/>
      <c r="B42" s="9"/>
      <c r="C42" s="10"/>
      <c r="D42" s="11"/>
      <c r="E42" s="11"/>
      <c r="I42" s="9"/>
    </row>
    <row r="43" spans="1:12" x14ac:dyDescent="0.3">
      <c r="A43" s="9"/>
      <c r="B43" s="9"/>
      <c r="C43" s="10"/>
      <c r="D43" s="11"/>
      <c r="E43" s="11"/>
      <c r="I43" s="9"/>
    </row>
    <row r="44" spans="1:12" x14ac:dyDescent="0.3">
      <c r="A44" s="9"/>
      <c r="B44" s="9"/>
      <c r="C44" s="13"/>
      <c r="D44" s="9"/>
      <c r="E44" s="11"/>
      <c r="I44" s="9"/>
    </row>
    <row r="45" spans="1:12" x14ac:dyDescent="0.3">
      <c r="A45" s="9"/>
      <c r="B45" s="9"/>
      <c r="C45" s="10"/>
      <c r="D45" s="11"/>
      <c r="E45" s="11"/>
      <c r="I45" s="9"/>
    </row>
    <row r="46" spans="1:12" x14ac:dyDescent="0.3">
      <c r="A46" s="9"/>
      <c r="B46" s="9"/>
      <c r="C46" s="13"/>
      <c r="D46" s="11"/>
      <c r="E46" s="11"/>
      <c r="I46" s="9"/>
    </row>
    <row r="47" spans="1:12" x14ac:dyDescent="0.3">
      <c r="A47" s="9"/>
      <c r="B47" s="9"/>
      <c r="C47" s="10"/>
      <c r="D47" s="11"/>
      <c r="E47" s="11"/>
      <c r="I47" s="9"/>
    </row>
    <row r="48" spans="1:12" x14ac:dyDescent="0.3">
      <c r="A48" s="9"/>
      <c r="B48" s="9"/>
      <c r="C48" s="13"/>
      <c r="D48" s="11"/>
      <c r="E48" s="11"/>
      <c r="I48" s="9"/>
    </row>
    <row r="49" spans="1:9" x14ac:dyDescent="0.3">
      <c r="A49" s="9"/>
      <c r="B49" s="9"/>
      <c r="C49" s="10"/>
      <c r="D49" s="11"/>
      <c r="E49" s="11"/>
      <c r="I49" s="9"/>
    </row>
    <row r="50" spans="1:9" x14ac:dyDescent="0.3">
      <c r="A50" s="9"/>
      <c r="B50" s="9"/>
      <c r="C50" s="10"/>
      <c r="D50" s="11"/>
      <c r="E50" s="11"/>
      <c r="I50" s="9"/>
    </row>
    <row r="51" spans="1:9" x14ac:dyDescent="0.3">
      <c r="A51" s="9"/>
      <c r="B51" s="9"/>
      <c r="C51" s="10"/>
      <c r="D51" s="11"/>
      <c r="E51" s="11"/>
      <c r="I51" s="9"/>
    </row>
    <row r="52" spans="1:9" x14ac:dyDescent="0.3">
      <c r="A52" s="9"/>
      <c r="B52" s="9"/>
      <c r="C52" s="10"/>
      <c r="D52" s="14"/>
      <c r="E52" s="11"/>
      <c r="I52" s="9"/>
    </row>
    <row r="53" spans="1:9" x14ac:dyDescent="0.3">
      <c r="A53" s="9"/>
      <c r="B53" s="9"/>
      <c r="C53" s="10"/>
      <c r="D53" s="11"/>
      <c r="E53" s="11"/>
      <c r="I53" s="9"/>
    </row>
    <row r="54" spans="1:9" x14ac:dyDescent="0.3">
      <c r="A54" s="9"/>
      <c r="B54" s="9"/>
      <c r="C54" s="10"/>
      <c r="D54" s="11"/>
      <c r="E54" s="11"/>
      <c r="I54" s="9"/>
    </row>
    <row r="55" spans="1:9" x14ac:dyDescent="0.3">
      <c r="A55" s="9"/>
      <c r="B55" s="9"/>
      <c r="C55" s="10"/>
      <c r="D55" s="11"/>
      <c r="E55" s="11"/>
      <c r="I55" s="9"/>
    </row>
    <row r="56" spans="1:9" x14ac:dyDescent="0.3">
      <c r="A56" s="9"/>
      <c r="B56" s="9"/>
      <c r="C56" s="10"/>
      <c r="D56" s="11"/>
      <c r="E56" s="11"/>
      <c r="I56" s="9"/>
    </row>
    <row r="57" spans="1:9" x14ac:dyDescent="0.3">
      <c r="A57" s="9"/>
      <c r="B57" s="9"/>
      <c r="C57" s="10"/>
      <c r="D57" s="11"/>
      <c r="E57" s="12"/>
      <c r="I57" s="9"/>
    </row>
    <row r="58" spans="1:9" x14ac:dyDescent="0.3">
      <c r="A58" s="9"/>
      <c r="B58" s="9"/>
      <c r="C58" s="10"/>
      <c r="D58" s="11"/>
      <c r="E58" s="11"/>
      <c r="I58" s="9"/>
    </row>
    <row r="59" spans="1:9" x14ac:dyDescent="0.3">
      <c r="A59" s="9"/>
      <c r="B59" s="9"/>
      <c r="C59" s="13"/>
      <c r="D59" s="11"/>
      <c r="E59" s="11"/>
      <c r="I59" s="9"/>
    </row>
    <row r="60" spans="1:9" x14ac:dyDescent="0.3">
      <c r="A60" s="9"/>
      <c r="B60" s="9"/>
      <c r="C60" s="10"/>
      <c r="D60" s="11"/>
      <c r="E60" s="11"/>
      <c r="I60" s="9"/>
    </row>
    <row r="61" spans="1:9" x14ac:dyDescent="0.3">
      <c r="A61" s="9"/>
      <c r="B61" s="9"/>
      <c r="C61" s="10"/>
      <c r="D61" s="14"/>
      <c r="E61" s="11"/>
      <c r="I61" s="9"/>
    </row>
    <row r="62" spans="1:9" x14ac:dyDescent="0.3">
      <c r="A62" s="9"/>
      <c r="B62" s="9"/>
      <c r="C62" s="10"/>
      <c r="D62" s="12"/>
      <c r="E62" s="11"/>
    </row>
    <row r="63" spans="1:9" x14ac:dyDescent="0.3">
      <c r="A63" s="9"/>
      <c r="B63" s="9"/>
      <c r="C63" s="10"/>
      <c r="D63" s="12"/>
      <c r="E63" s="11"/>
    </row>
    <row r="64" spans="1:9" x14ac:dyDescent="0.3">
      <c r="A64" s="9"/>
      <c r="B64" s="9"/>
      <c r="C64" s="15"/>
      <c r="D64" s="9"/>
      <c r="E64" s="9"/>
    </row>
    <row r="65" spans="1:5" x14ac:dyDescent="0.3">
      <c r="A65" s="9"/>
      <c r="B65" s="9"/>
      <c r="C65" s="15"/>
      <c r="D65" s="9"/>
      <c r="E65" s="9"/>
    </row>
    <row r="66" spans="1:5" x14ac:dyDescent="0.3">
      <c r="A66" s="9"/>
      <c r="B66" s="9"/>
      <c r="C66" s="15"/>
      <c r="D66" s="9"/>
      <c r="E66" s="16"/>
    </row>
    <row r="67" spans="1:5" x14ac:dyDescent="0.3">
      <c r="A67" s="9"/>
      <c r="B67" s="9"/>
      <c r="C67" s="15"/>
      <c r="D67" s="9"/>
      <c r="E67" s="9"/>
    </row>
    <row r="68" spans="1:5" x14ac:dyDescent="0.3">
      <c r="A68" s="9"/>
      <c r="B68" s="9"/>
      <c r="C68" s="15"/>
      <c r="D68" s="9"/>
      <c r="E68" s="9"/>
    </row>
    <row r="69" spans="1:5" x14ac:dyDescent="0.3">
      <c r="A69" s="9"/>
      <c r="B69" s="9"/>
      <c r="C69" s="15"/>
      <c r="D69" s="9"/>
      <c r="E69" s="9"/>
    </row>
    <row r="70" spans="1:5" x14ac:dyDescent="0.3">
      <c r="A70" s="9"/>
      <c r="B70" s="9"/>
      <c r="C70" s="15"/>
      <c r="D70" s="9"/>
      <c r="E70" s="9"/>
    </row>
    <row r="71" spans="1:5" x14ac:dyDescent="0.3">
      <c r="A71" s="9"/>
      <c r="B71" s="9"/>
      <c r="C71" s="15"/>
      <c r="D71" s="9"/>
      <c r="E71" s="16"/>
    </row>
    <row r="72" spans="1:5" x14ac:dyDescent="0.3">
      <c r="A72" s="9"/>
      <c r="B72" s="9"/>
      <c r="C72" s="15"/>
      <c r="D72" s="9"/>
      <c r="E72" s="9"/>
    </row>
    <row r="73" spans="1:5" x14ac:dyDescent="0.3">
      <c r="A73" s="9"/>
      <c r="B73" s="9"/>
      <c r="C73" s="15"/>
      <c r="D73" s="9"/>
      <c r="E73" s="9"/>
    </row>
    <row r="74" spans="1:5" x14ac:dyDescent="0.3">
      <c r="A74" s="9"/>
      <c r="B74" s="9"/>
      <c r="C74" s="15"/>
      <c r="D74" s="9"/>
      <c r="E74" s="16"/>
    </row>
    <row r="75" spans="1:5" x14ac:dyDescent="0.3">
      <c r="A75" s="9"/>
      <c r="B75" s="9"/>
      <c r="C75" s="15"/>
      <c r="D75" s="9"/>
      <c r="E75" s="9"/>
    </row>
    <row r="76" spans="1:5" x14ac:dyDescent="0.3">
      <c r="A76" s="9"/>
      <c r="B76" s="9"/>
      <c r="C76" s="15"/>
      <c r="D76" s="9"/>
      <c r="E76" s="9"/>
    </row>
    <row r="77" spans="1:5" x14ac:dyDescent="0.3">
      <c r="A77" s="9"/>
      <c r="B77" s="9"/>
      <c r="C77" s="15"/>
      <c r="D77" s="9"/>
      <c r="E77" s="9"/>
    </row>
    <row r="78" spans="1:5" x14ac:dyDescent="0.3">
      <c r="A78" s="9"/>
      <c r="B78" s="9"/>
      <c r="C78" s="15"/>
      <c r="D78" s="9"/>
      <c r="E78" s="9"/>
    </row>
    <row r="79" spans="1:5" x14ac:dyDescent="0.3">
      <c r="A79" s="9"/>
      <c r="B79" s="9"/>
      <c r="C79" s="15"/>
      <c r="D79" s="17"/>
      <c r="E79" s="9"/>
    </row>
    <row r="80" spans="1:5" x14ac:dyDescent="0.3">
      <c r="E80" s="1"/>
    </row>
  </sheetData>
  <mergeCells count="1">
    <mergeCell ref="A2:J2"/>
  </mergeCells>
  <pageMargins left="0.25" right="0.25" top="0.25" bottom="0.2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Sims</dc:creator>
  <cp:keywords/>
  <dc:description/>
  <cp:lastModifiedBy>Tyler Sims</cp:lastModifiedBy>
  <cp:revision/>
  <cp:lastPrinted>2022-12-19T12:45:08Z</cp:lastPrinted>
  <dcterms:created xsi:type="dcterms:W3CDTF">2021-10-11T05:49:33Z</dcterms:created>
  <dcterms:modified xsi:type="dcterms:W3CDTF">2022-12-19T12:45:13Z</dcterms:modified>
  <cp:category/>
  <cp:contentStatus/>
</cp:coreProperties>
</file>