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950"/>
  </bookViews>
  <sheets>
    <sheet name="Men's" sheetId="1" r:id="rId1"/>
    <sheet name="Women's" sheetId="2" r:id="rId2"/>
  </sheets>
  <calcPr calcId="145621"/>
</workbook>
</file>

<file path=xl/calcChain.xml><?xml version="1.0" encoding="utf-8"?>
<calcChain xmlns="http://schemas.openxmlformats.org/spreadsheetml/2006/main">
  <c r="M57" i="1" l="1"/>
  <c r="J57" i="1"/>
  <c r="M41" i="2" l="1"/>
  <c r="J41" i="2"/>
  <c r="M45" i="2" l="1"/>
  <c r="J45" i="2"/>
  <c r="M40" i="1" l="1"/>
  <c r="J40" i="1"/>
  <c r="M10" i="1"/>
  <c r="J10" i="1"/>
  <c r="M8" i="1"/>
  <c r="J8" i="1"/>
  <c r="M30" i="2"/>
  <c r="J30" i="2"/>
  <c r="M27" i="2"/>
  <c r="J27" i="2"/>
  <c r="M38" i="2"/>
  <c r="J38" i="2"/>
  <c r="M49" i="1" l="1"/>
  <c r="M30" i="1"/>
  <c r="J30" i="1"/>
  <c r="M32" i="2"/>
  <c r="M10" i="2"/>
  <c r="J10" i="2"/>
  <c r="M46" i="2"/>
  <c r="J46" i="2"/>
  <c r="W46" i="2" s="1"/>
  <c r="M19" i="2"/>
  <c r="J19" i="2"/>
  <c r="M37" i="2" l="1"/>
  <c r="J37" i="2"/>
  <c r="M35" i="2"/>
  <c r="J35" i="2"/>
  <c r="M26" i="2"/>
  <c r="J26" i="2"/>
  <c r="W30" i="2" s="1"/>
  <c r="M29" i="2"/>
  <c r="J29" i="2"/>
  <c r="M22" i="2"/>
  <c r="J22" i="2"/>
  <c r="M39" i="2"/>
  <c r="J39" i="2"/>
  <c r="J32" i="2"/>
  <c r="M21" i="2"/>
  <c r="J21" i="2"/>
  <c r="M36" i="2"/>
  <c r="J36" i="2"/>
  <c r="M25" i="2"/>
  <c r="J25" i="2"/>
  <c r="M33" i="2"/>
  <c r="J33" i="2"/>
  <c r="M9" i="2"/>
  <c r="J9" i="2"/>
  <c r="M42" i="2"/>
  <c r="J42" i="2"/>
  <c r="M7" i="2"/>
  <c r="J7" i="2"/>
  <c r="M4" i="2"/>
  <c r="J4" i="2"/>
  <c r="M20" i="2"/>
  <c r="J20" i="2"/>
  <c r="M18" i="2"/>
  <c r="J18" i="2"/>
  <c r="M31" i="2"/>
  <c r="J31" i="2"/>
  <c r="M15" i="2"/>
  <c r="J15" i="2"/>
  <c r="M34" i="2"/>
  <c r="J34" i="2"/>
  <c r="M24" i="2"/>
  <c r="J24" i="2"/>
  <c r="M43" i="2"/>
  <c r="J43" i="2"/>
  <c r="M3" i="2"/>
  <c r="J3" i="2"/>
  <c r="M44" i="2"/>
  <c r="J44" i="2"/>
  <c r="M12" i="2"/>
  <c r="J12" i="2"/>
  <c r="M5" i="2"/>
  <c r="J5" i="2"/>
  <c r="M13" i="2"/>
  <c r="J13" i="2"/>
  <c r="M28" i="2"/>
  <c r="J28" i="2"/>
  <c r="M11" i="2"/>
  <c r="J11" i="2"/>
  <c r="M2" i="2"/>
  <c r="J2" i="2"/>
  <c r="M17" i="2"/>
  <c r="J17" i="2"/>
  <c r="W17" i="2" s="1"/>
  <c r="M14" i="2"/>
  <c r="J14" i="2"/>
  <c r="M8" i="2"/>
  <c r="M6" i="2"/>
  <c r="M40" i="2"/>
  <c r="M23" i="2"/>
  <c r="J8" i="2"/>
  <c r="J6" i="2"/>
  <c r="J40" i="2"/>
  <c r="J23" i="2"/>
  <c r="M52" i="1"/>
  <c r="J52" i="1"/>
  <c r="M33" i="1"/>
  <c r="J33" i="1"/>
  <c r="M45" i="1"/>
  <c r="J45" i="1"/>
  <c r="W45" i="1" s="1"/>
  <c r="M48" i="1"/>
  <c r="J48" i="1"/>
  <c r="M7" i="1"/>
  <c r="J7" i="1"/>
  <c r="M13" i="1"/>
  <c r="J13" i="1"/>
  <c r="M15" i="1"/>
  <c r="J15" i="1"/>
  <c r="M21" i="1"/>
  <c r="J21" i="1"/>
  <c r="M28" i="1"/>
  <c r="J28" i="1"/>
  <c r="M44" i="1"/>
  <c r="J44" i="1"/>
  <c r="M56" i="1"/>
  <c r="J56" i="1"/>
  <c r="M35" i="1"/>
  <c r="J35" i="1"/>
  <c r="M36" i="1"/>
  <c r="J36" i="1"/>
  <c r="M31" i="1"/>
  <c r="J31" i="1"/>
  <c r="M47" i="1"/>
  <c r="J47" i="1"/>
  <c r="M12" i="1"/>
  <c r="J12" i="1"/>
  <c r="M34" i="1"/>
  <c r="J34" i="1"/>
  <c r="M17" i="1"/>
  <c r="J17" i="1"/>
  <c r="M22" i="1"/>
  <c r="J22" i="1"/>
  <c r="M42" i="1"/>
  <c r="J42" i="1"/>
  <c r="M43" i="1"/>
  <c r="J43" i="1"/>
  <c r="M3" i="1"/>
  <c r="J3" i="1"/>
  <c r="M55" i="1"/>
  <c r="J55" i="1"/>
  <c r="M54" i="1"/>
  <c r="J54" i="1"/>
  <c r="M51" i="1"/>
  <c r="J51" i="1"/>
  <c r="M2" i="1"/>
  <c r="J2" i="1"/>
  <c r="M18" i="1"/>
  <c r="J18" i="1"/>
  <c r="M5" i="1"/>
  <c r="J5" i="1"/>
  <c r="M39" i="1"/>
  <c r="J39" i="1"/>
  <c r="M50" i="1"/>
  <c r="J50" i="1"/>
  <c r="M53" i="1"/>
  <c r="J53" i="1"/>
  <c r="M16" i="1"/>
  <c r="J16" i="1"/>
  <c r="M14" i="1"/>
  <c r="J14" i="1"/>
  <c r="M37" i="1"/>
  <c r="J37" i="1"/>
  <c r="M24" i="1"/>
  <c r="J24" i="1"/>
  <c r="M29" i="1"/>
  <c r="J29" i="1"/>
  <c r="M6" i="1"/>
  <c r="J6" i="1"/>
  <c r="M41" i="1"/>
  <c r="J41" i="1"/>
  <c r="M26" i="1"/>
  <c r="J26" i="1"/>
  <c r="M23" i="1"/>
  <c r="J23" i="1"/>
  <c r="M32" i="1"/>
  <c r="J32" i="1"/>
  <c r="M27" i="1"/>
  <c r="J27" i="1"/>
  <c r="M16" i="2"/>
  <c r="J16" i="2"/>
  <c r="J9" i="1"/>
  <c r="M9" i="1"/>
  <c r="J46" i="1"/>
  <c r="M46" i="1"/>
  <c r="J20" i="1"/>
  <c r="M20" i="1"/>
  <c r="J11" i="1"/>
  <c r="M11" i="1"/>
  <c r="J38" i="1"/>
  <c r="M38" i="1"/>
  <c r="J25" i="1"/>
  <c r="M25" i="1"/>
  <c r="J19" i="1"/>
  <c r="M19" i="1"/>
  <c r="J49" i="1"/>
  <c r="M4" i="1"/>
  <c r="J4" i="1"/>
  <c r="W32" i="2" l="1"/>
  <c r="W41" i="1"/>
  <c r="W33" i="2"/>
  <c r="W10" i="2"/>
  <c r="W44" i="1"/>
  <c r="W40" i="1"/>
  <c r="W33" i="1"/>
  <c r="W23" i="2"/>
  <c r="W2" i="2"/>
  <c r="W45" i="2"/>
  <c r="W44" i="2"/>
  <c r="W43" i="2"/>
  <c r="W42" i="2"/>
  <c r="W41" i="2"/>
  <c r="W40" i="2"/>
  <c r="W39" i="2"/>
  <c r="W38" i="2"/>
  <c r="W37" i="2"/>
  <c r="W36" i="2"/>
  <c r="W35" i="2"/>
  <c r="W34" i="2"/>
  <c r="W31" i="2"/>
  <c r="W29" i="2"/>
  <c r="W28" i="2"/>
  <c r="W27" i="2"/>
  <c r="W26" i="2"/>
  <c r="W25" i="2"/>
  <c r="W24" i="2"/>
  <c r="W22" i="2"/>
  <c r="W21" i="2"/>
  <c r="W20" i="2"/>
  <c r="W19" i="2"/>
  <c r="W18" i="2"/>
  <c r="W16" i="2"/>
  <c r="W15" i="2"/>
  <c r="W14" i="2"/>
  <c r="W13" i="2"/>
  <c r="W12" i="2"/>
  <c r="W11" i="2"/>
  <c r="W9" i="2"/>
  <c r="W8" i="2"/>
  <c r="W7" i="2"/>
  <c r="W6" i="2"/>
  <c r="W5" i="2"/>
  <c r="W4" i="2"/>
  <c r="W3" i="2"/>
  <c r="W57" i="1"/>
  <c r="W56" i="1"/>
  <c r="W55" i="1"/>
  <c r="W54" i="1"/>
  <c r="W53" i="1"/>
  <c r="W52" i="1"/>
  <c r="W51" i="1"/>
  <c r="W50" i="1"/>
  <c r="W49" i="1"/>
  <c r="W48" i="1"/>
  <c r="W47" i="1"/>
  <c r="W46" i="1"/>
  <c r="W43" i="1"/>
  <c r="W42" i="1"/>
  <c r="W39" i="1"/>
  <c r="W38" i="1"/>
  <c r="W37" i="1"/>
  <c r="W36" i="1"/>
  <c r="W35" i="1"/>
  <c r="W34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<sst xmlns="http://schemas.openxmlformats.org/spreadsheetml/2006/main" count="244" uniqueCount="126">
  <si>
    <t>##</t>
  </si>
  <si>
    <t>Name</t>
  </si>
  <si>
    <t>G</t>
  </si>
  <si>
    <t>FGM</t>
  </si>
  <si>
    <t>FGA</t>
  </si>
  <si>
    <t>3PM</t>
  </si>
  <si>
    <t>3PA</t>
  </si>
  <si>
    <t>FTM</t>
  </si>
  <si>
    <t>FTA</t>
  </si>
  <si>
    <t>PTS</t>
  </si>
  <si>
    <t>ORB</t>
  </si>
  <si>
    <t>DRB</t>
  </si>
  <si>
    <t>TR</t>
  </si>
  <si>
    <t>PF</t>
  </si>
  <si>
    <t>AST</t>
  </si>
  <si>
    <t>TO</t>
  </si>
  <si>
    <t>BS</t>
  </si>
  <si>
    <t>ST</t>
  </si>
  <si>
    <t>DA</t>
  </si>
  <si>
    <t>MIN</t>
  </si>
  <si>
    <t>Team</t>
  </si>
  <si>
    <t>Chris Demauleon-Bartolay</t>
  </si>
  <si>
    <t>UWC</t>
  </si>
  <si>
    <t>Roan Van Eerd</t>
  </si>
  <si>
    <t>Daniel McMullin</t>
  </si>
  <si>
    <t>Ali Ahmed</t>
  </si>
  <si>
    <t>Brandon Vidal</t>
  </si>
  <si>
    <t>Nicholas Friesen</t>
  </si>
  <si>
    <t>Mohamed Alor</t>
  </si>
  <si>
    <t>Matthew Thomas</t>
  </si>
  <si>
    <t>Levon Kutcy</t>
  </si>
  <si>
    <t>Ryan Wiebe</t>
  </si>
  <si>
    <t>Sulaiman Jalloh</t>
  </si>
  <si>
    <t>Akeen Tong</t>
  </si>
  <si>
    <t>Anthony White</t>
  </si>
  <si>
    <t>PUC</t>
  </si>
  <si>
    <t>Suede Brightnose</t>
  </si>
  <si>
    <t>Romeo KC</t>
  </si>
  <si>
    <t>Nick Trelevean</t>
  </si>
  <si>
    <t>Harold Memita</t>
  </si>
  <si>
    <t>Donovan Miller</t>
  </si>
  <si>
    <t>Richard Rodgers</t>
  </si>
  <si>
    <t>Cash Blanca</t>
  </si>
  <si>
    <t>Justin Ducharme</t>
  </si>
  <si>
    <t>Braxton Phommarath</t>
  </si>
  <si>
    <t>Thomas Janzen</t>
  </si>
  <si>
    <t>Daniel Dekleva</t>
  </si>
  <si>
    <t>Braydon Ayotte</t>
  </si>
  <si>
    <t>Jon Hayter</t>
  </si>
  <si>
    <t>CMU</t>
  </si>
  <si>
    <t>Josh Hebel-Allard</t>
  </si>
  <si>
    <t>Nick Petterson</t>
  </si>
  <si>
    <t>Matt Thiessen</t>
  </si>
  <si>
    <t>Jacob Penner</t>
  </si>
  <si>
    <t>Zachary Stubel</t>
  </si>
  <si>
    <t>Brett Friesen</t>
  </si>
  <si>
    <t>Kyle Booy</t>
  </si>
  <si>
    <t>Adam Bergen</t>
  </si>
  <si>
    <t>Andrew Davison</t>
  </si>
  <si>
    <t>Matthias Warkentin</t>
  </si>
  <si>
    <t>Jordan Neufeld</t>
  </si>
  <si>
    <t>Will Switzer</t>
  </si>
  <si>
    <t>Jasdeep Khangura</t>
  </si>
  <si>
    <t>Aaron Balingit</t>
  </si>
  <si>
    <t>RRC</t>
  </si>
  <si>
    <t>Abdi Sheikh-Hassan</t>
  </si>
  <si>
    <t>Christian Lozano</t>
  </si>
  <si>
    <t>Briton Lewis</t>
  </si>
  <si>
    <t>Arsalan Zaheer</t>
  </si>
  <si>
    <t>Garnett McLeod</t>
  </si>
  <si>
    <t>Nealon Almario</t>
  </si>
  <si>
    <t>Ezekiel Lerner</t>
  </si>
  <si>
    <t>Donathan Penaranda</t>
  </si>
  <si>
    <t>Chilolwa Simunyola</t>
  </si>
  <si>
    <t>Jordan Kelly</t>
  </si>
  <si>
    <t>Benjamin Thevenot</t>
  </si>
  <si>
    <t>Jessica Larabie</t>
  </si>
  <si>
    <t>Cassie Wiebe</t>
  </si>
  <si>
    <t>Rhianna Nelson</t>
  </si>
  <si>
    <t>Hollie Sutherland</t>
  </si>
  <si>
    <t>Ashtyn Hodges</t>
  </si>
  <si>
    <t>Mobina Mosallat</t>
  </si>
  <si>
    <t>Julie Lock</t>
  </si>
  <si>
    <t>Sarah Townsend</t>
  </si>
  <si>
    <t>Emily Mann</t>
  </si>
  <si>
    <t>Brita Enns-Kutcy</t>
  </si>
  <si>
    <t>Jollyann Huertas</t>
  </si>
  <si>
    <t>Raven Boulanger</t>
  </si>
  <si>
    <t>Jodene Kowalchuk</t>
  </si>
  <si>
    <t>Sarah Dickenson</t>
  </si>
  <si>
    <t>Lacey Finnbogason</t>
  </si>
  <si>
    <t>Jayme Tully</t>
  </si>
  <si>
    <t>Tiara Cruz</t>
  </si>
  <si>
    <t>Joanne Schwarz</t>
  </si>
  <si>
    <t>Lauren Wiebe</t>
  </si>
  <si>
    <t>Rebecca Fentum-Jones</t>
  </si>
  <si>
    <t>Taylor Goodbrandson</t>
  </si>
  <si>
    <t>Alison Zajack</t>
  </si>
  <si>
    <t>Amber Harms</t>
  </si>
  <si>
    <t>Courtney Engel</t>
  </si>
  <si>
    <t>Renata Nyhof</t>
  </si>
  <si>
    <t>Isabella Selk</t>
  </si>
  <si>
    <t>Christine Isla</t>
  </si>
  <si>
    <t>Mikyla Enquist</t>
  </si>
  <si>
    <t>Claudia Anderson</t>
  </si>
  <si>
    <t>Kristin Manibo</t>
  </si>
  <si>
    <t>Katrina Velicaria</t>
  </si>
  <si>
    <t>Charmaine Mendoza</t>
  </si>
  <si>
    <t>Daliny Yang</t>
  </si>
  <si>
    <t>Marjo Talastas</t>
  </si>
  <si>
    <t>Michaella Tanghe</t>
  </si>
  <si>
    <t>Preslie Cross</t>
  </si>
  <si>
    <t>Geness Cruz</t>
  </si>
  <si>
    <t>Kristiann Leighton</t>
  </si>
  <si>
    <t>Martina Akot</t>
  </si>
  <si>
    <t>Lindsay Young</t>
  </si>
  <si>
    <t>Matt Dyck</t>
  </si>
  <si>
    <t>Tremaine Francis</t>
  </si>
  <si>
    <t>Shannon Boyd</t>
  </si>
  <si>
    <t>Gillian Tham</t>
  </si>
  <si>
    <t>Taylor Brown</t>
  </si>
  <si>
    <t>Gliff Macalua</t>
  </si>
  <si>
    <t>Ivan Griffiths</t>
  </si>
  <si>
    <t>Tara Farmer</t>
  </si>
  <si>
    <t>Celecia Luckwell</t>
  </si>
  <si>
    <t>Daniel Penaranda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</si>
</sst>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0" xfId="0" quotePrefix="1" applyNumberFormat="1" applyProtection="1">
      <protection locked="0"/>
    </xf>
    <xf numFmtId="0" fontId="0" fillId="0" borderId="0" xfId="0" quotePrefix="1" applyNumberFormat="1" applyProtection="1">
      <protection locked="0"/>
    </xf>
    <xf numFmtId="1" fontId="0" fillId="0" borderId="0" xfId="0" applyNumberFormat="1" applyProtection="1"/>
    <xf numFmtId="0" fontId="0" fillId="0" borderId="0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7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3" style="3" bestFit="1" customWidth="1"/>
    <col min="2" max="2" width="26.140625" style="3" bestFit="1" customWidth="1"/>
    <col min="3" max="3" width="3" style="3" bestFit="1" customWidth="1"/>
    <col min="4" max="4" width="5" style="3" bestFit="1" customWidth="1"/>
    <col min="5" max="5" width="4.5703125" style="3" bestFit="1" customWidth="1"/>
    <col min="6" max="6" width="4.85546875" style="3" bestFit="1" customWidth="1"/>
    <col min="7" max="7" width="4.42578125" style="3" bestFit="1" customWidth="1"/>
    <col min="8" max="8" width="4.7109375" style="3" bestFit="1" customWidth="1"/>
    <col min="9" max="9" width="4.28515625" style="3" bestFit="1" customWidth="1"/>
    <col min="10" max="10" width="4.140625" style="7" bestFit="1" customWidth="1"/>
    <col min="11" max="11" width="4.7109375" style="3" bestFit="1" customWidth="1"/>
    <col min="12" max="12" width="4.5703125" style="3" bestFit="1" customWidth="1"/>
    <col min="13" max="13" width="4" style="7" bestFit="1" customWidth="1"/>
    <col min="14" max="14" width="3.140625" style="3" bestFit="1" customWidth="1"/>
    <col min="15" max="15" width="4.28515625" style="3" bestFit="1" customWidth="1"/>
    <col min="16" max="16" width="3.42578125" style="3" bestFit="1" customWidth="1"/>
    <col min="17" max="17" width="3.140625" style="3" bestFit="1" customWidth="1"/>
    <col min="18" max="18" width="3" style="3" bestFit="1" customWidth="1"/>
    <col min="19" max="19" width="3.5703125" style="7" bestFit="1" customWidth="1"/>
    <col min="20" max="20" width="4.7109375" style="3" bestFit="1" customWidth="1"/>
    <col min="21" max="21" width="5.85546875" style="3" bestFit="1" customWidth="1"/>
    <col min="23" max="23" width="1.7109375" style="3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6" t="s">
        <v>9</v>
      </c>
      <c r="K1" s="1" t="s">
        <v>10</v>
      </c>
      <c r="L1" s="1" t="s">
        <v>11</v>
      </c>
      <c r="M1" s="6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6" t="s">
        <v>18</v>
      </c>
      <c r="T1" s="1" t="s">
        <v>19</v>
      </c>
      <c r="U1" s="1" t="s">
        <v>20</v>
      </c>
    </row>
    <row r="2" spans="1:23" x14ac:dyDescent="0.25">
      <c r="A2" s="3">
        <v>2</v>
      </c>
      <c r="B2" s="3" t="s">
        <v>48</v>
      </c>
      <c r="C2" s="3">
        <v>11</v>
      </c>
      <c r="D2" s="3">
        <v>77</v>
      </c>
      <c r="E2" s="3">
        <v>188</v>
      </c>
      <c r="F2" s="3">
        <v>8</v>
      </c>
      <c r="G2" s="3">
        <v>30</v>
      </c>
      <c r="H2" s="3">
        <v>24</v>
      </c>
      <c r="I2" s="3">
        <v>32</v>
      </c>
      <c r="J2" s="7">
        <f>D2*2+F2+H2</f>
        <v>186</v>
      </c>
      <c r="K2" s="3">
        <v>28</v>
      </c>
      <c r="L2" s="3">
        <v>55</v>
      </c>
      <c r="M2" s="7">
        <f>K2+L2</f>
        <v>83</v>
      </c>
      <c r="N2" s="3">
        <v>11</v>
      </c>
      <c r="O2" s="3">
        <v>19</v>
      </c>
      <c r="P2" s="3">
        <v>58</v>
      </c>
      <c r="Q2" s="3">
        <v>10</v>
      </c>
      <c r="R2" s="3">
        <v>13</v>
      </c>
      <c r="S2" s="7">
        <v>0</v>
      </c>
      <c r="T2" s="3">
        <v>368</v>
      </c>
      <c r="U2" s="3" t="s">
        <v>49</v>
      </c>
      <c r="W2" s="1" t="str">
        <f>"&lt;tr&gt;&lt;td&gt;"&amp;B2&amp;"&lt;/td&gt;&lt;td&gt;"&amp;U2&amp;"&lt;/td&gt;&lt;td&gt;"&amp;C2&amp;"&lt;/td&gt;&lt;td&gt;"&amp;J2&amp;"&lt;/td&gt;&lt;td&gt;"&amp;IF(OR(C2=0,J2=0),"0.000",IF(ROUND(J2/C2,3)=1,"1.000",TEXT(ROUND(J2/C2,3),"0.000")))&amp;"&lt;/td&gt;&lt;td&gt;"&amp;D2&amp;"&lt;/td&gt;&lt;td&gt;"&amp;E2&amp;"&lt;/td&gt;&lt;td&gt;"&amp;IF(OR(D2=0,E2=0),"0.000",IF(ROUND(D2/E2,3)=1,"1.000",TEXT(ROUND(D2/E2,3),"0.000")))&amp;"&lt;/td&gt;&lt;td&gt;"&amp;F2&amp;"&lt;/td&gt;&lt;td&gt;"&amp;G2&amp;"&lt;/td&gt;&lt;td&gt;"&amp;IF(OR(F2=0,G2=0),"0.000",IF(ROUND(F2/G2,3)=1,"1.000",TEXT(ROUND(F2/G2,3),"0.000")))&amp;"&lt;/td&gt;&lt;td&gt;"&amp;H2&amp;"&lt;/td&gt;&lt;td&gt;"&amp;I2&amp;"&lt;/td&gt;&lt;td&gt;"&amp;IF(OR(H2=0,I2=0),"0.000",IF(ROUND(H2/I2,3)=1,"1.000",TEXT(ROUND(H2/I2,3),"0.000")))&amp;"&lt;/td&gt;&lt;td&gt;"&amp;K2&amp;"&lt;/td&gt;&lt;td&gt;"&amp;L2&amp;"&lt;/td&gt;&lt;td&gt;"&amp;M2&amp;"&lt;/td&gt;&lt;td&gt;"&amp;IF(OR(M2=0,C2=0),"0.000",IF(ROUND(M2/C2,3)=1,"1.000",TEXT(ROUND(M2/C2,3),"0.000")))&amp;"&lt;/td&gt;&lt;td&gt;"&amp;O2&amp;"&lt;/td&gt;&lt;td&gt;"&amp;IF(OR(O2=0,C2=0),"0.000",IF(ROUND(O2/C2,3)=1,"1.000",TEXT(ROUND(O2/C2,3),"0.000")))&amp;"&lt;/td&gt;&lt;td&gt;"&amp;R2&amp;"&lt;/td&gt;&lt;td&gt;"&amp;IF(OR(R2=0,C2=0),"0.000",IF(ROUND(R2/C2,3)=1,"1.000",TEXT(ROUND(R2/C2,3),"0.000")))&amp;"&lt;/td&gt;&lt;td&gt;"&amp;Q2&amp;"&lt;/td&gt;&lt;td&gt;"&amp;IF(OR(Q2=0,C2=0),"0.000",IF(ROUND(Q2/C2,3)=1,"1.000",TEXT(ROUND(Q2/C2,3),"0.000")))&amp;"&lt;/td&gt;&lt;/tr&gt;"</f>
        <v>&lt;tr&gt;&lt;td&gt;Jon Hayter&lt;/td&gt;&lt;td&gt;CMU&lt;/td&gt;&lt;td&gt;11&lt;/td&gt;&lt;td&gt;186&lt;/td&gt;&lt;td&gt;16.909&lt;/td&gt;&lt;td&gt;77&lt;/td&gt;&lt;td&gt;188&lt;/td&gt;&lt;td&gt;0.410&lt;/td&gt;&lt;td&gt;8&lt;/td&gt;&lt;td&gt;30&lt;/td&gt;&lt;td&gt;0.267&lt;/td&gt;&lt;td&gt;24&lt;/td&gt;&lt;td&gt;32&lt;/td&gt;&lt;td&gt;0.750&lt;/td&gt;&lt;td&gt;28&lt;/td&gt;&lt;td&gt;55&lt;/td&gt;&lt;td&gt;83&lt;/td&gt;&lt;td&gt;7.545&lt;/td&gt;&lt;td&gt;19&lt;/td&gt;&lt;td&gt;1.727&lt;/td&gt;&lt;td&gt;13&lt;/td&gt;&lt;td&gt;1.182&lt;/td&gt;&lt;td&gt;10&lt;/td&gt;&lt;td&gt;0.909&lt;/td&gt;&lt;/tr&gt;</v>
      </c>
    </row>
    <row r="3" spans="1:23" x14ac:dyDescent="0.25">
      <c r="A3" s="3">
        <v>6</v>
      </c>
      <c r="B3" s="3" t="s">
        <v>53</v>
      </c>
      <c r="C3" s="3">
        <v>12</v>
      </c>
      <c r="D3" s="3">
        <v>69</v>
      </c>
      <c r="E3" s="3">
        <v>162</v>
      </c>
      <c r="F3" s="3">
        <v>1</v>
      </c>
      <c r="G3" s="3">
        <v>2</v>
      </c>
      <c r="H3" s="3">
        <v>29</v>
      </c>
      <c r="I3" s="3">
        <v>45</v>
      </c>
      <c r="J3" s="7">
        <f>D3*2+F3+H3</f>
        <v>168</v>
      </c>
      <c r="K3" s="3">
        <v>46</v>
      </c>
      <c r="L3" s="3">
        <v>59</v>
      </c>
      <c r="M3" s="7">
        <f>K3+L3</f>
        <v>105</v>
      </c>
      <c r="N3" s="3">
        <v>31</v>
      </c>
      <c r="O3" s="3">
        <v>11</v>
      </c>
      <c r="P3" s="3">
        <v>44</v>
      </c>
      <c r="Q3" s="3">
        <v>10</v>
      </c>
      <c r="R3" s="3">
        <v>7</v>
      </c>
      <c r="S3" s="7">
        <v>0</v>
      </c>
      <c r="T3" s="3">
        <v>383</v>
      </c>
      <c r="U3" s="3" t="s">
        <v>49</v>
      </c>
      <c r="W3" s="1" t="str">
        <f>"&lt;tr&gt;&lt;td&gt;"&amp;B3&amp;"&lt;/td&gt;&lt;td&gt;"&amp;U3&amp;"&lt;/td&gt;&lt;td&gt;"&amp;C3&amp;"&lt;/td&gt;&lt;td&gt;"&amp;J3&amp;"&lt;/td&gt;&lt;td&gt;"&amp;IF(OR(C3=0,J3=0),"0.000",IF(ROUND(J3/C3,3)=1,"1.000",TEXT(ROUND(J3/C3,3),"0.000")))&amp;"&lt;/td&gt;&lt;td&gt;"&amp;D3&amp;"&lt;/td&gt;&lt;td&gt;"&amp;E3&amp;"&lt;/td&gt;&lt;td&gt;"&amp;IF(OR(D3=0,E3=0),"0.000",IF(ROUND(D3/E3,3)=1,"1.000",TEXT(ROUND(D3/E3,3),"0.000")))&amp;"&lt;/td&gt;&lt;td&gt;"&amp;F3&amp;"&lt;/td&gt;&lt;td&gt;"&amp;G3&amp;"&lt;/td&gt;&lt;td&gt;"&amp;IF(OR(F3=0,G3=0),"0.000",IF(ROUND(F3/G3,3)=1,"1.000",TEXT(ROUND(F3/G3,3),"0.000")))&amp;"&lt;/td&gt;&lt;td&gt;"&amp;H3&amp;"&lt;/td&gt;&lt;td&gt;"&amp;I3&amp;"&lt;/td&gt;&lt;td&gt;"&amp;IF(OR(H3=0,I3=0),"0.000",IF(ROUND(H3/I3,3)=1,"1.000",TEXT(ROUND(H3/I3,3),"0.000")))&amp;"&lt;/td&gt;&lt;td&gt;"&amp;K3&amp;"&lt;/td&gt;&lt;td&gt;"&amp;L3&amp;"&lt;/td&gt;&lt;td&gt;"&amp;M3&amp;"&lt;/td&gt;&lt;td&gt;"&amp;IF(OR(M3=0,C3=0),"0.000",IF(ROUND(M3/C3,3)=1,"1.000",TEXT(ROUND(M3/C3,3),"0.000")))&amp;"&lt;/td&gt;&lt;td&gt;"&amp;O3&amp;"&lt;/td&gt;&lt;td&gt;"&amp;IF(OR(O3=0,C3=0),"0.000",IF(ROUND(O3/C3,3)=1,"1.000",TEXT(ROUND(O3/C3,3),"0.000")))&amp;"&lt;/td&gt;&lt;td&gt;"&amp;R3&amp;"&lt;/td&gt;&lt;td&gt;"&amp;IF(OR(R3=0,C3=0),"0.000",IF(ROUND(R3/C3,3)=1,"1.000",TEXT(ROUND(R3/C3,3),"0.000")))&amp;"&lt;/td&gt;&lt;td&gt;"&amp;Q3&amp;"&lt;/td&gt;&lt;td&gt;"&amp;IF(OR(Q3=0,C3=0),"0.000",IF(ROUND(Q3/C3,3)=1,"1.000",TEXT(ROUND(Q3/C3,3),"0.000")))&amp;"&lt;/td&gt;&lt;/tr&gt;"</f>
        <v>&lt;tr&gt;&lt;td&gt;Jacob Penner&lt;/td&gt;&lt;td&gt;CMU&lt;/td&gt;&lt;td&gt;12&lt;/td&gt;&lt;td&gt;168&lt;/td&gt;&lt;td&gt;14.000&lt;/td&gt;&lt;td&gt;69&lt;/td&gt;&lt;td&gt;162&lt;/td&gt;&lt;td&gt;0.426&lt;/td&gt;&lt;td&gt;1&lt;/td&gt;&lt;td&gt;2&lt;/td&gt;&lt;td&gt;0.500&lt;/td&gt;&lt;td&gt;29&lt;/td&gt;&lt;td&gt;45&lt;/td&gt;&lt;td&gt;0.644&lt;/td&gt;&lt;td&gt;46&lt;/td&gt;&lt;td&gt;59&lt;/td&gt;&lt;td&gt;105&lt;/td&gt;&lt;td&gt;8.750&lt;/td&gt;&lt;td&gt;11&lt;/td&gt;&lt;td&gt;0.917&lt;/td&gt;&lt;td&gt;7&lt;/td&gt;&lt;td&gt;0.583&lt;/td&gt;&lt;td&gt;10&lt;/td&gt;&lt;td&gt;0.833&lt;/td&gt;&lt;/tr&gt;</v>
      </c>
    </row>
    <row r="4" spans="1:23" x14ac:dyDescent="0.25">
      <c r="A4" s="3">
        <v>0</v>
      </c>
      <c r="B4" s="3" t="s">
        <v>21</v>
      </c>
      <c r="C4" s="3">
        <v>12</v>
      </c>
      <c r="D4" s="3">
        <v>56</v>
      </c>
      <c r="E4" s="3">
        <v>132</v>
      </c>
      <c r="F4" s="3">
        <v>29</v>
      </c>
      <c r="G4" s="3">
        <v>74</v>
      </c>
      <c r="H4" s="3">
        <v>20</v>
      </c>
      <c r="I4" s="3">
        <v>22</v>
      </c>
      <c r="J4" s="7">
        <f>D4*2+F4+H4</f>
        <v>161</v>
      </c>
      <c r="K4" s="3">
        <v>11</v>
      </c>
      <c r="L4" s="3">
        <v>29</v>
      </c>
      <c r="M4" s="7">
        <f>K4+L4</f>
        <v>40</v>
      </c>
      <c r="N4" s="3">
        <v>17</v>
      </c>
      <c r="O4" s="3">
        <v>24</v>
      </c>
      <c r="P4" s="3">
        <v>23</v>
      </c>
      <c r="Q4" s="3">
        <v>0</v>
      </c>
      <c r="R4" s="3">
        <v>20</v>
      </c>
      <c r="S4" s="7">
        <v>0</v>
      </c>
      <c r="T4" s="3">
        <v>309</v>
      </c>
      <c r="U4" s="3" t="s">
        <v>22</v>
      </c>
      <c r="W4" s="1" t="str">
        <f t="shared" ref="W4:W57" si="0">"&lt;tr&gt;&lt;td&gt;"&amp;B4&amp;"&lt;/td&gt;&lt;td&gt;"&amp;U4&amp;"&lt;/td&gt;&lt;td&gt;"&amp;C4&amp;"&lt;/td&gt;&lt;td&gt;"&amp;J4&amp;"&lt;/td&gt;&lt;td&gt;"&amp;IF(OR(C4=0,J4=0),"0.000",IF(ROUND(J4/C4,3)=1,"1.000",TEXT(ROUND(J4/C4,3),"0.000")))&amp;"&lt;/td&gt;&lt;td&gt;"&amp;D4&amp;"&lt;/td&gt;&lt;td&gt;"&amp;E4&amp;"&lt;/td&gt;&lt;td&gt;"&amp;IF(OR(D4=0,E4=0),"0.000",IF(ROUND(D4/E4,3)=1,"1.000",TEXT(ROUND(D4/E4,3),"0.000")))&amp;"&lt;/td&gt;&lt;td&gt;"&amp;F4&amp;"&lt;/td&gt;&lt;td&gt;"&amp;G4&amp;"&lt;/td&gt;&lt;td&gt;"&amp;IF(OR(F4=0,G4=0),"0.000",IF(ROUND(F4/G4,3)=1,"1.000",TEXT(ROUND(F4/G4,3),"0.000")))&amp;"&lt;/td&gt;&lt;td&gt;"&amp;H4&amp;"&lt;/td&gt;&lt;td&gt;"&amp;I4&amp;"&lt;/td&gt;&lt;td&gt;"&amp;IF(OR(H4=0,I4=0),"0.000",IF(ROUND(H4/I4,3)=1,"1.000",TEXT(ROUND(H4/I4,3),"0.000")))&amp;"&lt;/td&gt;&lt;td&gt;"&amp;K4&amp;"&lt;/td&gt;&lt;td&gt;"&amp;L4&amp;"&lt;/td&gt;&lt;td&gt;"&amp;M4&amp;"&lt;/td&gt;&lt;td&gt;"&amp;IF(OR(M4=0,C4=0),"0.000",IF(ROUND(M4/C4,3)=1,"1.000",TEXT(ROUND(M4/C4,3),"0.000")))&amp;"&lt;/td&gt;&lt;td&gt;"&amp;O4&amp;"&lt;/td&gt;&lt;td&gt;"&amp;IF(OR(O4=0,C4=0),"0.000",IF(ROUND(O4/C4,3)=1,"1.000",TEXT(ROUND(O4/C4,3),"0.000")))&amp;"&lt;/td&gt;&lt;td&gt;"&amp;R4&amp;"&lt;/td&gt;&lt;td&gt;"&amp;IF(OR(R4=0,C4=0),"0.000",IF(ROUND(R4/C4,3)=1,"1.000",TEXT(ROUND(R4/C4,3),"0.000")))&amp;"&lt;/td&gt;&lt;td&gt;"&amp;Q4&amp;"&lt;/td&gt;&lt;td&gt;"&amp;IF(OR(Q4=0,C4=0),"0.000",IF(ROUND(Q4/C4,3)=1,"1.000",TEXT(ROUND(Q4/C4,3),"0.000")))&amp;"&lt;/td&gt;&lt;/tr&gt;"</f>
        <v>&lt;tr&gt;&lt;td&gt;Chris Demauleon-Bartolay&lt;/td&gt;&lt;td&gt;UWC&lt;/td&gt;&lt;td&gt;12&lt;/td&gt;&lt;td&gt;161&lt;/td&gt;&lt;td&gt;13.417&lt;/td&gt;&lt;td&gt;56&lt;/td&gt;&lt;td&gt;132&lt;/td&gt;&lt;td&gt;0.424&lt;/td&gt;&lt;td&gt;29&lt;/td&gt;&lt;td&gt;74&lt;/td&gt;&lt;td&gt;0.392&lt;/td&gt;&lt;td&gt;20&lt;/td&gt;&lt;td&gt;22&lt;/td&gt;&lt;td&gt;0.909&lt;/td&gt;&lt;td&gt;11&lt;/td&gt;&lt;td&gt;29&lt;/td&gt;&lt;td&gt;40&lt;/td&gt;&lt;td&gt;3.333&lt;/td&gt;&lt;td&gt;24&lt;/td&gt;&lt;td&gt;2.000&lt;/td&gt;&lt;td&gt;20&lt;/td&gt;&lt;td&gt;1.667&lt;/td&gt;&lt;td&gt;0&lt;/td&gt;&lt;td&gt;0.000&lt;/td&gt;&lt;/tr&gt;</v>
      </c>
    </row>
    <row r="5" spans="1:23" x14ac:dyDescent="0.25">
      <c r="A5" s="3">
        <v>13</v>
      </c>
      <c r="B5" s="3" t="s">
        <v>46</v>
      </c>
      <c r="C5" s="3">
        <v>12</v>
      </c>
      <c r="D5" s="3">
        <v>58</v>
      </c>
      <c r="E5" s="3">
        <v>147</v>
      </c>
      <c r="F5" s="3">
        <v>21</v>
      </c>
      <c r="G5" s="3">
        <v>52</v>
      </c>
      <c r="H5" s="3">
        <v>18</v>
      </c>
      <c r="I5" s="3">
        <v>22</v>
      </c>
      <c r="J5" s="7">
        <f>D5*2+F5+H5</f>
        <v>155</v>
      </c>
      <c r="K5" s="3">
        <v>12</v>
      </c>
      <c r="L5" s="3">
        <v>73</v>
      </c>
      <c r="M5" s="7">
        <f>K5+L5</f>
        <v>85</v>
      </c>
      <c r="N5" s="3">
        <v>27</v>
      </c>
      <c r="O5" s="3">
        <v>20</v>
      </c>
      <c r="P5" s="3">
        <v>17</v>
      </c>
      <c r="Q5" s="3">
        <v>3</v>
      </c>
      <c r="R5" s="3">
        <v>21</v>
      </c>
      <c r="S5" s="7">
        <v>0</v>
      </c>
      <c r="T5" s="3">
        <v>369</v>
      </c>
      <c r="U5" s="3" t="s">
        <v>35</v>
      </c>
      <c r="W5" s="1" t="str">
        <f t="shared" si="0"/>
        <v>&lt;tr&gt;&lt;td&gt;Daniel Dekleva&lt;/td&gt;&lt;td&gt;PUC&lt;/td&gt;&lt;td&gt;12&lt;/td&gt;&lt;td&gt;155&lt;/td&gt;&lt;td&gt;12.917&lt;/td&gt;&lt;td&gt;58&lt;/td&gt;&lt;td&gt;147&lt;/td&gt;&lt;td&gt;0.395&lt;/td&gt;&lt;td&gt;21&lt;/td&gt;&lt;td&gt;52&lt;/td&gt;&lt;td&gt;0.404&lt;/td&gt;&lt;td&gt;18&lt;/td&gt;&lt;td&gt;22&lt;/td&gt;&lt;td&gt;0.818&lt;/td&gt;&lt;td&gt;12&lt;/td&gt;&lt;td&gt;73&lt;/td&gt;&lt;td&gt;85&lt;/td&gt;&lt;td&gt;7.083&lt;/td&gt;&lt;td&gt;20&lt;/td&gt;&lt;td&gt;1.667&lt;/td&gt;&lt;td&gt;21&lt;/td&gt;&lt;td&gt;1.750&lt;/td&gt;&lt;td&gt;3&lt;/td&gt;&lt;td&gt;0.250&lt;/td&gt;&lt;/tr&gt;</v>
      </c>
    </row>
    <row r="6" spans="1:23" x14ac:dyDescent="0.25">
      <c r="A6" s="3">
        <v>4</v>
      </c>
      <c r="B6" s="3" t="s">
        <v>37</v>
      </c>
      <c r="C6" s="3">
        <v>12</v>
      </c>
      <c r="D6" s="3">
        <v>61</v>
      </c>
      <c r="E6" s="3">
        <v>129</v>
      </c>
      <c r="F6" s="3">
        <v>8</v>
      </c>
      <c r="G6" s="3">
        <v>32</v>
      </c>
      <c r="H6" s="3">
        <v>19</v>
      </c>
      <c r="I6" s="3">
        <v>20</v>
      </c>
      <c r="J6" s="7">
        <f>D6*2+F6+H6</f>
        <v>149</v>
      </c>
      <c r="K6" s="3">
        <v>10</v>
      </c>
      <c r="L6" s="3">
        <v>37</v>
      </c>
      <c r="M6" s="7">
        <f>K6+L6</f>
        <v>47</v>
      </c>
      <c r="N6" s="3">
        <v>16</v>
      </c>
      <c r="O6" s="3">
        <v>64</v>
      </c>
      <c r="P6" s="3">
        <v>44</v>
      </c>
      <c r="Q6" s="3">
        <v>0</v>
      </c>
      <c r="R6" s="3">
        <v>20</v>
      </c>
      <c r="S6" s="7">
        <v>0</v>
      </c>
      <c r="T6" s="3">
        <v>353</v>
      </c>
      <c r="U6" s="3" t="s">
        <v>35</v>
      </c>
      <c r="W6" s="1" t="str">
        <f t="shared" si="0"/>
        <v>&lt;tr&gt;&lt;td&gt;Romeo KC&lt;/td&gt;&lt;td&gt;PUC&lt;/td&gt;&lt;td&gt;12&lt;/td&gt;&lt;td&gt;149&lt;/td&gt;&lt;td&gt;12.417&lt;/td&gt;&lt;td&gt;61&lt;/td&gt;&lt;td&gt;129&lt;/td&gt;&lt;td&gt;0.473&lt;/td&gt;&lt;td&gt;8&lt;/td&gt;&lt;td&gt;32&lt;/td&gt;&lt;td&gt;0.250&lt;/td&gt;&lt;td&gt;19&lt;/td&gt;&lt;td&gt;20&lt;/td&gt;&lt;td&gt;0.950&lt;/td&gt;&lt;td&gt;10&lt;/td&gt;&lt;td&gt;37&lt;/td&gt;&lt;td&gt;47&lt;/td&gt;&lt;td&gt;3.917&lt;/td&gt;&lt;td&gt;64&lt;/td&gt;&lt;td&gt;5.333&lt;/td&gt;&lt;td&gt;20&lt;/td&gt;&lt;td&gt;1.667&lt;/td&gt;&lt;td&gt;0&lt;/td&gt;&lt;td&gt;0.000&lt;/td&gt;&lt;/tr&gt;</v>
      </c>
    </row>
    <row r="7" spans="1:23" x14ac:dyDescent="0.25">
      <c r="A7" s="3">
        <v>10</v>
      </c>
      <c r="B7" s="3" t="s">
        <v>71</v>
      </c>
      <c r="C7" s="3">
        <v>12</v>
      </c>
      <c r="D7" s="3">
        <v>53</v>
      </c>
      <c r="E7" s="3">
        <v>101</v>
      </c>
      <c r="F7" s="3">
        <v>0</v>
      </c>
      <c r="G7" s="3">
        <v>1</v>
      </c>
      <c r="H7" s="3">
        <v>24</v>
      </c>
      <c r="I7" s="3">
        <v>36</v>
      </c>
      <c r="J7" s="7">
        <f>D7*2+F7+H7</f>
        <v>130</v>
      </c>
      <c r="K7" s="3">
        <v>37</v>
      </c>
      <c r="L7" s="3">
        <v>66</v>
      </c>
      <c r="M7" s="7">
        <f>K7+L7</f>
        <v>103</v>
      </c>
      <c r="N7" s="3">
        <v>34</v>
      </c>
      <c r="O7" s="3">
        <v>14</v>
      </c>
      <c r="P7" s="3">
        <v>41</v>
      </c>
      <c r="Q7" s="3">
        <v>1</v>
      </c>
      <c r="R7" s="3">
        <v>18</v>
      </c>
      <c r="S7" s="7">
        <v>0</v>
      </c>
      <c r="T7" s="3">
        <v>335</v>
      </c>
      <c r="U7" s="3" t="s">
        <v>64</v>
      </c>
      <c r="W7" s="1" t="str">
        <f t="shared" si="0"/>
        <v>&lt;tr&gt;&lt;td&gt;Ezekiel Lerner&lt;/td&gt;&lt;td&gt;RRC&lt;/td&gt;&lt;td&gt;12&lt;/td&gt;&lt;td&gt;130&lt;/td&gt;&lt;td&gt;10.833&lt;/td&gt;&lt;td&gt;53&lt;/td&gt;&lt;td&gt;101&lt;/td&gt;&lt;td&gt;0.525&lt;/td&gt;&lt;td&gt;0&lt;/td&gt;&lt;td&gt;1&lt;/td&gt;&lt;td&gt;0.000&lt;/td&gt;&lt;td&gt;24&lt;/td&gt;&lt;td&gt;36&lt;/td&gt;&lt;td&gt;0.667&lt;/td&gt;&lt;td&gt;37&lt;/td&gt;&lt;td&gt;66&lt;/td&gt;&lt;td&gt;103&lt;/td&gt;&lt;td&gt;8.583&lt;/td&gt;&lt;td&gt;14&lt;/td&gt;&lt;td&gt;1.167&lt;/td&gt;&lt;td&gt;18&lt;/td&gt;&lt;td&gt;1.500&lt;/td&gt;&lt;td&gt;1&lt;/td&gt;&lt;td&gt;0.083&lt;/td&gt;&lt;/tr&gt;</v>
      </c>
    </row>
    <row r="8" spans="1:23" x14ac:dyDescent="0.25">
      <c r="A8" s="3">
        <v>5</v>
      </c>
      <c r="B8" s="3" t="s">
        <v>120</v>
      </c>
      <c r="C8" s="3">
        <v>7</v>
      </c>
      <c r="D8" s="3">
        <v>48</v>
      </c>
      <c r="E8" s="3">
        <v>116</v>
      </c>
      <c r="F8" s="3">
        <v>17</v>
      </c>
      <c r="G8" s="3">
        <v>44</v>
      </c>
      <c r="H8" s="3">
        <v>17</v>
      </c>
      <c r="I8" s="3">
        <v>23</v>
      </c>
      <c r="J8" s="7">
        <f>D8*2+F8+H8</f>
        <v>130</v>
      </c>
      <c r="K8" s="3">
        <v>7</v>
      </c>
      <c r="L8" s="3">
        <v>57</v>
      </c>
      <c r="M8" s="7">
        <f>K8+L8</f>
        <v>64</v>
      </c>
      <c r="N8" s="3">
        <v>9</v>
      </c>
      <c r="O8" s="3">
        <v>9</v>
      </c>
      <c r="P8" s="3">
        <v>14</v>
      </c>
      <c r="Q8" s="3">
        <v>3</v>
      </c>
      <c r="R8" s="3">
        <v>7</v>
      </c>
      <c r="S8" s="7">
        <v>0</v>
      </c>
      <c r="T8" s="3">
        <v>233</v>
      </c>
      <c r="U8" s="3" t="s">
        <v>64</v>
      </c>
      <c r="W8" s="1" t="str">
        <f t="shared" si="0"/>
        <v>&lt;tr&gt;&lt;td&gt;Taylor Brown&lt;/td&gt;&lt;td&gt;RRC&lt;/td&gt;&lt;td&gt;7&lt;/td&gt;&lt;td&gt;130&lt;/td&gt;&lt;td&gt;18.571&lt;/td&gt;&lt;td&gt;48&lt;/td&gt;&lt;td&gt;116&lt;/td&gt;&lt;td&gt;0.414&lt;/td&gt;&lt;td&gt;17&lt;/td&gt;&lt;td&gt;44&lt;/td&gt;&lt;td&gt;0.386&lt;/td&gt;&lt;td&gt;17&lt;/td&gt;&lt;td&gt;23&lt;/td&gt;&lt;td&gt;0.739&lt;/td&gt;&lt;td&gt;7&lt;/td&gt;&lt;td&gt;57&lt;/td&gt;&lt;td&gt;64&lt;/td&gt;&lt;td&gt;9.143&lt;/td&gt;&lt;td&gt;9&lt;/td&gt;&lt;td&gt;1.286&lt;/td&gt;&lt;td&gt;7&lt;/td&gt;&lt;td&gt;1.000&lt;/td&gt;&lt;td&gt;3&lt;/td&gt;&lt;td&gt;0.429&lt;/td&gt;&lt;/tr&gt;</v>
      </c>
    </row>
    <row r="9" spans="1:23" x14ac:dyDescent="0.25">
      <c r="A9" s="3">
        <v>3</v>
      </c>
      <c r="B9" s="3" t="s">
        <v>23</v>
      </c>
      <c r="C9" s="3">
        <v>12</v>
      </c>
      <c r="D9" s="3">
        <v>49</v>
      </c>
      <c r="E9" s="3">
        <v>118</v>
      </c>
      <c r="F9" s="3">
        <v>12</v>
      </c>
      <c r="G9" s="3">
        <v>34</v>
      </c>
      <c r="H9" s="3">
        <v>17</v>
      </c>
      <c r="I9" s="3">
        <v>26</v>
      </c>
      <c r="J9" s="7">
        <f>D9*2+F9+H9</f>
        <v>127</v>
      </c>
      <c r="K9" s="3">
        <v>16</v>
      </c>
      <c r="L9" s="3">
        <v>45</v>
      </c>
      <c r="M9" s="7">
        <f>K9+L9</f>
        <v>61</v>
      </c>
      <c r="N9" s="3">
        <v>18</v>
      </c>
      <c r="O9" s="3">
        <v>23</v>
      </c>
      <c r="P9" s="3">
        <v>34</v>
      </c>
      <c r="Q9" s="3">
        <v>6</v>
      </c>
      <c r="R9" s="3">
        <v>17</v>
      </c>
      <c r="S9" s="7">
        <v>0</v>
      </c>
      <c r="T9" s="3">
        <v>324</v>
      </c>
      <c r="U9" s="3" t="s">
        <v>22</v>
      </c>
      <c r="W9" s="1" t="str">
        <f t="shared" si="0"/>
        <v>&lt;tr&gt;&lt;td&gt;Roan Van Eerd&lt;/td&gt;&lt;td&gt;UWC&lt;/td&gt;&lt;td&gt;12&lt;/td&gt;&lt;td&gt;127&lt;/td&gt;&lt;td&gt;10.583&lt;/td&gt;&lt;td&gt;49&lt;/td&gt;&lt;td&gt;118&lt;/td&gt;&lt;td&gt;0.415&lt;/td&gt;&lt;td&gt;12&lt;/td&gt;&lt;td&gt;34&lt;/td&gt;&lt;td&gt;0.353&lt;/td&gt;&lt;td&gt;17&lt;/td&gt;&lt;td&gt;26&lt;/td&gt;&lt;td&gt;0.654&lt;/td&gt;&lt;td&gt;16&lt;/td&gt;&lt;td&gt;45&lt;/td&gt;&lt;td&gt;61&lt;/td&gt;&lt;td&gt;5.083&lt;/td&gt;&lt;td&gt;23&lt;/td&gt;&lt;td&gt;1.917&lt;/td&gt;&lt;td&gt;17&lt;/td&gt;&lt;td&gt;1.417&lt;/td&gt;&lt;td&gt;6&lt;/td&gt;&lt;td&gt;0.500&lt;/td&gt;&lt;/tr&gt;</v>
      </c>
    </row>
    <row r="10" spans="1:23" x14ac:dyDescent="0.25">
      <c r="A10" s="3">
        <v>12</v>
      </c>
      <c r="B10" s="3" t="s">
        <v>121</v>
      </c>
      <c r="C10" s="3">
        <v>7</v>
      </c>
      <c r="D10" s="3">
        <v>46</v>
      </c>
      <c r="E10" s="3">
        <v>127</v>
      </c>
      <c r="F10" s="3">
        <v>18</v>
      </c>
      <c r="G10" s="3">
        <v>53</v>
      </c>
      <c r="H10" s="3">
        <v>6</v>
      </c>
      <c r="I10" s="3">
        <v>14</v>
      </c>
      <c r="J10" s="7">
        <f>D10*2+F10+H10</f>
        <v>116</v>
      </c>
      <c r="K10" s="3">
        <v>5</v>
      </c>
      <c r="L10" s="3">
        <v>30</v>
      </c>
      <c r="M10" s="7">
        <f>K10+L10</f>
        <v>35</v>
      </c>
      <c r="N10" s="3">
        <v>16</v>
      </c>
      <c r="O10" s="3">
        <v>16</v>
      </c>
      <c r="P10" s="3">
        <v>16</v>
      </c>
      <c r="Q10" s="3">
        <v>5</v>
      </c>
      <c r="R10" s="3">
        <v>20</v>
      </c>
      <c r="S10" s="7">
        <v>0</v>
      </c>
      <c r="T10" s="3">
        <v>227</v>
      </c>
      <c r="U10" s="3" t="s">
        <v>64</v>
      </c>
      <c r="W10" s="1" t="str">
        <f t="shared" si="0"/>
        <v>&lt;tr&gt;&lt;td&gt;Gliff Macalua&lt;/td&gt;&lt;td&gt;RRC&lt;/td&gt;&lt;td&gt;7&lt;/td&gt;&lt;td&gt;116&lt;/td&gt;&lt;td&gt;16.571&lt;/td&gt;&lt;td&gt;46&lt;/td&gt;&lt;td&gt;127&lt;/td&gt;&lt;td&gt;0.362&lt;/td&gt;&lt;td&gt;18&lt;/td&gt;&lt;td&gt;53&lt;/td&gt;&lt;td&gt;0.340&lt;/td&gt;&lt;td&gt;6&lt;/td&gt;&lt;td&gt;14&lt;/td&gt;&lt;td&gt;0.429&lt;/td&gt;&lt;td&gt;5&lt;/td&gt;&lt;td&gt;30&lt;/td&gt;&lt;td&gt;35&lt;/td&gt;&lt;td&gt;5.000&lt;/td&gt;&lt;td&gt;16&lt;/td&gt;&lt;td&gt;2.286&lt;/td&gt;&lt;td&gt;20&lt;/td&gt;&lt;td&gt;2.857&lt;/td&gt;&lt;td&gt;5&lt;/td&gt;&lt;td&gt;0.714&lt;/td&gt;&lt;/tr&gt;</v>
      </c>
    </row>
    <row r="11" spans="1:23" x14ac:dyDescent="0.25">
      <c r="A11" s="3">
        <v>6</v>
      </c>
      <c r="B11" s="3" t="s">
        <v>26</v>
      </c>
      <c r="C11" s="3">
        <v>12</v>
      </c>
      <c r="D11" s="3">
        <v>41</v>
      </c>
      <c r="E11" s="3">
        <v>88</v>
      </c>
      <c r="F11" s="3">
        <v>0</v>
      </c>
      <c r="G11" s="3">
        <v>0</v>
      </c>
      <c r="H11" s="3">
        <v>24</v>
      </c>
      <c r="I11" s="3">
        <v>32</v>
      </c>
      <c r="J11" s="7">
        <f>D11*2+F11+H11</f>
        <v>106</v>
      </c>
      <c r="K11" s="3">
        <v>18</v>
      </c>
      <c r="L11" s="3">
        <v>33</v>
      </c>
      <c r="M11" s="7">
        <f>K11+L11</f>
        <v>51</v>
      </c>
      <c r="N11" s="3">
        <v>21</v>
      </c>
      <c r="O11" s="3">
        <v>8</v>
      </c>
      <c r="P11" s="3">
        <v>27</v>
      </c>
      <c r="Q11" s="3">
        <v>3</v>
      </c>
      <c r="R11" s="3">
        <v>12</v>
      </c>
      <c r="S11" s="7">
        <v>0</v>
      </c>
      <c r="T11" s="3">
        <v>231</v>
      </c>
      <c r="U11" s="3" t="s">
        <v>22</v>
      </c>
      <c r="W11" s="1" t="str">
        <f t="shared" si="0"/>
        <v>&lt;tr&gt;&lt;td&gt;Brandon Vidal&lt;/td&gt;&lt;td&gt;UWC&lt;/td&gt;&lt;td&gt;12&lt;/td&gt;&lt;td&gt;106&lt;/td&gt;&lt;td&gt;8.833&lt;/td&gt;&lt;td&gt;41&lt;/td&gt;&lt;td&gt;88&lt;/td&gt;&lt;td&gt;0.466&lt;/td&gt;&lt;td&gt;0&lt;/td&gt;&lt;td&gt;0&lt;/td&gt;&lt;td&gt;0.000&lt;/td&gt;&lt;td&gt;24&lt;/td&gt;&lt;td&gt;32&lt;/td&gt;&lt;td&gt;0.750&lt;/td&gt;&lt;td&gt;18&lt;/td&gt;&lt;td&gt;33&lt;/td&gt;&lt;td&gt;51&lt;/td&gt;&lt;td&gt;4.250&lt;/td&gt;&lt;td&gt;8&lt;/td&gt;&lt;td&gt;0.667&lt;/td&gt;&lt;td&gt;12&lt;/td&gt;&lt;td&gt;1.000&lt;/td&gt;&lt;td&gt;3&lt;/td&gt;&lt;td&gt;0.250&lt;/td&gt;&lt;/tr&gt;</v>
      </c>
    </row>
    <row r="12" spans="1:23" x14ac:dyDescent="0.25">
      <c r="A12" s="3">
        <v>13</v>
      </c>
      <c r="B12" s="3" t="s">
        <v>59</v>
      </c>
      <c r="C12" s="3">
        <v>12</v>
      </c>
      <c r="D12" s="3">
        <v>39</v>
      </c>
      <c r="E12" s="3">
        <v>120</v>
      </c>
      <c r="F12" s="3">
        <v>9</v>
      </c>
      <c r="G12" s="3">
        <v>43</v>
      </c>
      <c r="H12" s="3">
        <v>9</v>
      </c>
      <c r="I12" s="3">
        <v>14</v>
      </c>
      <c r="J12" s="7">
        <f>D12*2+F12+H12</f>
        <v>96</v>
      </c>
      <c r="K12" s="3">
        <v>14</v>
      </c>
      <c r="L12" s="3">
        <v>47</v>
      </c>
      <c r="M12" s="7">
        <f>K12+L12</f>
        <v>61</v>
      </c>
      <c r="N12" s="3">
        <v>30</v>
      </c>
      <c r="O12" s="3">
        <v>15</v>
      </c>
      <c r="P12" s="3">
        <v>48</v>
      </c>
      <c r="Q12" s="3">
        <v>2</v>
      </c>
      <c r="R12" s="3">
        <v>13</v>
      </c>
      <c r="S12" s="7">
        <v>0</v>
      </c>
      <c r="T12" s="3">
        <v>385</v>
      </c>
      <c r="U12" s="3" t="s">
        <v>49</v>
      </c>
      <c r="W12" s="1" t="str">
        <f t="shared" si="0"/>
        <v>&lt;tr&gt;&lt;td&gt;Matthias Warkentin&lt;/td&gt;&lt;td&gt;CMU&lt;/td&gt;&lt;td&gt;12&lt;/td&gt;&lt;td&gt;96&lt;/td&gt;&lt;td&gt;8.000&lt;/td&gt;&lt;td&gt;39&lt;/td&gt;&lt;td&gt;120&lt;/td&gt;&lt;td&gt;0.325&lt;/td&gt;&lt;td&gt;9&lt;/td&gt;&lt;td&gt;43&lt;/td&gt;&lt;td&gt;0.209&lt;/td&gt;&lt;td&gt;9&lt;/td&gt;&lt;td&gt;14&lt;/td&gt;&lt;td&gt;0.643&lt;/td&gt;&lt;td&gt;14&lt;/td&gt;&lt;td&gt;47&lt;/td&gt;&lt;td&gt;61&lt;/td&gt;&lt;td&gt;5.083&lt;/td&gt;&lt;td&gt;15&lt;/td&gt;&lt;td&gt;1.250&lt;/td&gt;&lt;td&gt;13&lt;/td&gt;&lt;td&gt;1.083&lt;/td&gt;&lt;td&gt;2&lt;/td&gt;&lt;td&gt;0.167&lt;/td&gt;&lt;/tr&gt;</v>
      </c>
    </row>
    <row r="13" spans="1:23" x14ac:dyDescent="0.25">
      <c r="A13" s="3">
        <v>9</v>
      </c>
      <c r="B13" s="3" t="s">
        <v>70</v>
      </c>
      <c r="C13" s="3">
        <v>12</v>
      </c>
      <c r="D13" s="3">
        <v>37</v>
      </c>
      <c r="E13" s="3">
        <v>88</v>
      </c>
      <c r="F13" s="3">
        <v>7</v>
      </c>
      <c r="G13" s="3">
        <v>18</v>
      </c>
      <c r="H13" s="3">
        <v>14</v>
      </c>
      <c r="I13" s="3">
        <v>26</v>
      </c>
      <c r="J13" s="7">
        <f>D13*2+F13+H13</f>
        <v>95</v>
      </c>
      <c r="K13" s="3">
        <v>15</v>
      </c>
      <c r="L13" s="3">
        <v>15</v>
      </c>
      <c r="M13" s="7">
        <f>K13+L13</f>
        <v>30</v>
      </c>
      <c r="N13" s="3">
        <v>19</v>
      </c>
      <c r="O13" s="3">
        <v>9</v>
      </c>
      <c r="P13" s="3">
        <v>18</v>
      </c>
      <c r="Q13" s="3">
        <v>1</v>
      </c>
      <c r="R13" s="3">
        <v>5</v>
      </c>
      <c r="S13" s="7">
        <v>0</v>
      </c>
      <c r="T13" s="3">
        <v>294</v>
      </c>
      <c r="U13" s="3" t="s">
        <v>64</v>
      </c>
      <c r="W13" s="1" t="str">
        <f t="shared" si="0"/>
        <v>&lt;tr&gt;&lt;td&gt;Nealon Almario&lt;/td&gt;&lt;td&gt;RRC&lt;/td&gt;&lt;td&gt;12&lt;/td&gt;&lt;td&gt;95&lt;/td&gt;&lt;td&gt;7.917&lt;/td&gt;&lt;td&gt;37&lt;/td&gt;&lt;td&gt;88&lt;/td&gt;&lt;td&gt;0.420&lt;/td&gt;&lt;td&gt;7&lt;/td&gt;&lt;td&gt;18&lt;/td&gt;&lt;td&gt;0.389&lt;/td&gt;&lt;td&gt;14&lt;/td&gt;&lt;td&gt;26&lt;/td&gt;&lt;td&gt;0.538&lt;/td&gt;&lt;td&gt;15&lt;/td&gt;&lt;td&gt;15&lt;/td&gt;&lt;td&gt;30&lt;/td&gt;&lt;td&gt;2.500&lt;/td&gt;&lt;td&gt;9&lt;/td&gt;&lt;td&gt;0.750&lt;/td&gt;&lt;td&gt;5&lt;/td&gt;&lt;td&gt;0.417&lt;/td&gt;&lt;td&gt;1&lt;/td&gt;&lt;td&gt;0.083&lt;/td&gt;&lt;/tr&gt;</v>
      </c>
    </row>
    <row r="14" spans="1:23" x14ac:dyDescent="0.25">
      <c r="A14" s="3">
        <v>8</v>
      </c>
      <c r="B14" s="3" t="s">
        <v>41</v>
      </c>
      <c r="C14" s="3">
        <v>12</v>
      </c>
      <c r="D14" s="3">
        <v>37</v>
      </c>
      <c r="E14" s="3">
        <v>104</v>
      </c>
      <c r="F14" s="3">
        <v>5</v>
      </c>
      <c r="G14" s="3">
        <v>37</v>
      </c>
      <c r="H14" s="3">
        <v>16</v>
      </c>
      <c r="I14" s="3">
        <v>23</v>
      </c>
      <c r="J14" s="7">
        <f>D14*2+F14+H14</f>
        <v>95</v>
      </c>
      <c r="K14" s="3">
        <v>14</v>
      </c>
      <c r="L14" s="3">
        <v>50</v>
      </c>
      <c r="M14" s="7">
        <f>K14+L14</f>
        <v>64</v>
      </c>
      <c r="N14" s="3">
        <v>41</v>
      </c>
      <c r="O14" s="3">
        <v>12</v>
      </c>
      <c r="P14" s="3">
        <v>16</v>
      </c>
      <c r="Q14" s="3">
        <v>4</v>
      </c>
      <c r="R14" s="3">
        <v>19</v>
      </c>
      <c r="S14" s="7">
        <v>0</v>
      </c>
      <c r="T14" s="3">
        <v>323</v>
      </c>
      <c r="U14" s="3" t="s">
        <v>35</v>
      </c>
      <c r="W14" s="1" t="str">
        <f t="shared" si="0"/>
        <v>&lt;tr&gt;&lt;td&gt;Richard Rodgers&lt;/td&gt;&lt;td&gt;PUC&lt;/td&gt;&lt;td&gt;12&lt;/td&gt;&lt;td&gt;95&lt;/td&gt;&lt;td&gt;7.917&lt;/td&gt;&lt;td&gt;37&lt;/td&gt;&lt;td&gt;104&lt;/td&gt;&lt;td&gt;0.356&lt;/td&gt;&lt;td&gt;5&lt;/td&gt;&lt;td&gt;37&lt;/td&gt;&lt;td&gt;0.135&lt;/td&gt;&lt;td&gt;16&lt;/td&gt;&lt;td&gt;23&lt;/td&gt;&lt;td&gt;0.696&lt;/td&gt;&lt;td&gt;14&lt;/td&gt;&lt;td&gt;50&lt;/td&gt;&lt;td&gt;64&lt;/td&gt;&lt;td&gt;5.333&lt;/td&gt;&lt;td&gt;12&lt;/td&gt;&lt;td&gt;1.000&lt;/td&gt;&lt;td&gt;19&lt;/td&gt;&lt;td&gt;1.583&lt;/td&gt;&lt;td&gt;4&lt;/td&gt;&lt;td&gt;0.333&lt;/td&gt;&lt;/tr&gt;</v>
      </c>
    </row>
    <row r="15" spans="1:23" x14ac:dyDescent="0.25">
      <c r="A15" s="3">
        <v>8</v>
      </c>
      <c r="B15" s="3" t="s">
        <v>69</v>
      </c>
      <c r="C15" s="3">
        <v>5</v>
      </c>
      <c r="D15" s="3">
        <v>37</v>
      </c>
      <c r="E15" s="3">
        <v>81</v>
      </c>
      <c r="F15" s="3">
        <v>3</v>
      </c>
      <c r="G15" s="3">
        <v>10</v>
      </c>
      <c r="H15" s="3">
        <v>18</v>
      </c>
      <c r="I15" s="3">
        <v>26</v>
      </c>
      <c r="J15" s="7">
        <f>D15*2+F15+H15</f>
        <v>95</v>
      </c>
      <c r="K15" s="3">
        <v>8</v>
      </c>
      <c r="L15" s="3">
        <v>22</v>
      </c>
      <c r="M15" s="7">
        <f>K15+L15</f>
        <v>30</v>
      </c>
      <c r="N15" s="3">
        <v>12</v>
      </c>
      <c r="O15" s="3">
        <v>16</v>
      </c>
      <c r="P15" s="3">
        <v>40</v>
      </c>
      <c r="Q15" s="3">
        <v>10</v>
      </c>
      <c r="R15" s="3">
        <v>11</v>
      </c>
      <c r="S15" s="7">
        <v>0</v>
      </c>
      <c r="T15" s="3">
        <v>175</v>
      </c>
      <c r="U15" s="3" t="s">
        <v>64</v>
      </c>
      <c r="W15" s="1" t="str">
        <f t="shared" si="0"/>
        <v>&lt;tr&gt;&lt;td&gt;Garnett McLeod&lt;/td&gt;&lt;td&gt;RRC&lt;/td&gt;&lt;td&gt;5&lt;/td&gt;&lt;td&gt;95&lt;/td&gt;&lt;td&gt;19.000&lt;/td&gt;&lt;td&gt;37&lt;/td&gt;&lt;td&gt;81&lt;/td&gt;&lt;td&gt;0.457&lt;/td&gt;&lt;td&gt;3&lt;/td&gt;&lt;td&gt;10&lt;/td&gt;&lt;td&gt;0.300&lt;/td&gt;&lt;td&gt;18&lt;/td&gt;&lt;td&gt;26&lt;/td&gt;&lt;td&gt;0.692&lt;/td&gt;&lt;td&gt;8&lt;/td&gt;&lt;td&gt;22&lt;/td&gt;&lt;td&gt;30&lt;/td&gt;&lt;td&gt;6.000&lt;/td&gt;&lt;td&gt;16&lt;/td&gt;&lt;td&gt;3.200&lt;/td&gt;&lt;td&gt;11&lt;/td&gt;&lt;td&gt;2.200&lt;/td&gt;&lt;td&gt;10&lt;/td&gt;&lt;td&gt;2.000&lt;/td&gt;&lt;/tr&gt;</v>
      </c>
    </row>
    <row r="16" spans="1:23" x14ac:dyDescent="0.25">
      <c r="A16" s="3">
        <v>9</v>
      </c>
      <c r="B16" s="3" t="s">
        <v>42</v>
      </c>
      <c r="C16" s="3">
        <v>12</v>
      </c>
      <c r="D16" s="3">
        <v>33</v>
      </c>
      <c r="E16" s="3">
        <v>80</v>
      </c>
      <c r="F16" s="3">
        <v>16</v>
      </c>
      <c r="G16" s="3">
        <v>41</v>
      </c>
      <c r="H16" s="3">
        <v>12</v>
      </c>
      <c r="I16" s="3">
        <v>20</v>
      </c>
      <c r="J16" s="7">
        <f>D16*2+F16+H16</f>
        <v>94</v>
      </c>
      <c r="K16" s="3">
        <v>7</v>
      </c>
      <c r="L16" s="3">
        <v>24</v>
      </c>
      <c r="M16" s="7">
        <f>K16+L16</f>
        <v>31</v>
      </c>
      <c r="N16" s="3">
        <v>27</v>
      </c>
      <c r="O16" s="3">
        <v>27</v>
      </c>
      <c r="P16" s="3">
        <v>37</v>
      </c>
      <c r="Q16" s="3">
        <v>0</v>
      </c>
      <c r="R16" s="3">
        <v>15</v>
      </c>
      <c r="S16" s="7">
        <v>0</v>
      </c>
      <c r="T16" s="3">
        <v>252</v>
      </c>
      <c r="U16" s="3" t="s">
        <v>35</v>
      </c>
      <c r="W16" s="1" t="str">
        <f t="shared" si="0"/>
        <v>&lt;tr&gt;&lt;td&gt;Cash Blanca&lt;/td&gt;&lt;td&gt;PUC&lt;/td&gt;&lt;td&gt;12&lt;/td&gt;&lt;td&gt;94&lt;/td&gt;&lt;td&gt;7.833&lt;/td&gt;&lt;td&gt;33&lt;/td&gt;&lt;td&gt;80&lt;/td&gt;&lt;td&gt;0.413&lt;/td&gt;&lt;td&gt;16&lt;/td&gt;&lt;td&gt;41&lt;/td&gt;&lt;td&gt;0.390&lt;/td&gt;&lt;td&gt;12&lt;/td&gt;&lt;td&gt;20&lt;/td&gt;&lt;td&gt;0.600&lt;/td&gt;&lt;td&gt;7&lt;/td&gt;&lt;td&gt;24&lt;/td&gt;&lt;td&gt;31&lt;/td&gt;&lt;td&gt;2.583&lt;/td&gt;&lt;td&gt;27&lt;/td&gt;&lt;td&gt;2.250&lt;/td&gt;&lt;td&gt;15&lt;/td&gt;&lt;td&gt;1.250&lt;/td&gt;&lt;td&gt;0&lt;/td&gt;&lt;td&gt;0.000&lt;/td&gt;&lt;/tr&gt;</v>
      </c>
    </row>
    <row r="17" spans="1:23" x14ac:dyDescent="0.25">
      <c r="A17" s="3">
        <v>11</v>
      </c>
      <c r="B17" s="3" t="s">
        <v>57</v>
      </c>
      <c r="C17" s="3">
        <v>6</v>
      </c>
      <c r="D17" s="3">
        <v>34</v>
      </c>
      <c r="E17" s="3">
        <v>85</v>
      </c>
      <c r="F17" s="3">
        <v>7</v>
      </c>
      <c r="G17" s="3">
        <v>18</v>
      </c>
      <c r="H17" s="3">
        <v>16</v>
      </c>
      <c r="I17" s="3">
        <v>20</v>
      </c>
      <c r="J17" s="7">
        <f>D17*2+F17+H17</f>
        <v>91</v>
      </c>
      <c r="K17" s="3">
        <v>36</v>
      </c>
      <c r="L17" s="3">
        <v>39</v>
      </c>
      <c r="M17" s="7">
        <f>K17+L17</f>
        <v>75</v>
      </c>
      <c r="N17" s="3">
        <v>19</v>
      </c>
      <c r="O17" s="3">
        <v>8</v>
      </c>
      <c r="P17" s="3">
        <v>22</v>
      </c>
      <c r="Q17" s="3">
        <v>3</v>
      </c>
      <c r="R17" s="3">
        <v>7</v>
      </c>
      <c r="S17" s="7">
        <v>0</v>
      </c>
      <c r="T17" s="3">
        <v>190</v>
      </c>
      <c r="U17" s="3" t="s">
        <v>49</v>
      </c>
      <c r="W17" s="1" t="str">
        <f t="shared" si="0"/>
        <v>&lt;tr&gt;&lt;td&gt;Adam Bergen&lt;/td&gt;&lt;td&gt;CMU&lt;/td&gt;&lt;td&gt;6&lt;/td&gt;&lt;td&gt;91&lt;/td&gt;&lt;td&gt;15.167&lt;/td&gt;&lt;td&gt;34&lt;/td&gt;&lt;td&gt;85&lt;/td&gt;&lt;td&gt;0.400&lt;/td&gt;&lt;td&gt;7&lt;/td&gt;&lt;td&gt;18&lt;/td&gt;&lt;td&gt;0.389&lt;/td&gt;&lt;td&gt;16&lt;/td&gt;&lt;td&gt;20&lt;/td&gt;&lt;td&gt;0.800&lt;/td&gt;&lt;td&gt;36&lt;/td&gt;&lt;td&gt;39&lt;/td&gt;&lt;td&gt;75&lt;/td&gt;&lt;td&gt;12.500&lt;/td&gt;&lt;td&gt;8&lt;/td&gt;&lt;td&gt;1.333&lt;/td&gt;&lt;td&gt;7&lt;/td&gt;&lt;td&gt;1.167&lt;/td&gt;&lt;td&gt;3&lt;/td&gt;&lt;td&gt;0.500&lt;/td&gt;&lt;/tr&gt;</v>
      </c>
    </row>
    <row r="18" spans="1:23" x14ac:dyDescent="0.25">
      <c r="A18" s="3">
        <v>15</v>
      </c>
      <c r="B18" s="3" t="s">
        <v>47</v>
      </c>
      <c r="C18" s="3">
        <v>12</v>
      </c>
      <c r="D18" s="3">
        <v>41</v>
      </c>
      <c r="E18" s="3">
        <v>89</v>
      </c>
      <c r="F18" s="3">
        <v>0</v>
      </c>
      <c r="G18" s="3">
        <v>0</v>
      </c>
      <c r="H18" s="3">
        <v>7</v>
      </c>
      <c r="I18" s="3">
        <v>20</v>
      </c>
      <c r="J18" s="7">
        <f>D18*2+F18+H18</f>
        <v>89</v>
      </c>
      <c r="K18" s="3">
        <v>45</v>
      </c>
      <c r="L18" s="3">
        <v>47</v>
      </c>
      <c r="M18" s="7">
        <f>K18+L18</f>
        <v>92</v>
      </c>
      <c r="N18" s="3">
        <v>27</v>
      </c>
      <c r="O18" s="3">
        <v>10</v>
      </c>
      <c r="P18" s="3">
        <v>22</v>
      </c>
      <c r="Q18" s="3">
        <v>1</v>
      </c>
      <c r="R18" s="3">
        <v>7</v>
      </c>
      <c r="S18" s="7">
        <v>0</v>
      </c>
      <c r="T18" s="3">
        <v>272</v>
      </c>
      <c r="U18" s="3" t="s">
        <v>35</v>
      </c>
      <c r="W18" s="1" t="str">
        <f t="shared" si="0"/>
        <v>&lt;tr&gt;&lt;td&gt;Braydon Ayotte&lt;/td&gt;&lt;td&gt;PUC&lt;/td&gt;&lt;td&gt;12&lt;/td&gt;&lt;td&gt;89&lt;/td&gt;&lt;td&gt;7.417&lt;/td&gt;&lt;td&gt;41&lt;/td&gt;&lt;td&gt;89&lt;/td&gt;&lt;td&gt;0.461&lt;/td&gt;&lt;td&gt;0&lt;/td&gt;&lt;td&gt;0&lt;/td&gt;&lt;td&gt;0.000&lt;/td&gt;&lt;td&gt;7&lt;/td&gt;&lt;td&gt;20&lt;/td&gt;&lt;td&gt;0.350&lt;/td&gt;&lt;td&gt;45&lt;/td&gt;&lt;td&gt;47&lt;/td&gt;&lt;td&gt;92&lt;/td&gt;&lt;td&gt;7.667&lt;/td&gt;&lt;td&gt;10&lt;/td&gt;&lt;td&gt;0.833&lt;/td&gt;&lt;td&gt;7&lt;/td&gt;&lt;td&gt;0.583&lt;/td&gt;&lt;td&gt;1&lt;/td&gt;&lt;td&gt;0.083&lt;/td&gt;&lt;/tr&gt;</v>
      </c>
    </row>
    <row r="19" spans="1:23" x14ac:dyDescent="0.25">
      <c r="A19" s="3">
        <v>10</v>
      </c>
      <c r="B19" s="3" t="s">
        <v>29</v>
      </c>
      <c r="C19" s="3">
        <v>12</v>
      </c>
      <c r="D19" s="3">
        <v>31</v>
      </c>
      <c r="E19" s="3">
        <v>66</v>
      </c>
      <c r="F19" s="3">
        <v>6</v>
      </c>
      <c r="G19" s="3">
        <v>22</v>
      </c>
      <c r="H19" s="3">
        <v>19</v>
      </c>
      <c r="I19" s="3">
        <v>28</v>
      </c>
      <c r="J19" s="7">
        <f>D19*2+F19+H19</f>
        <v>87</v>
      </c>
      <c r="K19" s="3">
        <v>15</v>
      </c>
      <c r="L19" s="3">
        <v>57</v>
      </c>
      <c r="M19" s="7">
        <f>K19+L19</f>
        <v>72</v>
      </c>
      <c r="N19" s="3">
        <v>21</v>
      </c>
      <c r="O19" s="3">
        <v>34</v>
      </c>
      <c r="P19" s="3">
        <v>27</v>
      </c>
      <c r="Q19" s="3">
        <v>3</v>
      </c>
      <c r="R19" s="3">
        <v>25</v>
      </c>
      <c r="S19" s="7">
        <v>0</v>
      </c>
      <c r="T19" s="3">
        <v>283</v>
      </c>
      <c r="U19" s="3" t="s">
        <v>22</v>
      </c>
      <c r="W19" s="1" t="str">
        <f t="shared" si="0"/>
        <v>&lt;tr&gt;&lt;td&gt;Matthew Thomas&lt;/td&gt;&lt;td&gt;UWC&lt;/td&gt;&lt;td&gt;12&lt;/td&gt;&lt;td&gt;87&lt;/td&gt;&lt;td&gt;7.250&lt;/td&gt;&lt;td&gt;31&lt;/td&gt;&lt;td&gt;66&lt;/td&gt;&lt;td&gt;0.470&lt;/td&gt;&lt;td&gt;6&lt;/td&gt;&lt;td&gt;22&lt;/td&gt;&lt;td&gt;0.273&lt;/td&gt;&lt;td&gt;19&lt;/td&gt;&lt;td&gt;28&lt;/td&gt;&lt;td&gt;0.679&lt;/td&gt;&lt;td&gt;15&lt;/td&gt;&lt;td&gt;57&lt;/td&gt;&lt;td&gt;72&lt;/td&gt;&lt;td&gt;6.000&lt;/td&gt;&lt;td&gt;34&lt;/td&gt;&lt;td&gt;2.833&lt;/td&gt;&lt;td&gt;25&lt;/td&gt;&lt;td&gt;2.083&lt;/td&gt;&lt;td&gt;3&lt;/td&gt;&lt;td&gt;0.250&lt;/td&gt;&lt;/tr&gt;</v>
      </c>
    </row>
    <row r="20" spans="1:23" x14ac:dyDescent="0.25">
      <c r="A20" s="3">
        <v>5</v>
      </c>
      <c r="B20" s="3" t="s">
        <v>25</v>
      </c>
      <c r="C20" s="3">
        <v>12</v>
      </c>
      <c r="D20" s="3">
        <v>30</v>
      </c>
      <c r="E20" s="3">
        <v>83</v>
      </c>
      <c r="F20" s="3">
        <v>23</v>
      </c>
      <c r="G20" s="3">
        <v>57</v>
      </c>
      <c r="H20" s="3">
        <v>2</v>
      </c>
      <c r="I20" s="3">
        <v>2</v>
      </c>
      <c r="J20" s="7">
        <f>D20*2+F20+H20</f>
        <v>85</v>
      </c>
      <c r="K20" s="3">
        <v>13</v>
      </c>
      <c r="L20" s="3">
        <v>22</v>
      </c>
      <c r="M20" s="7">
        <f>K20+L20</f>
        <v>35</v>
      </c>
      <c r="N20" s="3">
        <v>13</v>
      </c>
      <c r="O20" s="3">
        <v>28</v>
      </c>
      <c r="P20" s="3">
        <v>34</v>
      </c>
      <c r="Q20" s="3">
        <v>3</v>
      </c>
      <c r="R20" s="3">
        <v>14</v>
      </c>
      <c r="S20" s="7">
        <v>0</v>
      </c>
      <c r="T20" s="3">
        <v>305</v>
      </c>
      <c r="U20" s="3" t="s">
        <v>22</v>
      </c>
      <c r="W20" s="1" t="str">
        <f t="shared" si="0"/>
        <v>&lt;tr&gt;&lt;td&gt;Ali Ahmed&lt;/td&gt;&lt;td&gt;UWC&lt;/td&gt;&lt;td&gt;12&lt;/td&gt;&lt;td&gt;85&lt;/td&gt;&lt;td&gt;7.083&lt;/td&gt;&lt;td&gt;30&lt;/td&gt;&lt;td&gt;83&lt;/td&gt;&lt;td&gt;0.361&lt;/td&gt;&lt;td&gt;23&lt;/td&gt;&lt;td&gt;57&lt;/td&gt;&lt;td&gt;0.404&lt;/td&gt;&lt;td&gt;2&lt;/td&gt;&lt;td&gt;2&lt;/td&gt;&lt;td&gt;1.000&lt;/td&gt;&lt;td&gt;13&lt;/td&gt;&lt;td&gt;22&lt;/td&gt;&lt;td&gt;35&lt;/td&gt;&lt;td&gt;2.917&lt;/td&gt;&lt;td&gt;28&lt;/td&gt;&lt;td&gt;2.333&lt;/td&gt;&lt;td&gt;14&lt;/td&gt;&lt;td&gt;1.167&lt;/td&gt;&lt;td&gt;3&lt;/td&gt;&lt;td&gt;0.250&lt;/td&gt;&lt;/tr&gt;</v>
      </c>
    </row>
    <row r="21" spans="1:23" x14ac:dyDescent="0.25">
      <c r="A21" s="3">
        <v>7</v>
      </c>
      <c r="B21" s="3" t="s">
        <v>68</v>
      </c>
      <c r="C21" s="3">
        <v>12</v>
      </c>
      <c r="D21" s="3">
        <v>29</v>
      </c>
      <c r="E21" s="3">
        <v>80</v>
      </c>
      <c r="F21" s="3">
        <v>14</v>
      </c>
      <c r="G21" s="3">
        <v>38</v>
      </c>
      <c r="H21" s="3">
        <v>9</v>
      </c>
      <c r="I21" s="3">
        <v>15</v>
      </c>
      <c r="J21" s="7">
        <f>D21*2+F21+H21</f>
        <v>81</v>
      </c>
      <c r="K21" s="3">
        <v>7</v>
      </c>
      <c r="L21" s="3">
        <v>8</v>
      </c>
      <c r="M21" s="7">
        <f>K21+L21</f>
        <v>15</v>
      </c>
      <c r="N21" s="3">
        <v>25</v>
      </c>
      <c r="O21" s="3">
        <v>2</v>
      </c>
      <c r="P21" s="3">
        <v>21</v>
      </c>
      <c r="Q21" s="3">
        <v>0</v>
      </c>
      <c r="R21" s="3">
        <v>11</v>
      </c>
      <c r="S21" s="7">
        <v>0</v>
      </c>
      <c r="T21" s="3">
        <v>189</v>
      </c>
      <c r="U21" s="3" t="s">
        <v>64</v>
      </c>
      <c r="W21" s="1" t="str">
        <f t="shared" si="0"/>
        <v>&lt;tr&gt;&lt;td&gt;Arsalan Zaheer&lt;/td&gt;&lt;td&gt;RRC&lt;/td&gt;&lt;td&gt;12&lt;/td&gt;&lt;td&gt;81&lt;/td&gt;&lt;td&gt;6.750&lt;/td&gt;&lt;td&gt;29&lt;/td&gt;&lt;td&gt;80&lt;/td&gt;&lt;td&gt;0.363&lt;/td&gt;&lt;td&gt;14&lt;/td&gt;&lt;td&gt;38&lt;/td&gt;&lt;td&gt;0.368&lt;/td&gt;&lt;td&gt;9&lt;/td&gt;&lt;td&gt;15&lt;/td&gt;&lt;td&gt;0.600&lt;/td&gt;&lt;td&gt;7&lt;/td&gt;&lt;td&gt;8&lt;/td&gt;&lt;td&gt;15&lt;/td&gt;&lt;td&gt;1.250&lt;/td&gt;&lt;td&gt;2&lt;/td&gt;&lt;td&gt;0.167&lt;/td&gt;&lt;td&gt;11&lt;/td&gt;&lt;td&gt;0.917&lt;/td&gt;&lt;td&gt;0&lt;/td&gt;&lt;td&gt;0.000&lt;/td&gt;&lt;/tr&gt;</v>
      </c>
    </row>
    <row r="22" spans="1:23" x14ac:dyDescent="0.25">
      <c r="A22" s="3">
        <v>9</v>
      </c>
      <c r="B22" s="3" t="s">
        <v>56</v>
      </c>
      <c r="C22" s="3">
        <v>11</v>
      </c>
      <c r="D22" s="3">
        <v>29</v>
      </c>
      <c r="E22" s="3">
        <v>89</v>
      </c>
      <c r="F22" s="3">
        <v>11</v>
      </c>
      <c r="G22" s="3">
        <v>41</v>
      </c>
      <c r="H22" s="3">
        <v>12</v>
      </c>
      <c r="I22" s="3">
        <v>16</v>
      </c>
      <c r="J22" s="7">
        <f>D22*2+F22+H22</f>
        <v>81</v>
      </c>
      <c r="K22" s="3">
        <v>8</v>
      </c>
      <c r="L22" s="3">
        <v>36</v>
      </c>
      <c r="M22" s="7">
        <f>K22+L22</f>
        <v>44</v>
      </c>
      <c r="N22" s="3">
        <v>21</v>
      </c>
      <c r="O22" s="3">
        <v>18</v>
      </c>
      <c r="P22" s="3">
        <v>35</v>
      </c>
      <c r="Q22" s="3">
        <v>0</v>
      </c>
      <c r="R22" s="3">
        <v>22</v>
      </c>
      <c r="S22" s="7">
        <v>0</v>
      </c>
      <c r="T22" s="3">
        <v>287</v>
      </c>
      <c r="U22" s="3" t="s">
        <v>49</v>
      </c>
      <c r="W22" s="1" t="str">
        <f t="shared" si="0"/>
        <v>&lt;tr&gt;&lt;td&gt;Kyle Booy&lt;/td&gt;&lt;td&gt;CMU&lt;/td&gt;&lt;td&gt;11&lt;/td&gt;&lt;td&gt;81&lt;/td&gt;&lt;td&gt;7.364&lt;/td&gt;&lt;td&gt;29&lt;/td&gt;&lt;td&gt;89&lt;/td&gt;&lt;td&gt;0.326&lt;/td&gt;&lt;td&gt;11&lt;/td&gt;&lt;td&gt;41&lt;/td&gt;&lt;td&gt;0.268&lt;/td&gt;&lt;td&gt;12&lt;/td&gt;&lt;td&gt;16&lt;/td&gt;&lt;td&gt;0.750&lt;/td&gt;&lt;td&gt;8&lt;/td&gt;&lt;td&gt;36&lt;/td&gt;&lt;td&gt;44&lt;/td&gt;&lt;td&gt;4.000&lt;/td&gt;&lt;td&gt;18&lt;/td&gt;&lt;td&gt;1.636&lt;/td&gt;&lt;td&gt;22&lt;/td&gt;&lt;td&gt;2.000&lt;/td&gt;&lt;td&gt;0&lt;/td&gt;&lt;td&gt;0.000&lt;/td&gt;&lt;/tr&gt;</v>
      </c>
    </row>
    <row r="23" spans="1:23" x14ac:dyDescent="0.25">
      <c r="A23" s="3">
        <v>14</v>
      </c>
      <c r="B23" s="3" t="s">
        <v>33</v>
      </c>
      <c r="C23" s="3">
        <v>12</v>
      </c>
      <c r="D23" s="3">
        <v>38</v>
      </c>
      <c r="E23" s="3">
        <v>67</v>
      </c>
      <c r="F23" s="3">
        <v>0</v>
      </c>
      <c r="G23" s="3">
        <v>0</v>
      </c>
      <c r="H23" s="3">
        <v>4</v>
      </c>
      <c r="I23" s="3">
        <v>6</v>
      </c>
      <c r="J23" s="7">
        <f>D23*2+F23+H23</f>
        <v>80</v>
      </c>
      <c r="K23" s="3">
        <v>17</v>
      </c>
      <c r="L23" s="3">
        <v>39</v>
      </c>
      <c r="M23" s="7">
        <f>K23+L23</f>
        <v>56</v>
      </c>
      <c r="N23" s="3">
        <v>13</v>
      </c>
      <c r="O23" s="3">
        <v>5</v>
      </c>
      <c r="P23" s="3">
        <v>13</v>
      </c>
      <c r="Q23" s="3">
        <v>14</v>
      </c>
      <c r="R23" s="3">
        <v>6</v>
      </c>
      <c r="S23" s="7">
        <v>0</v>
      </c>
      <c r="T23" s="3">
        <v>199</v>
      </c>
      <c r="U23" s="3" t="s">
        <v>22</v>
      </c>
      <c r="W23" s="1" t="str">
        <f t="shared" si="0"/>
        <v>&lt;tr&gt;&lt;td&gt;Akeen Tong&lt;/td&gt;&lt;td&gt;UWC&lt;/td&gt;&lt;td&gt;12&lt;/td&gt;&lt;td&gt;80&lt;/td&gt;&lt;td&gt;6.667&lt;/td&gt;&lt;td&gt;38&lt;/td&gt;&lt;td&gt;67&lt;/td&gt;&lt;td&gt;0.567&lt;/td&gt;&lt;td&gt;0&lt;/td&gt;&lt;td&gt;0&lt;/td&gt;&lt;td&gt;0.000&lt;/td&gt;&lt;td&gt;4&lt;/td&gt;&lt;td&gt;6&lt;/td&gt;&lt;td&gt;0.667&lt;/td&gt;&lt;td&gt;17&lt;/td&gt;&lt;td&gt;39&lt;/td&gt;&lt;td&gt;56&lt;/td&gt;&lt;td&gt;4.667&lt;/td&gt;&lt;td&gt;5&lt;/td&gt;&lt;td&gt;0.417&lt;/td&gt;&lt;td&gt;6&lt;/td&gt;&lt;td&gt;0.500&lt;/td&gt;&lt;td&gt;14&lt;/td&gt;&lt;td&gt;1.167&lt;/td&gt;&lt;/tr&gt;</v>
      </c>
    </row>
    <row r="24" spans="1:23" x14ac:dyDescent="0.25">
      <c r="A24" s="3">
        <v>6</v>
      </c>
      <c r="B24" s="3" t="s">
        <v>39</v>
      </c>
      <c r="C24" s="3">
        <v>11</v>
      </c>
      <c r="D24" s="3">
        <v>31</v>
      </c>
      <c r="E24" s="3">
        <v>85</v>
      </c>
      <c r="F24" s="3">
        <v>9</v>
      </c>
      <c r="G24" s="3">
        <v>34</v>
      </c>
      <c r="H24" s="3">
        <v>7</v>
      </c>
      <c r="I24" s="3">
        <v>10</v>
      </c>
      <c r="J24" s="7">
        <f>D24*2+F24+H24</f>
        <v>78</v>
      </c>
      <c r="K24" s="3">
        <v>6</v>
      </c>
      <c r="L24" s="3">
        <v>21</v>
      </c>
      <c r="M24" s="7">
        <f>K24+L24</f>
        <v>27</v>
      </c>
      <c r="N24" s="3">
        <v>12</v>
      </c>
      <c r="O24" s="3">
        <v>7</v>
      </c>
      <c r="P24" s="3">
        <v>21</v>
      </c>
      <c r="Q24" s="3">
        <v>0</v>
      </c>
      <c r="R24" s="3">
        <v>6</v>
      </c>
      <c r="S24" s="7">
        <v>0</v>
      </c>
      <c r="T24" s="3">
        <v>208</v>
      </c>
      <c r="U24" s="3" t="s">
        <v>35</v>
      </c>
      <c r="W24" s="1" t="str">
        <f t="shared" si="0"/>
        <v>&lt;tr&gt;&lt;td&gt;Harold Memita&lt;/td&gt;&lt;td&gt;PUC&lt;/td&gt;&lt;td&gt;11&lt;/td&gt;&lt;td&gt;78&lt;/td&gt;&lt;td&gt;7.091&lt;/td&gt;&lt;td&gt;31&lt;/td&gt;&lt;td&gt;85&lt;/td&gt;&lt;td&gt;0.365&lt;/td&gt;&lt;td&gt;9&lt;/td&gt;&lt;td&gt;34&lt;/td&gt;&lt;td&gt;0.265&lt;/td&gt;&lt;td&gt;7&lt;/td&gt;&lt;td&gt;10&lt;/td&gt;&lt;td&gt;0.700&lt;/td&gt;&lt;td&gt;6&lt;/td&gt;&lt;td&gt;21&lt;/td&gt;&lt;td&gt;27&lt;/td&gt;&lt;td&gt;2.455&lt;/td&gt;&lt;td&gt;7&lt;/td&gt;&lt;td&gt;0.636&lt;/td&gt;&lt;td&gt;6&lt;/td&gt;&lt;td&gt;0.545&lt;/td&gt;&lt;td&gt;0&lt;/td&gt;&lt;td&gt;0.000&lt;/td&gt;&lt;/tr&gt;</v>
      </c>
    </row>
    <row r="25" spans="1:23" x14ac:dyDescent="0.25">
      <c r="A25" s="3">
        <v>8</v>
      </c>
      <c r="B25" s="3" t="s">
        <v>28</v>
      </c>
      <c r="C25" s="3">
        <v>11</v>
      </c>
      <c r="D25" s="3">
        <v>24</v>
      </c>
      <c r="E25" s="3">
        <v>52</v>
      </c>
      <c r="F25" s="3">
        <v>2</v>
      </c>
      <c r="G25" s="3">
        <v>8</v>
      </c>
      <c r="H25" s="3">
        <v>11</v>
      </c>
      <c r="I25" s="3">
        <v>17</v>
      </c>
      <c r="J25" s="7">
        <f>D25*2+F25+H25</f>
        <v>61</v>
      </c>
      <c r="K25" s="3">
        <v>21</v>
      </c>
      <c r="L25" s="3">
        <v>30</v>
      </c>
      <c r="M25" s="7">
        <f>K25+L25</f>
        <v>51</v>
      </c>
      <c r="N25" s="3">
        <v>24</v>
      </c>
      <c r="O25" s="3">
        <v>21</v>
      </c>
      <c r="P25" s="3">
        <v>28</v>
      </c>
      <c r="Q25" s="3">
        <v>3</v>
      </c>
      <c r="R25" s="3">
        <v>21</v>
      </c>
      <c r="S25" s="7">
        <v>0</v>
      </c>
      <c r="T25" s="3">
        <v>235</v>
      </c>
      <c r="U25" s="3" t="s">
        <v>22</v>
      </c>
      <c r="W25" s="1" t="str">
        <f t="shared" si="0"/>
        <v>&lt;tr&gt;&lt;td&gt;Mohamed Alor&lt;/td&gt;&lt;td&gt;UWC&lt;/td&gt;&lt;td&gt;11&lt;/td&gt;&lt;td&gt;61&lt;/td&gt;&lt;td&gt;5.545&lt;/td&gt;&lt;td&gt;24&lt;/td&gt;&lt;td&gt;52&lt;/td&gt;&lt;td&gt;0.462&lt;/td&gt;&lt;td&gt;2&lt;/td&gt;&lt;td&gt;8&lt;/td&gt;&lt;td&gt;0.250&lt;/td&gt;&lt;td&gt;11&lt;/td&gt;&lt;td&gt;17&lt;/td&gt;&lt;td&gt;0.647&lt;/td&gt;&lt;td&gt;21&lt;/td&gt;&lt;td&gt;30&lt;/td&gt;&lt;td&gt;51&lt;/td&gt;&lt;td&gt;4.636&lt;/td&gt;&lt;td&gt;21&lt;/td&gt;&lt;td&gt;1.909&lt;/td&gt;&lt;td&gt;21&lt;/td&gt;&lt;td&gt;1.909&lt;/td&gt;&lt;td&gt;3&lt;/td&gt;&lt;td&gt;0.273&lt;/td&gt;&lt;/tr&gt;</v>
      </c>
    </row>
    <row r="26" spans="1:23" x14ac:dyDescent="0.25">
      <c r="A26" s="3">
        <v>2</v>
      </c>
      <c r="B26" s="3" t="s">
        <v>34</v>
      </c>
      <c r="C26" s="3">
        <v>9</v>
      </c>
      <c r="D26" s="3">
        <v>23</v>
      </c>
      <c r="E26" s="3">
        <v>74</v>
      </c>
      <c r="F26" s="3">
        <v>3</v>
      </c>
      <c r="G26" s="3">
        <v>20</v>
      </c>
      <c r="H26" s="3">
        <v>10</v>
      </c>
      <c r="I26" s="3">
        <v>20</v>
      </c>
      <c r="J26" s="7">
        <f>D26*2+F26+H26</f>
        <v>59</v>
      </c>
      <c r="K26" s="3">
        <v>5</v>
      </c>
      <c r="L26" s="3">
        <v>25</v>
      </c>
      <c r="M26" s="7">
        <f>K26+L26</f>
        <v>30</v>
      </c>
      <c r="N26" s="3">
        <v>13</v>
      </c>
      <c r="O26" s="3">
        <v>13</v>
      </c>
      <c r="P26" s="3">
        <v>17</v>
      </c>
      <c r="Q26" s="3">
        <v>1</v>
      </c>
      <c r="R26" s="3">
        <v>9</v>
      </c>
      <c r="S26" s="7">
        <v>0</v>
      </c>
      <c r="T26" s="3">
        <v>136</v>
      </c>
      <c r="U26" s="3" t="s">
        <v>35</v>
      </c>
      <c r="W26" s="1" t="str">
        <f t="shared" si="0"/>
        <v>&lt;tr&gt;&lt;td&gt;Anthony White&lt;/td&gt;&lt;td&gt;PUC&lt;/td&gt;&lt;td&gt;9&lt;/td&gt;&lt;td&gt;59&lt;/td&gt;&lt;td&gt;6.556&lt;/td&gt;&lt;td&gt;23&lt;/td&gt;&lt;td&gt;74&lt;/td&gt;&lt;td&gt;0.311&lt;/td&gt;&lt;td&gt;3&lt;/td&gt;&lt;td&gt;20&lt;/td&gt;&lt;td&gt;0.150&lt;/td&gt;&lt;td&gt;10&lt;/td&gt;&lt;td&gt;20&lt;/td&gt;&lt;td&gt;0.500&lt;/td&gt;&lt;td&gt;5&lt;/td&gt;&lt;td&gt;25&lt;/td&gt;&lt;td&gt;30&lt;/td&gt;&lt;td&gt;3.333&lt;/td&gt;&lt;td&gt;13&lt;/td&gt;&lt;td&gt;1.444&lt;/td&gt;&lt;td&gt;9&lt;/td&gt;&lt;td&gt;1.000&lt;/td&gt;&lt;td&gt;1&lt;/td&gt;&lt;td&gt;0.111&lt;/td&gt;&lt;/tr&gt;</v>
      </c>
    </row>
    <row r="27" spans="1:23" x14ac:dyDescent="0.25">
      <c r="A27" s="3">
        <v>12</v>
      </c>
      <c r="B27" s="3" t="s">
        <v>31</v>
      </c>
      <c r="C27" s="3">
        <v>12</v>
      </c>
      <c r="D27" s="3">
        <v>22</v>
      </c>
      <c r="E27" s="3">
        <v>78</v>
      </c>
      <c r="F27" s="3">
        <v>9</v>
      </c>
      <c r="G27" s="3">
        <v>42</v>
      </c>
      <c r="H27" s="3">
        <v>5</v>
      </c>
      <c r="I27" s="3">
        <v>14</v>
      </c>
      <c r="J27" s="7">
        <f>D27*2+F27+H27</f>
        <v>58</v>
      </c>
      <c r="K27" s="3">
        <v>5</v>
      </c>
      <c r="L27" s="3">
        <v>27</v>
      </c>
      <c r="M27" s="7">
        <f>K27+L27</f>
        <v>32</v>
      </c>
      <c r="N27" s="3">
        <v>12</v>
      </c>
      <c r="O27" s="3">
        <v>2</v>
      </c>
      <c r="P27" s="3">
        <v>20</v>
      </c>
      <c r="Q27" s="3">
        <v>1</v>
      </c>
      <c r="R27" s="3">
        <v>9</v>
      </c>
      <c r="S27" s="7">
        <v>0</v>
      </c>
      <c r="T27" s="3">
        <v>178</v>
      </c>
      <c r="U27" s="3" t="s">
        <v>22</v>
      </c>
      <c r="W27" s="1" t="str">
        <f t="shared" si="0"/>
        <v>&lt;tr&gt;&lt;td&gt;Ryan Wiebe&lt;/td&gt;&lt;td&gt;UWC&lt;/td&gt;&lt;td&gt;12&lt;/td&gt;&lt;td&gt;58&lt;/td&gt;&lt;td&gt;4.833&lt;/td&gt;&lt;td&gt;22&lt;/td&gt;&lt;td&gt;78&lt;/td&gt;&lt;td&gt;0.282&lt;/td&gt;&lt;td&gt;9&lt;/td&gt;&lt;td&gt;42&lt;/td&gt;&lt;td&gt;0.214&lt;/td&gt;&lt;td&gt;5&lt;/td&gt;&lt;td&gt;14&lt;/td&gt;&lt;td&gt;0.357&lt;/td&gt;&lt;td&gt;5&lt;/td&gt;&lt;td&gt;27&lt;/td&gt;&lt;td&gt;32&lt;/td&gt;&lt;td&gt;2.667&lt;/td&gt;&lt;td&gt;2&lt;/td&gt;&lt;td&gt;0.167&lt;/td&gt;&lt;td&gt;9&lt;/td&gt;&lt;td&gt;0.750&lt;/td&gt;&lt;td&gt;1&lt;/td&gt;&lt;td&gt;0.083&lt;/td&gt;&lt;/tr&gt;</v>
      </c>
    </row>
    <row r="28" spans="1:23" x14ac:dyDescent="0.25">
      <c r="A28" s="3">
        <v>6</v>
      </c>
      <c r="B28" s="3" t="s">
        <v>67</v>
      </c>
      <c r="C28" s="3">
        <v>11</v>
      </c>
      <c r="D28" s="3">
        <v>23</v>
      </c>
      <c r="E28" s="3">
        <v>57</v>
      </c>
      <c r="F28" s="3">
        <v>0</v>
      </c>
      <c r="G28" s="3">
        <v>6</v>
      </c>
      <c r="H28" s="3">
        <v>6</v>
      </c>
      <c r="I28" s="3">
        <v>16</v>
      </c>
      <c r="J28" s="7">
        <f>D28*2+F28+H28</f>
        <v>52</v>
      </c>
      <c r="K28" s="3">
        <v>18</v>
      </c>
      <c r="L28" s="3">
        <v>17</v>
      </c>
      <c r="M28" s="7">
        <f>K28+L28</f>
        <v>35</v>
      </c>
      <c r="N28" s="3">
        <v>22</v>
      </c>
      <c r="O28" s="3">
        <v>6</v>
      </c>
      <c r="P28" s="3">
        <v>8</v>
      </c>
      <c r="Q28" s="3">
        <v>0</v>
      </c>
      <c r="R28" s="3">
        <v>10</v>
      </c>
      <c r="S28" s="7">
        <v>0</v>
      </c>
      <c r="T28" s="3">
        <v>201</v>
      </c>
      <c r="U28" s="3" t="s">
        <v>64</v>
      </c>
      <c r="W28" s="1" t="str">
        <f t="shared" si="0"/>
        <v>&lt;tr&gt;&lt;td&gt;Briton Lewis&lt;/td&gt;&lt;td&gt;RRC&lt;/td&gt;&lt;td&gt;11&lt;/td&gt;&lt;td&gt;52&lt;/td&gt;&lt;td&gt;4.727&lt;/td&gt;&lt;td&gt;23&lt;/td&gt;&lt;td&gt;57&lt;/td&gt;&lt;td&gt;0.404&lt;/td&gt;&lt;td&gt;0&lt;/td&gt;&lt;td&gt;6&lt;/td&gt;&lt;td&gt;0.000&lt;/td&gt;&lt;td&gt;6&lt;/td&gt;&lt;td&gt;16&lt;/td&gt;&lt;td&gt;0.375&lt;/td&gt;&lt;td&gt;18&lt;/td&gt;&lt;td&gt;17&lt;/td&gt;&lt;td&gt;35&lt;/td&gt;&lt;td&gt;3.182&lt;/td&gt;&lt;td&gt;6&lt;/td&gt;&lt;td&gt;0.545&lt;/td&gt;&lt;td&gt;10&lt;/td&gt;&lt;td&gt;0.909&lt;/td&gt;&lt;td&gt;0&lt;/td&gt;&lt;td&gt;0.000&lt;/td&gt;&lt;/tr&gt;</v>
      </c>
    </row>
    <row r="29" spans="1:23" x14ac:dyDescent="0.25">
      <c r="A29" s="3">
        <v>5</v>
      </c>
      <c r="B29" s="3" t="s">
        <v>38</v>
      </c>
      <c r="C29" s="3">
        <v>5</v>
      </c>
      <c r="D29" s="3">
        <v>17</v>
      </c>
      <c r="E29" s="3">
        <v>40</v>
      </c>
      <c r="F29" s="3">
        <v>12</v>
      </c>
      <c r="G29" s="3">
        <v>22</v>
      </c>
      <c r="H29" s="3">
        <v>2</v>
      </c>
      <c r="I29" s="3">
        <v>2</v>
      </c>
      <c r="J29" s="7">
        <f>D29*2+F29+H29</f>
        <v>48</v>
      </c>
      <c r="K29" s="3">
        <v>2</v>
      </c>
      <c r="L29" s="3">
        <v>8</v>
      </c>
      <c r="M29" s="7">
        <f>K29+L29</f>
        <v>10</v>
      </c>
      <c r="N29" s="3">
        <v>6</v>
      </c>
      <c r="O29" s="3">
        <v>4</v>
      </c>
      <c r="P29" s="3">
        <v>11</v>
      </c>
      <c r="Q29" s="3">
        <v>0</v>
      </c>
      <c r="R29" s="3">
        <v>7</v>
      </c>
      <c r="S29" s="7">
        <v>0</v>
      </c>
      <c r="T29" s="3">
        <v>74</v>
      </c>
      <c r="U29" s="3" t="s">
        <v>35</v>
      </c>
      <c r="W29" s="1" t="str">
        <f t="shared" si="0"/>
        <v>&lt;tr&gt;&lt;td&gt;Nick Trelevean&lt;/td&gt;&lt;td&gt;PUC&lt;/td&gt;&lt;td&gt;5&lt;/td&gt;&lt;td&gt;48&lt;/td&gt;&lt;td&gt;9.600&lt;/td&gt;&lt;td&gt;17&lt;/td&gt;&lt;td&gt;40&lt;/td&gt;&lt;td&gt;0.425&lt;/td&gt;&lt;td&gt;12&lt;/td&gt;&lt;td&gt;22&lt;/td&gt;&lt;td&gt;0.545&lt;/td&gt;&lt;td&gt;2&lt;/td&gt;&lt;td&gt;2&lt;/td&gt;&lt;td&gt;1.000&lt;/td&gt;&lt;td&gt;2&lt;/td&gt;&lt;td&gt;8&lt;/td&gt;&lt;td&gt;10&lt;/td&gt;&lt;td&gt;2.000&lt;/td&gt;&lt;td&gt;4&lt;/td&gt;&lt;td&gt;0.800&lt;/td&gt;&lt;td&gt;7&lt;/td&gt;&lt;td&gt;1.400&lt;/td&gt;&lt;td&gt;0&lt;/td&gt;&lt;td&gt;0.000&lt;/td&gt;&lt;/tr&gt;</v>
      </c>
    </row>
    <row r="30" spans="1:23" x14ac:dyDescent="0.25">
      <c r="A30" s="3">
        <v>16</v>
      </c>
      <c r="B30" s="3" t="s">
        <v>116</v>
      </c>
      <c r="C30" s="3">
        <v>7</v>
      </c>
      <c r="D30" s="3">
        <v>18</v>
      </c>
      <c r="E30" s="3">
        <v>45</v>
      </c>
      <c r="F30" s="3">
        <v>6</v>
      </c>
      <c r="G30" s="3">
        <v>22</v>
      </c>
      <c r="H30" s="3">
        <v>3</v>
      </c>
      <c r="I30" s="3">
        <v>9</v>
      </c>
      <c r="J30" s="7">
        <f>D30*2+F30+H30</f>
        <v>45</v>
      </c>
      <c r="K30" s="3">
        <v>5</v>
      </c>
      <c r="L30" s="3">
        <v>16</v>
      </c>
      <c r="M30" s="7">
        <f>K30+L30</f>
        <v>21</v>
      </c>
      <c r="N30" s="3">
        <v>6</v>
      </c>
      <c r="O30" s="3">
        <v>32</v>
      </c>
      <c r="P30" s="3">
        <v>21</v>
      </c>
      <c r="Q30" s="3">
        <v>0</v>
      </c>
      <c r="R30" s="3">
        <v>13</v>
      </c>
      <c r="S30" s="7">
        <v>0</v>
      </c>
      <c r="T30" s="3">
        <v>241</v>
      </c>
      <c r="U30" s="3" t="s">
        <v>64</v>
      </c>
      <c r="W30" s="1" t="str">
        <f t="shared" si="0"/>
        <v>&lt;tr&gt;&lt;td&gt;Matt Dyck&lt;/td&gt;&lt;td&gt;RRC&lt;/td&gt;&lt;td&gt;7&lt;/td&gt;&lt;td&gt;45&lt;/td&gt;&lt;td&gt;6.429&lt;/td&gt;&lt;td&gt;18&lt;/td&gt;&lt;td&gt;45&lt;/td&gt;&lt;td&gt;0.400&lt;/td&gt;&lt;td&gt;6&lt;/td&gt;&lt;td&gt;22&lt;/td&gt;&lt;td&gt;0.273&lt;/td&gt;&lt;td&gt;3&lt;/td&gt;&lt;td&gt;9&lt;/td&gt;&lt;td&gt;0.333&lt;/td&gt;&lt;td&gt;5&lt;/td&gt;&lt;td&gt;16&lt;/td&gt;&lt;td&gt;21&lt;/td&gt;&lt;td&gt;3.000&lt;/td&gt;&lt;td&gt;32&lt;/td&gt;&lt;td&gt;4.571&lt;/td&gt;&lt;td&gt;13&lt;/td&gt;&lt;td&gt;1.857&lt;/td&gt;&lt;td&gt;0&lt;/td&gt;&lt;td&gt;0.000&lt;/td&gt;&lt;/tr&gt;</v>
      </c>
    </row>
    <row r="31" spans="1:23" x14ac:dyDescent="0.25">
      <c r="A31" s="3">
        <v>15</v>
      </c>
      <c r="B31" s="3" t="s">
        <v>61</v>
      </c>
      <c r="C31" s="3">
        <v>10</v>
      </c>
      <c r="D31" s="3">
        <v>17</v>
      </c>
      <c r="E31" s="3">
        <v>44</v>
      </c>
      <c r="F31" s="3">
        <v>1</v>
      </c>
      <c r="G31" s="3">
        <v>2</v>
      </c>
      <c r="H31" s="3">
        <v>3</v>
      </c>
      <c r="I31" s="3">
        <v>4</v>
      </c>
      <c r="J31" s="7">
        <f>D31*2+F31+H31</f>
        <v>38</v>
      </c>
      <c r="K31" s="3">
        <v>13</v>
      </c>
      <c r="L31" s="3">
        <v>20</v>
      </c>
      <c r="M31" s="7">
        <f>K31+L31</f>
        <v>33</v>
      </c>
      <c r="N31" s="3">
        <v>9</v>
      </c>
      <c r="O31" s="3">
        <v>2</v>
      </c>
      <c r="P31" s="3">
        <v>14</v>
      </c>
      <c r="Q31" s="3">
        <v>1</v>
      </c>
      <c r="R31" s="3">
        <v>1</v>
      </c>
      <c r="S31" s="7">
        <v>0</v>
      </c>
      <c r="T31" s="3">
        <v>130</v>
      </c>
      <c r="U31" s="3" t="s">
        <v>49</v>
      </c>
      <c r="W31" s="1" t="str">
        <f t="shared" si="0"/>
        <v>&lt;tr&gt;&lt;td&gt;Will Switzer&lt;/td&gt;&lt;td&gt;CMU&lt;/td&gt;&lt;td&gt;10&lt;/td&gt;&lt;td&gt;38&lt;/td&gt;&lt;td&gt;3.800&lt;/td&gt;&lt;td&gt;17&lt;/td&gt;&lt;td&gt;44&lt;/td&gt;&lt;td&gt;0.386&lt;/td&gt;&lt;td&gt;1&lt;/td&gt;&lt;td&gt;2&lt;/td&gt;&lt;td&gt;0.500&lt;/td&gt;&lt;td&gt;3&lt;/td&gt;&lt;td&gt;4&lt;/td&gt;&lt;td&gt;0.750&lt;/td&gt;&lt;td&gt;13&lt;/td&gt;&lt;td&gt;20&lt;/td&gt;&lt;td&gt;33&lt;/td&gt;&lt;td&gt;3.300&lt;/td&gt;&lt;td&gt;2&lt;/td&gt;&lt;td&gt;0.200&lt;/td&gt;&lt;td&gt;1&lt;/td&gt;&lt;td&gt;0.100&lt;/td&gt;&lt;td&gt;1&lt;/td&gt;&lt;td&gt;0.100&lt;/td&gt;&lt;/tr&gt;</v>
      </c>
    </row>
    <row r="32" spans="1:23" x14ac:dyDescent="0.25">
      <c r="A32" s="3">
        <v>13</v>
      </c>
      <c r="B32" s="3" t="s">
        <v>32</v>
      </c>
      <c r="C32" s="3">
        <v>9</v>
      </c>
      <c r="D32" s="3">
        <v>17</v>
      </c>
      <c r="E32" s="3">
        <v>36</v>
      </c>
      <c r="F32" s="3">
        <v>0</v>
      </c>
      <c r="G32" s="3">
        <v>0</v>
      </c>
      <c r="H32" s="3">
        <v>4</v>
      </c>
      <c r="I32" s="3">
        <v>6</v>
      </c>
      <c r="J32" s="7">
        <f>D32*2+F32+H32</f>
        <v>38</v>
      </c>
      <c r="K32" s="3">
        <v>4</v>
      </c>
      <c r="L32" s="3">
        <v>8</v>
      </c>
      <c r="M32" s="7">
        <f>K32+L32</f>
        <v>12</v>
      </c>
      <c r="N32" s="3">
        <v>10</v>
      </c>
      <c r="O32" s="3">
        <v>7</v>
      </c>
      <c r="P32" s="3">
        <v>20</v>
      </c>
      <c r="Q32" s="3">
        <v>2</v>
      </c>
      <c r="R32" s="3">
        <v>9</v>
      </c>
      <c r="S32" s="7">
        <v>0</v>
      </c>
      <c r="T32" s="3">
        <v>119</v>
      </c>
      <c r="U32" s="3" t="s">
        <v>22</v>
      </c>
      <c r="W32" s="1" t="str">
        <f t="shared" si="0"/>
        <v>&lt;tr&gt;&lt;td&gt;Sulaiman Jalloh&lt;/td&gt;&lt;td&gt;UWC&lt;/td&gt;&lt;td&gt;9&lt;/td&gt;&lt;td&gt;38&lt;/td&gt;&lt;td&gt;4.222&lt;/td&gt;&lt;td&gt;17&lt;/td&gt;&lt;td&gt;36&lt;/td&gt;&lt;td&gt;0.472&lt;/td&gt;&lt;td&gt;0&lt;/td&gt;&lt;td&gt;0&lt;/td&gt;&lt;td&gt;0.000&lt;/td&gt;&lt;td&gt;4&lt;/td&gt;&lt;td&gt;6&lt;/td&gt;&lt;td&gt;0.667&lt;/td&gt;&lt;td&gt;4&lt;/td&gt;&lt;td&gt;8&lt;/td&gt;&lt;td&gt;12&lt;/td&gt;&lt;td&gt;1.333&lt;/td&gt;&lt;td&gt;7&lt;/td&gt;&lt;td&gt;0.778&lt;/td&gt;&lt;td&gt;9&lt;/td&gt;&lt;td&gt;1.000&lt;/td&gt;&lt;td&gt;2&lt;/td&gt;&lt;td&gt;0.222&lt;/td&gt;&lt;/tr&gt;</v>
      </c>
    </row>
    <row r="33" spans="1:23" x14ac:dyDescent="0.25">
      <c r="A33" s="3">
        <v>14</v>
      </c>
      <c r="B33" s="3" t="s">
        <v>74</v>
      </c>
      <c r="C33" s="3">
        <v>12</v>
      </c>
      <c r="D33" s="3">
        <v>14</v>
      </c>
      <c r="E33" s="3">
        <v>42</v>
      </c>
      <c r="F33" s="3">
        <v>9</v>
      </c>
      <c r="G33" s="3">
        <v>25</v>
      </c>
      <c r="H33" s="3">
        <v>0</v>
      </c>
      <c r="I33" s="3">
        <v>0</v>
      </c>
      <c r="J33" s="7">
        <f>D33*2+F33+H33</f>
        <v>37</v>
      </c>
      <c r="K33" s="3">
        <v>2</v>
      </c>
      <c r="L33" s="3">
        <v>17</v>
      </c>
      <c r="M33" s="7">
        <f>K33+L33</f>
        <v>19</v>
      </c>
      <c r="N33" s="3">
        <v>8</v>
      </c>
      <c r="O33" s="3">
        <v>9</v>
      </c>
      <c r="P33" s="3">
        <v>18</v>
      </c>
      <c r="Q33" s="3">
        <v>1</v>
      </c>
      <c r="R33" s="3">
        <v>6</v>
      </c>
      <c r="S33" s="7">
        <v>0</v>
      </c>
      <c r="T33" s="3">
        <v>157</v>
      </c>
      <c r="U33" s="3" t="s">
        <v>64</v>
      </c>
      <c r="W33" s="1" t="str">
        <f t="shared" si="0"/>
        <v>&lt;tr&gt;&lt;td&gt;Jordan Kelly&lt;/td&gt;&lt;td&gt;RRC&lt;/td&gt;&lt;td&gt;12&lt;/td&gt;&lt;td&gt;37&lt;/td&gt;&lt;td&gt;3.083&lt;/td&gt;&lt;td&gt;14&lt;/td&gt;&lt;td&gt;42&lt;/td&gt;&lt;td&gt;0.333&lt;/td&gt;&lt;td&gt;9&lt;/td&gt;&lt;td&gt;25&lt;/td&gt;&lt;td&gt;0.360&lt;/td&gt;&lt;td&gt;0&lt;/td&gt;&lt;td&gt;0&lt;/td&gt;&lt;td&gt;0.000&lt;/td&gt;&lt;td&gt;2&lt;/td&gt;&lt;td&gt;17&lt;/td&gt;&lt;td&gt;19&lt;/td&gt;&lt;td&gt;1.583&lt;/td&gt;&lt;td&gt;9&lt;/td&gt;&lt;td&gt;0.750&lt;/td&gt;&lt;td&gt;6&lt;/td&gt;&lt;td&gt;0.500&lt;/td&gt;&lt;td&gt;1&lt;/td&gt;&lt;td&gt;0.083&lt;/td&gt;&lt;/tr&gt;</v>
      </c>
    </row>
    <row r="34" spans="1:23" x14ac:dyDescent="0.25">
      <c r="A34" s="3">
        <v>12</v>
      </c>
      <c r="B34" s="3" t="s">
        <v>58</v>
      </c>
      <c r="C34" s="3">
        <v>12</v>
      </c>
      <c r="D34" s="3">
        <v>13</v>
      </c>
      <c r="E34" s="3">
        <v>43</v>
      </c>
      <c r="F34" s="3">
        <v>0</v>
      </c>
      <c r="G34" s="3">
        <v>0</v>
      </c>
      <c r="H34" s="3">
        <v>11</v>
      </c>
      <c r="I34" s="3">
        <v>13</v>
      </c>
      <c r="J34" s="7">
        <f>D34*2+F34+H34</f>
        <v>37</v>
      </c>
      <c r="K34" s="3">
        <v>5</v>
      </c>
      <c r="L34" s="3">
        <v>30</v>
      </c>
      <c r="M34" s="7">
        <f>K34+L34</f>
        <v>35</v>
      </c>
      <c r="N34" s="3">
        <v>27</v>
      </c>
      <c r="O34" s="3">
        <v>15</v>
      </c>
      <c r="P34" s="3">
        <v>31</v>
      </c>
      <c r="Q34" s="3">
        <v>1</v>
      </c>
      <c r="R34" s="3">
        <v>13</v>
      </c>
      <c r="S34" s="7">
        <v>0</v>
      </c>
      <c r="T34" s="3">
        <v>269</v>
      </c>
      <c r="U34" s="3" t="s">
        <v>49</v>
      </c>
      <c r="W34" s="1" t="str">
        <f t="shared" si="0"/>
        <v>&lt;tr&gt;&lt;td&gt;Andrew Davison&lt;/td&gt;&lt;td&gt;CMU&lt;/td&gt;&lt;td&gt;12&lt;/td&gt;&lt;td&gt;37&lt;/td&gt;&lt;td&gt;3.083&lt;/td&gt;&lt;td&gt;13&lt;/td&gt;&lt;td&gt;43&lt;/td&gt;&lt;td&gt;0.302&lt;/td&gt;&lt;td&gt;0&lt;/td&gt;&lt;td&gt;0&lt;/td&gt;&lt;td&gt;0.000&lt;/td&gt;&lt;td&gt;11&lt;/td&gt;&lt;td&gt;13&lt;/td&gt;&lt;td&gt;0.846&lt;/td&gt;&lt;td&gt;5&lt;/td&gt;&lt;td&gt;30&lt;/td&gt;&lt;td&gt;35&lt;/td&gt;&lt;td&gt;2.917&lt;/td&gt;&lt;td&gt;15&lt;/td&gt;&lt;td&gt;1.250&lt;/td&gt;&lt;td&gt;13&lt;/td&gt;&lt;td&gt;1.083&lt;/td&gt;&lt;td&gt;1&lt;/td&gt;&lt;td&gt;0.083&lt;/td&gt;&lt;/tr&gt;</v>
      </c>
    </row>
    <row r="35" spans="1:23" x14ac:dyDescent="0.25">
      <c r="A35" s="3">
        <v>1</v>
      </c>
      <c r="B35" s="3" t="s">
        <v>63</v>
      </c>
      <c r="C35" s="3">
        <v>5</v>
      </c>
      <c r="D35" s="3">
        <v>13</v>
      </c>
      <c r="E35" s="3">
        <v>37</v>
      </c>
      <c r="F35" s="3">
        <v>5</v>
      </c>
      <c r="G35" s="3">
        <v>15</v>
      </c>
      <c r="H35" s="3">
        <v>0</v>
      </c>
      <c r="I35" s="3">
        <v>2</v>
      </c>
      <c r="J35" s="7">
        <f>D35*2+F35+H35</f>
        <v>31</v>
      </c>
      <c r="K35" s="3">
        <v>2</v>
      </c>
      <c r="L35" s="3">
        <v>4</v>
      </c>
      <c r="M35" s="7">
        <f>K35+L35</f>
        <v>6</v>
      </c>
      <c r="N35" s="3">
        <v>7</v>
      </c>
      <c r="O35" s="3">
        <v>12</v>
      </c>
      <c r="P35" s="3">
        <v>15</v>
      </c>
      <c r="Q35" s="3">
        <v>0</v>
      </c>
      <c r="R35" s="3">
        <v>7</v>
      </c>
      <c r="S35" s="7">
        <v>0</v>
      </c>
      <c r="T35" s="3">
        <v>107</v>
      </c>
      <c r="U35" s="3" t="s">
        <v>64</v>
      </c>
      <c r="W35" s="1" t="str">
        <f t="shared" si="0"/>
        <v>&lt;tr&gt;&lt;td&gt;Aaron Balingit&lt;/td&gt;&lt;td&gt;RRC&lt;/td&gt;&lt;td&gt;5&lt;/td&gt;&lt;td&gt;31&lt;/td&gt;&lt;td&gt;6.200&lt;/td&gt;&lt;td&gt;13&lt;/td&gt;&lt;td&gt;37&lt;/td&gt;&lt;td&gt;0.351&lt;/td&gt;&lt;td&gt;5&lt;/td&gt;&lt;td&gt;15&lt;/td&gt;&lt;td&gt;0.333&lt;/td&gt;&lt;td&gt;0&lt;/td&gt;&lt;td&gt;2&lt;/td&gt;&lt;td&gt;0.000&lt;/td&gt;&lt;td&gt;2&lt;/td&gt;&lt;td&gt;4&lt;/td&gt;&lt;td&gt;6&lt;/td&gt;&lt;td&gt;1.200&lt;/td&gt;&lt;td&gt;12&lt;/td&gt;&lt;td&gt;2.400&lt;/td&gt;&lt;td&gt;7&lt;/td&gt;&lt;td&gt;1.400&lt;/td&gt;&lt;td&gt;0&lt;/td&gt;&lt;td&gt;0.000&lt;/td&gt;&lt;/tr&gt;</v>
      </c>
    </row>
    <row r="36" spans="1:23" x14ac:dyDescent="0.25">
      <c r="A36" s="3">
        <v>1</v>
      </c>
      <c r="B36" s="3" t="s">
        <v>62</v>
      </c>
      <c r="C36" s="3">
        <v>4</v>
      </c>
      <c r="D36" s="3">
        <v>12</v>
      </c>
      <c r="E36" s="3">
        <v>33</v>
      </c>
      <c r="F36" s="3">
        <v>0</v>
      </c>
      <c r="G36" s="3">
        <v>1</v>
      </c>
      <c r="H36" s="3">
        <v>7</v>
      </c>
      <c r="I36" s="3">
        <v>14</v>
      </c>
      <c r="J36" s="7">
        <f>D36*2+F36+H36</f>
        <v>31</v>
      </c>
      <c r="K36" s="3">
        <v>13</v>
      </c>
      <c r="L36" s="3">
        <v>16</v>
      </c>
      <c r="M36" s="7">
        <f>K36+L36</f>
        <v>29</v>
      </c>
      <c r="N36" s="3">
        <v>6</v>
      </c>
      <c r="O36" s="3">
        <v>2</v>
      </c>
      <c r="P36" s="3">
        <v>12</v>
      </c>
      <c r="Q36" s="3">
        <v>2</v>
      </c>
      <c r="R36" s="3">
        <v>2</v>
      </c>
      <c r="S36" s="7">
        <v>0</v>
      </c>
      <c r="T36" s="3">
        <v>87</v>
      </c>
      <c r="U36" s="3" t="s">
        <v>49</v>
      </c>
      <c r="W36" s="1" t="str">
        <f t="shared" si="0"/>
        <v>&lt;tr&gt;&lt;td&gt;Jasdeep Khangura&lt;/td&gt;&lt;td&gt;CMU&lt;/td&gt;&lt;td&gt;4&lt;/td&gt;&lt;td&gt;31&lt;/td&gt;&lt;td&gt;7.750&lt;/td&gt;&lt;td&gt;12&lt;/td&gt;&lt;td&gt;33&lt;/td&gt;&lt;td&gt;0.364&lt;/td&gt;&lt;td&gt;0&lt;/td&gt;&lt;td&gt;1&lt;/td&gt;&lt;td&gt;0.000&lt;/td&gt;&lt;td&gt;7&lt;/td&gt;&lt;td&gt;14&lt;/td&gt;&lt;td&gt;0.500&lt;/td&gt;&lt;td&gt;13&lt;/td&gt;&lt;td&gt;16&lt;/td&gt;&lt;td&gt;29&lt;/td&gt;&lt;td&gt;7.250&lt;/td&gt;&lt;td&gt;2&lt;/td&gt;&lt;td&gt;0.500&lt;/td&gt;&lt;td&gt;2&lt;/td&gt;&lt;td&gt;0.500&lt;/td&gt;&lt;td&gt;2&lt;/td&gt;&lt;td&gt;0.500&lt;/td&gt;&lt;/tr&gt;</v>
      </c>
    </row>
    <row r="37" spans="1:23" x14ac:dyDescent="0.25">
      <c r="A37" s="3">
        <v>7</v>
      </c>
      <c r="B37" s="3" t="s">
        <v>40</v>
      </c>
      <c r="C37" s="3">
        <v>8</v>
      </c>
      <c r="D37" s="3">
        <v>11</v>
      </c>
      <c r="E37" s="3">
        <v>39</v>
      </c>
      <c r="F37" s="3">
        <v>0</v>
      </c>
      <c r="G37" s="3">
        <v>11</v>
      </c>
      <c r="H37" s="3">
        <v>6</v>
      </c>
      <c r="I37" s="3">
        <v>7</v>
      </c>
      <c r="J37" s="7">
        <f>D37*2+F37+H37</f>
        <v>28</v>
      </c>
      <c r="K37" s="3">
        <v>3</v>
      </c>
      <c r="L37" s="3">
        <v>12</v>
      </c>
      <c r="M37" s="7">
        <f>K37+L37</f>
        <v>15</v>
      </c>
      <c r="N37" s="3">
        <v>7</v>
      </c>
      <c r="O37" s="3">
        <v>6</v>
      </c>
      <c r="P37" s="3">
        <v>16</v>
      </c>
      <c r="Q37" s="3">
        <v>2</v>
      </c>
      <c r="R37" s="3">
        <v>11</v>
      </c>
      <c r="S37" s="7">
        <v>0</v>
      </c>
      <c r="T37" s="3">
        <v>105</v>
      </c>
      <c r="U37" s="3" t="s">
        <v>35</v>
      </c>
      <c r="W37" s="1" t="str">
        <f t="shared" si="0"/>
        <v>&lt;tr&gt;&lt;td&gt;Donovan Miller&lt;/td&gt;&lt;td&gt;PUC&lt;/td&gt;&lt;td&gt;8&lt;/td&gt;&lt;td&gt;28&lt;/td&gt;&lt;td&gt;3.500&lt;/td&gt;&lt;td&gt;11&lt;/td&gt;&lt;td&gt;39&lt;/td&gt;&lt;td&gt;0.282&lt;/td&gt;&lt;td&gt;0&lt;/td&gt;&lt;td&gt;11&lt;/td&gt;&lt;td&gt;0.000&lt;/td&gt;&lt;td&gt;6&lt;/td&gt;&lt;td&gt;7&lt;/td&gt;&lt;td&gt;0.857&lt;/td&gt;&lt;td&gt;3&lt;/td&gt;&lt;td&gt;12&lt;/td&gt;&lt;td&gt;15&lt;/td&gt;&lt;td&gt;1.875&lt;/td&gt;&lt;td&gt;6&lt;/td&gt;&lt;td&gt;0.750&lt;/td&gt;&lt;td&gt;11&lt;/td&gt;&lt;td&gt;1.375&lt;/td&gt;&lt;td&gt;2&lt;/td&gt;&lt;td&gt;0.250&lt;/td&gt;&lt;/tr&gt;</v>
      </c>
    </row>
    <row r="38" spans="1:23" x14ac:dyDescent="0.25">
      <c r="A38" s="3">
        <v>7</v>
      </c>
      <c r="B38" s="3" t="s">
        <v>27</v>
      </c>
      <c r="C38" s="3">
        <v>10</v>
      </c>
      <c r="D38" s="3">
        <v>8</v>
      </c>
      <c r="E38" s="3">
        <v>32</v>
      </c>
      <c r="F38" s="3">
        <v>6</v>
      </c>
      <c r="G38" s="3">
        <v>22</v>
      </c>
      <c r="H38" s="3">
        <v>2</v>
      </c>
      <c r="I38" s="3">
        <v>4</v>
      </c>
      <c r="J38" s="7">
        <f>D38*2+F38+H38</f>
        <v>24</v>
      </c>
      <c r="K38" s="3">
        <v>6</v>
      </c>
      <c r="L38" s="3">
        <v>6</v>
      </c>
      <c r="M38" s="7">
        <f>K38+L38</f>
        <v>12</v>
      </c>
      <c r="N38" s="3">
        <v>7</v>
      </c>
      <c r="O38" s="3">
        <v>1</v>
      </c>
      <c r="P38" s="3">
        <v>7</v>
      </c>
      <c r="Q38" s="3">
        <v>1</v>
      </c>
      <c r="R38" s="3">
        <v>5</v>
      </c>
      <c r="S38" s="7">
        <v>0</v>
      </c>
      <c r="T38" s="3">
        <v>88</v>
      </c>
      <c r="U38" s="3" t="s">
        <v>22</v>
      </c>
      <c r="W38" s="1" t="str">
        <f t="shared" si="0"/>
        <v>&lt;tr&gt;&lt;td&gt;Nicholas Friesen&lt;/td&gt;&lt;td&gt;UWC&lt;/td&gt;&lt;td&gt;10&lt;/td&gt;&lt;td&gt;24&lt;/td&gt;&lt;td&gt;2.400&lt;/td&gt;&lt;td&gt;8&lt;/td&gt;&lt;td&gt;32&lt;/td&gt;&lt;td&gt;0.250&lt;/td&gt;&lt;td&gt;6&lt;/td&gt;&lt;td&gt;22&lt;/td&gt;&lt;td&gt;0.273&lt;/td&gt;&lt;td&gt;2&lt;/td&gt;&lt;td&gt;4&lt;/td&gt;&lt;td&gt;0.500&lt;/td&gt;&lt;td&gt;6&lt;/td&gt;&lt;td&gt;6&lt;/td&gt;&lt;td&gt;12&lt;/td&gt;&lt;td&gt;1.200&lt;/td&gt;&lt;td&gt;1&lt;/td&gt;&lt;td&gt;0.100&lt;/td&gt;&lt;td&gt;5&lt;/td&gt;&lt;td&gt;0.500&lt;/td&gt;&lt;td&gt;1&lt;/td&gt;&lt;td&gt;0.100&lt;/td&gt;&lt;/tr&gt;</v>
      </c>
    </row>
    <row r="39" spans="1:23" x14ac:dyDescent="0.25">
      <c r="A39" s="3">
        <v>12</v>
      </c>
      <c r="B39" s="3" t="s">
        <v>45</v>
      </c>
      <c r="C39" s="3">
        <v>12</v>
      </c>
      <c r="D39" s="3">
        <v>9</v>
      </c>
      <c r="E39" s="3">
        <v>20</v>
      </c>
      <c r="F39" s="3">
        <v>0</v>
      </c>
      <c r="G39" s="3">
        <v>1</v>
      </c>
      <c r="H39" s="3">
        <v>5</v>
      </c>
      <c r="I39" s="3">
        <v>7</v>
      </c>
      <c r="J39" s="7">
        <f>D39*2+F39+H39</f>
        <v>23</v>
      </c>
      <c r="K39" s="3">
        <v>1</v>
      </c>
      <c r="L39" s="3">
        <v>16</v>
      </c>
      <c r="M39" s="7">
        <f>K39+L39</f>
        <v>17</v>
      </c>
      <c r="N39" s="3">
        <v>21</v>
      </c>
      <c r="O39" s="3">
        <v>7</v>
      </c>
      <c r="P39" s="3">
        <v>15</v>
      </c>
      <c r="Q39" s="3">
        <v>4</v>
      </c>
      <c r="R39" s="3">
        <v>5</v>
      </c>
      <c r="S39" s="7">
        <v>0</v>
      </c>
      <c r="T39" s="3">
        <v>163</v>
      </c>
      <c r="U39" s="3" t="s">
        <v>35</v>
      </c>
      <c r="W39" s="1" t="str">
        <f t="shared" si="0"/>
        <v>&lt;tr&gt;&lt;td&gt;Thomas Janzen&lt;/td&gt;&lt;td&gt;PUC&lt;/td&gt;&lt;td&gt;12&lt;/td&gt;&lt;td&gt;23&lt;/td&gt;&lt;td&gt;1.917&lt;/td&gt;&lt;td&gt;9&lt;/td&gt;&lt;td&gt;20&lt;/td&gt;&lt;td&gt;0.450&lt;/td&gt;&lt;td&gt;0&lt;/td&gt;&lt;td&gt;1&lt;/td&gt;&lt;td&gt;0.000&lt;/td&gt;&lt;td&gt;5&lt;/td&gt;&lt;td&gt;7&lt;/td&gt;&lt;td&gt;0.714&lt;/td&gt;&lt;td&gt;1&lt;/td&gt;&lt;td&gt;16&lt;/td&gt;&lt;td&gt;17&lt;/td&gt;&lt;td&gt;1.417&lt;/td&gt;&lt;td&gt;7&lt;/td&gt;&lt;td&gt;0.583&lt;/td&gt;&lt;td&gt;5&lt;/td&gt;&lt;td&gt;0.417&lt;/td&gt;&lt;td&gt;4&lt;/td&gt;&lt;td&gt;0.333&lt;/td&gt;&lt;/tr&gt;</v>
      </c>
    </row>
    <row r="40" spans="1:23" x14ac:dyDescent="0.25">
      <c r="A40" s="3">
        <v>13</v>
      </c>
      <c r="B40" s="3" t="s">
        <v>122</v>
      </c>
      <c r="C40" s="3">
        <v>5</v>
      </c>
      <c r="D40" s="3">
        <v>6</v>
      </c>
      <c r="E40" s="3">
        <v>29</v>
      </c>
      <c r="F40" s="3">
        <v>3</v>
      </c>
      <c r="G40" s="3">
        <v>18</v>
      </c>
      <c r="H40" s="3">
        <v>8</v>
      </c>
      <c r="I40" s="3">
        <v>10</v>
      </c>
      <c r="J40" s="7">
        <f>D40*2+F40+H40</f>
        <v>23</v>
      </c>
      <c r="K40" s="3">
        <v>3</v>
      </c>
      <c r="L40" s="3">
        <v>12</v>
      </c>
      <c r="M40" s="7">
        <f>K40+L40</f>
        <v>15</v>
      </c>
      <c r="N40" s="3">
        <v>11</v>
      </c>
      <c r="O40" s="3">
        <v>7</v>
      </c>
      <c r="P40" s="3">
        <v>9</v>
      </c>
      <c r="Q40" s="3">
        <v>0</v>
      </c>
      <c r="R40" s="3">
        <v>4</v>
      </c>
      <c r="S40" s="7">
        <v>0</v>
      </c>
      <c r="T40" s="3">
        <v>95</v>
      </c>
      <c r="U40" s="3" t="s">
        <v>64</v>
      </c>
      <c r="W40" s="1" t="str">
        <f t="shared" si="0"/>
        <v>&lt;tr&gt;&lt;td&gt;Ivan Griffiths&lt;/td&gt;&lt;td&gt;RRC&lt;/td&gt;&lt;td&gt;5&lt;/td&gt;&lt;td&gt;23&lt;/td&gt;&lt;td&gt;4.600&lt;/td&gt;&lt;td&gt;6&lt;/td&gt;&lt;td&gt;29&lt;/td&gt;&lt;td&gt;0.207&lt;/td&gt;&lt;td&gt;3&lt;/td&gt;&lt;td&gt;18&lt;/td&gt;&lt;td&gt;0.167&lt;/td&gt;&lt;td&gt;8&lt;/td&gt;&lt;td&gt;10&lt;/td&gt;&lt;td&gt;0.800&lt;/td&gt;&lt;td&gt;3&lt;/td&gt;&lt;td&gt;12&lt;/td&gt;&lt;td&gt;15&lt;/td&gt;&lt;td&gt;3.000&lt;/td&gt;&lt;td&gt;7&lt;/td&gt;&lt;td&gt;1.400&lt;/td&gt;&lt;td&gt;4&lt;/td&gt;&lt;td&gt;0.800&lt;/td&gt;&lt;td&gt;0&lt;/td&gt;&lt;td&gt;0.000&lt;/td&gt;&lt;/tr&gt;</v>
      </c>
    </row>
    <row r="41" spans="1:23" x14ac:dyDescent="0.25">
      <c r="A41" s="3">
        <v>3</v>
      </c>
      <c r="B41" s="3" t="s">
        <v>36</v>
      </c>
      <c r="C41" s="3">
        <v>5</v>
      </c>
      <c r="D41" s="3">
        <v>10</v>
      </c>
      <c r="E41" s="3">
        <v>23</v>
      </c>
      <c r="F41" s="3">
        <v>0</v>
      </c>
      <c r="G41" s="3">
        <v>2</v>
      </c>
      <c r="H41" s="3">
        <v>3</v>
      </c>
      <c r="I41" s="3">
        <v>7</v>
      </c>
      <c r="J41" s="7">
        <f>D41*2+F41+H41</f>
        <v>23</v>
      </c>
      <c r="K41" s="3">
        <v>2</v>
      </c>
      <c r="L41" s="3">
        <v>7</v>
      </c>
      <c r="M41" s="7">
        <f>K41+L41</f>
        <v>9</v>
      </c>
      <c r="N41" s="3">
        <v>7</v>
      </c>
      <c r="O41" s="3">
        <v>6</v>
      </c>
      <c r="P41" s="3">
        <v>6</v>
      </c>
      <c r="Q41" s="3">
        <v>0</v>
      </c>
      <c r="R41" s="3">
        <v>2</v>
      </c>
      <c r="S41" s="7">
        <v>0</v>
      </c>
      <c r="T41" s="3">
        <v>121</v>
      </c>
      <c r="U41" s="3" t="s">
        <v>35</v>
      </c>
      <c r="W41" s="1" t="str">
        <f t="shared" si="0"/>
        <v>&lt;tr&gt;&lt;td&gt;Suede Brightnose&lt;/td&gt;&lt;td&gt;PUC&lt;/td&gt;&lt;td&gt;5&lt;/td&gt;&lt;td&gt;23&lt;/td&gt;&lt;td&gt;4.600&lt;/td&gt;&lt;td&gt;10&lt;/td&gt;&lt;td&gt;23&lt;/td&gt;&lt;td&gt;0.435&lt;/td&gt;&lt;td&gt;0&lt;/td&gt;&lt;td&gt;2&lt;/td&gt;&lt;td&gt;0.000&lt;/td&gt;&lt;td&gt;3&lt;/td&gt;&lt;td&gt;7&lt;/td&gt;&lt;td&gt;0.429&lt;/td&gt;&lt;td&gt;2&lt;/td&gt;&lt;td&gt;7&lt;/td&gt;&lt;td&gt;9&lt;/td&gt;&lt;td&gt;1.800&lt;/td&gt;&lt;td&gt;6&lt;/td&gt;&lt;td&gt;1.200&lt;/td&gt;&lt;td&gt;2&lt;/td&gt;&lt;td&gt;0.400&lt;/td&gt;&lt;td&gt;0&lt;/td&gt;&lt;td&gt;0.000&lt;/td&gt;&lt;/tr&gt;</v>
      </c>
    </row>
    <row r="42" spans="1:23" x14ac:dyDescent="0.25">
      <c r="A42" s="3">
        <v>8</v>
      </c>
      <c r="B42" s="3" t="s">
        <v>55</v>
      </c>
      <c r="C42" s="3">
        <v>11</v>
      </c>
      <c r="D42" s="3">
        <v>7</v>
      </c>
      <c r="E42" s="3">
        <v>38</v>
      </c>
      <c r="F42" s="3">
        <v>0</v>
      </c>
      <c r="G42" s="3">
        <v>1</v>
      </c>
      <c r="H42" s="3">
        <v>8</v>
      </c>
      <c r="I42" s="3">
        <v>14</v>
      </c>
      <c r="J42" s="7">
        <f>D42*2+F42+H42</f>
        <v>22</v>
      </c>
      <c r="K42" s="3">
        <v>11</v>
      </c>
      <c r="L42" s="3">
        <v>10</v>
      </c>
      <c r="M42" s="7">
        <f>K42+L42</f>
        <v>21</v>
      </c>
      <c r="N42" s="3">
        <v>15</v>
      </c>
      <c r="O42" s="3">
        <v>6</v>
      </c>
      <c r="P42" s="3">
        <v>11</v>
      </c>
      <c r="Q42" s="3">
        <v>2</v>
      </c>
      <c r="R42" s="3">
        <v>4</v>
      </c>
      <c r="S42" s="7">
        <v>0</v>
      </c>
      <c r="T42" s="3">
        <v>149</v>
      </c>
      <c r="U42" s="3" t="s">
        <v>49</v>
      </c>
      <c r="W42" s="1" t="str">
        <f t="shared" si="0"/>
        <v>&lt;tr&gt;&lt;td&gt;Brett Friesen&lt;/td&gt;&lt;td&gt;CMU&lt;/td&gt;&lt;td&gt;11&lt;/td&gt;&lt;td&gt;22&lt;/td&gt;&lt;td&gt;2.000&lt;/td&gt;&lt;td&gt;7&lt;/td&gt;&lt;td&gt;38&lt;/td&gt;&lt;td&gt;0.184&lt;/td&gt;&lt;td&gt;0&lt;/td&gt;&lt;td&gt;1&lt;/td&gt;&lt;td&gt;0.000&lt;/td&gt;&lt;td&gt;8&lt;/td&gt;&lt;td&gt;14&lt;/td&gt;&lt;td&gt;0.571&lt;/td&gt;&lt;td&gt;11&lt;/td&gt;&lt;td&gt;10&lt;/td&gt;&lt;td&gt;21&lt;/td&gt;&lt;td&gt;1.909&lt;/td&gt;&lt;td&gt;6&lt;/td&gt;&lt;td&gt;0.545&lt;/td&gt;&lt;td&gt;4&lt;/td&gt;&lt;td&gt;0.364&lt;/td&gt;&lt;td&gt;2&lt;/td&gt;&lt;td&gt;0.182&lt;/td&gt;&lt;/tr&gt;</v>
      </c>
    </row>
    <row r="43" spans="1:23" x14ac:dyDescent="0.25">
      <c r="A43" s="3">
        <v>7</v>
      </c>
      <c r="B43" s="3" t="s">
        <v>54</v>
      </c>
      <c r="C43" s="3">
        <v>10</v>
      </c>
      <c r="D43" s="3">
        <v>10</v>
      </c>
      <c r="E43" s="3">
        <v>21</v>
      </c>
      <c r="F43" s="3">
        <v>0</v>
      </c>
      <c r="G43" s="3">
        <v>0</v>
      </c>
      <c r="H43" s="3">
        <v>2</v>
      </c>
      <c r="I43" s="3">
        <v>5</v>
      </c>
      <c r="J43" s="7">
        <f>D43*2+F43+H43</f>
        <v>22</v>
      </c>
      <c r="K43" s="3">
        <v>11</v>
      </c>
      <c r="L43" s="3">
        <v>8</v>
      </c>
      <c r="M43" s="7">
        <f>K43+L43</f>
        <v>19</v>
      </c>
      <c r="N43" s="3">
        <v>7</v>
      </c>
      <c r="O43" s="3">
        <v>4</v>
      </c>
      <c r="P43" s="3">
        <v>7</v>
      </c>
      <c r="Q43" s="3">
        <v>1</v>
      </c>
      <c r="R43" s="3">
        <v>3</v>
      </c>
      <c r="S43" s="7">
        <v>0</v>
      </c>
      <c r="T43" s="3">
        <v>83</v>
      </c>
      <c r="U43" s="3" t="s">
        <v>49</v>
      </c>
      <c r="W43" s="1" t="str">
        <f t="shared" si="0"/>
        <v>&lt;tr&gt;&lt;td&gt;Zachary Stubel&lt;/td&gt;&lt;td&gt;CMU&lt;/td&gt;&lt;td&gt;10&lt;/td&gt;&lt;td&gt;22&lt;/td&gt;&lt;td&gt;2.200&lt;/td&gt;&lt;td&gt;10&lt;/td&gt;&lt;td&gt;21&lt;/td&gt;&lt;td&gt;0.476&lt;/td&gt;&lt;td&gt;0&lt;/td&gt;&lt;td&gt;0&lt;/td&gt;&lt;td&gt;0.000&lt;/td&gt;&lt;td&gt;2&lt;/td&gt;&lt;td&gt;5&lt;/td&gt;&lt;td&gt;0.400&lt;/td&gt;&lt;td&gt;11&lt;/td&gt;&lt;td&gt;8&lt;/td&gt;&lt;td&gt;19&lt;/td&gt;&lt;td&gt;1.900&lt;/td&gt;&lt;td&gt;4&lt;/td&gt;&lt;td&gt;0.400&lt;/td&gt;&lt;td&gt;3&lt;/td&gt;&lt;td&gt;0.300&lt;/td&gt;&lt;td&gt;1&lt;/td&gt;&lt;td&gt;0.100&lt;/td&gt;&lt;/tr&gt;</v>
      </c>
    </row>
    <row r="44" spans="1:23" x14ac:dyDescent="0.25">
      <c r="A44" s="3">
        <v>4</v>
      </c>
      <c r="B44" s="3" t="s">
        <v>66</v>
      </c>
      <c r="C44" s="3">
        <v>5</v>
      </c>
      <c r="D44" s="3">
        <v>5</v>
      </c>
      <c r="E44" s="3">
        <v>14</v>
      </c>
      <c r="F44" s="3">
        <v>0</v>
      </c>
      <c r="G44" s="3">
        <v>2</v>
      </c>
      <c r="H44" s="3">
        <v>2</v>
      </c>
      <c r="I44" s="3">
        <v>2</v>
      </c>
      <c r="J44" s="7">
        <f>D44*2+F44+H44</f>
        <v>12</v>
      </c>
      <c r="K44" s="3">
        <v>3</v>
      </c>
      <c r="L44" s="3">
        <v>1</v>
      </c>
      <c r="M44" s="7">
        <f>K44+L44</f>
        <v>4</v>
      </c>
      <c r="N44" s="3">
        <v>2</v>
      </c>
      <c r="O44" s="3">
        <v>4</v>
      </c>
      <c r="P44" s="3">
        <v>7</v>
      </c>
      <c r="Q44" s="3">
        <v>0</v>
      </c>
      <c r="R44" s="3">
        <v>1</v>
      </c>
      <c r="S44" s="7">
        <v>0</v>
      </c>
      <c r="T44" s="3">
        <v>50</v>
      </c>
      <c r="U44" s="3" t="s">
        <v>64</v>
      </c>
      <c r="W44" s="1" t="str">
        <f t="shared" si="0"/>
        <v>&lt;tr&gt;&lt;td&gt;Christian Lozano&lt;/td&gt;&lt;td&gt;RRC&lt;/td&gt;&lt;td&gt;5&lt;/td&gt;&lt;td&gt;12&lt;/td&gt;&lt;td&gt;2.400&lt;/td&gt;&lt;td&gt;5&lt;/td&gt;&lt;td&gt;14&lt;/td&gt;&lt;td&gt;0.357&lt;/td&gt;&lt;td&gt;0&lt;/td&gt;&lt;td&gt;2&lt;/td&gt;&lt;td&gt;0.000&lt;/td&gt;&lt;td&gt;2&lt;/td&gt;&lt;td&gt;2&lt;/td&gt;&lt;td&gt;1.000&lt;/td&gt;&lt;td&gt;3&lt;/td&gt;&lt;td&gt;1&lt;/td&gt;&lt;td&gt;4&lt;/td&gt;&lt;td&gt;0.800&lt;/td&gt;&lt;td&gt;4&lt;/td&gt;&lt;td&gt;0.800&lt;/td&gt;&lt;td&gt;1&lt;/td&gt;&lt;td&gt;0.200&lt;/td&gt;&lt;td&gt;0&lt;/td&gt;&lt;td&gt;0.000&lt;/td&gt;&lt;/tr&gt;</v>
      </c>
    </row>
    <row r="45" spans="1:23" x14ac:dyDescent="0.25">
      <c r="A45" s="5">
        <v>2</v>
      </c>
      <c r="B45" s="3" t="s">
        <v>73</v>
      </c>
      <c r="C45" s="3">
        <v>3</v>
      </c>
      <c r="D45" s="3">
        <v>5</v>
      </c>
      <c r="E45" s="3">
        <v>9</v>
      </c>
      <c r="F45" s="3">
        <v>0</v>
      </c>
      <c r="G45" s="3">
        <v>2</v>
      </c>
      <c r="H45" s="3">
        <v>0</v>
      </c>
      <c r="I45" s="3">
        <v>0</v>
      </c>
      <c r="J45" s="7">
        <f>D45*2+F45+H45</f>
        <v>10</v>
      </c>
      <c r="K45" s="3">
        <v>3</v>
      </c>
      <c r="L45" s="3">
        <v>5</v>
      </c>
      <c r="M45" s="7">
        <f>K45+L45</f>
        <v>8</v>
      </c>
      <c r="N45" s="3">
        <v>6</v>
      </c>
      <c r="O45" s="3">
        <v>1</v>
      </c>
      <c r="P45" s="3">
        <v>3</v>
      </c>
      <c r="Q45" s="3">
        <v>0</v>
      </c>
      <c r="R45" s="3">
        <v>3</v>
      </c>
      <c r="S45" s="7">
        <v>0</v>
      </c>
      <c r="T45" s="3">
        <v>34</v>
      </c>
      <c r="U45" s="3" t="s">
        <v>64</v>
      </c>
      <c r="W45" s="1" t="str">
        <f t="shared" si="0"/>
        <v>&lt;tr&gt;&lt;td&gt;Chilolwa Simunyola&lt;/td&gt;&lt;td&gt;RRC&lt;/td&gt;&lt;td&gt;3&lt;/td&gt;&lt;td&gt;10&lt;/td&gt;&lt;td&gt;3.333&lt;/td&gt;&lt;td&gt;5&lt;/td&gt;&lt;td&gt;9&lt;/td&gt;&lt;td&gt;0.556&lt;/td&gt;&lt;td&gt;0&lt;/td&gt;&lt;td&gt;2&lt;/td&gt;&lt;td&gt;0.000&lt;/td&gt;&lt;td&gt;0&lt;/td&gt;&lt;td&gt;0&lt;/td&gt;&lt;td&gt;0.000&lt;/td&gt;&lt;td&gt;3&lt;/td&gt;&lt;td&gt;5&lt;/td&gt;&lt;td&gt;8&lt;/td&gt;&lt;td&gt;2.667&lt;/td&gt;&lt;td&gt;1&lt;/td&gt;&lt;td&gt;0.333&lt;/td&gt;&lt;td&gt;3&lt;/td&gt;&lt;td&gt;1.000&lt;/td&gt;&lt;td&gt;0&lt;/td&gt;&lt;td&gt;0.000&lt;/td&gt;&lt;/tr&gt;</v>
      </c>
    </row>
    <row r="46" spans="1:23" x14ac:dyDescent="0.25">
      <c r="A46" s="3">
        <v>4</v>
      </c>
      <c r="B46" s="3" t="s">
        <v>24</v>
      </c>
      <c r="C46" s="3">
        <v>8</v>
      </c>
      <c r="D46" s="3">
        <v>4</v>
      </c>
      <c r="E46" s="3">
        <v>12</v>
      </c>
      <c r="F46" s="3">
        <v>0</v>
      </c>
      <c r="G46" s="3">
        <v>1</v>
      </c>
      <c r="H46" s="3">
        <v>0</v>
      </c>
      <c r="I46" s="3">
        <v>0</v>
      </c>
      <c r="J46" s="7">
        <f>D46*2+F46+H46</f>
        <v>8</v>
      </c>
      <c r="K46" s="3">
        <v>1</v>
      </c>
      <c r="L46" s="3">
        <v>6</v>
      </c>
      <c r="M46" s="7">
        <f>K46+L46</f>
        <v>7</v>
      </c>
      <c r="N46" s="3">
        <v>5</v>
      </c>
      <c r="O46" s="3">
        <v>6</v>
      </c>
      <c r="P46" s="3">
        <v>9</v>
      </c>
      <c r="Q46" s="3">
        <v>0</v>
      </c>
      <c r="R46" s="3">
        <v>2</v>
      </c>
      <c r="S46" s="7">
        <v>0</v>
      </c>
      <c r="T46" s="3">
        <v>75</v>
      </c>
      <c r="U46" s="3" t="s">
        <v>22</v>
      </c>
      <c r="W46" s="1" t="str">
        <f t="shared" si="0"/>
        <v>&lt;tr&gt;&lt;td&gt;Daniel McMullin&lt;/td&gt;&lt;td&gt;UWC&lt;/td&gt;&lt;td&gt;8&lt;/td&gt;&lt;td&gt;8&lt;/td&gt;&lt;td&gt;1.000&lt;/td&gt;&lt;td&gt;4&lt;/td&gt;&lt;td&gt;12&lt;/td&gt;&lt;td&gt;0.333&lt;/td&gt;&lt;td&gt;0&lt;/td&gt;&lt;td&gt;1&lt;/td&gt;&lt;td&gt;0.000&lt;/td&gt;&lt;td&gt;0&lt;/td&gt;&lt;td&gt;0&lt;/td&gt;&lt;td&gt;0.000&lt;/td&gt;&lt;td&gt;1&lt;/td&gt;&lt;td&gt;6&lt;/td&gt;&lt;td&gt;7&lt;/td&gt;&lt;td&gt;0.875&lt;/td&gt;&lt;td&gt;6&lt;/td&gt;&lt;td&gt;0.750&lt;/td&gt;&lt;td&gt;2&lt;/td&gt;&lt;td&gt;0.250&lt;/td&gt;&lt;td&gt;0&lt;/td&gt;&lt;td&gt;0.000&lt;/td&gt;&lt;/tr&gt;</v>
      </c>
    </row>
    <row r="47" spans="1:23" x14ac:dyDescent="0.25">
      <c r="A47" s="3">
        <v>14</v>
      </c>
      <c r="B47" s="3" t="s">
        <v>60</v>
      </c>
      <c r="C47" s="3">
        <v>7</v>
      </c>
      <c r="D47" s="3">
        <v>3</v>
      </c>
      <c r="E47" s="3">
        <v>16</v>
      </c>
      <c r="F47" s="3">
        <v>0</v>
      </c>
      <c r="G47" s="3">
        <v>0</v>
      </c>
      <c r="H47" s="3">
        <v>0</v>
      </c>
      <c r="I47" s="3">
        <v>2</v>
      </c>
      <c r="J47" s="7">
        <f>D47*2+F47+H47</f>
        <v>6</v>
      </c>
      <c r="K47" s="3">
        <v>2</v>
      </c>
      <c r="L47" s="3">
        <v>8</v>
      </c>
      <c r="M47" s="7">
        <f>K47+L47</f>
        <v>10</v>
      </c>
      <c r="N47" s="3">
        <v>7</v>
      </c>
      <c r="O47" s="3">
        <v>3</v>
      </c>
      <c r="P47" s="3">
        <v>4</v>
      </c>
      <c r="Q47" s="3">
        <v>0</v>
      </c>
      <c r="R47" s="3">
        <v>3</v>
      </c>
      <c r="S47" s="7">
        <v>0</v>
      </c>
      <c r="T47" s="3">
        <v>53</v>
      </c>
      <c r="U47" s="3" t="s">
        <v>49</v>
      </c>
      <c r="W47" s="1" t="str">
        <f t="shared" si="0"/>
        <v>&lt;tr&gt;&lt;td&gt;Jordan Neufeld&lt;/td&gt;&lt;td&gt;CMU&lt;/td&gt;&lt;td&gt;7&lt;/td&gt;&lt;td&gt;6&lt;/td&gt;&lt;td&gt;0.857&lt;/td&gt;&lt;td&gt;3&lt;/td&gt;&lt;td&gt;16&lt;/td&gt;&lt;td&gt;0.188&lt;/td&gt;&lt;td&gt;0&lt;/td&gt;&lt;td&gt;0&lt;/td&gt;&lt;td&gt;0.000&lt;/td&gt;&lt;td&gt;0&lt;/td&gt;&lt;td&gt;2&lt;/td&gt;&lt;td&gt;0.000&lt;/td&gt;&lt;td&gt;2&lt;/td&gt;&lt;td&gt;8&lt;/td&gt;&lt;td&gt;10&lt;/td&gt;&lt;td&gt;1.429&lt;/td&gt;&lt;td&gt;3&lt;/td&gt;&lt;td&gt;0.429&lt;/td&gt;&lt;td&gt;3&lt;/td&gt;&lt;td&gt;0.429&lt;/td&gt;&lt;td&gt;0&lt;/td&gt;&lt;td&gt;0.000&lt;/td&gt;&lt;/tr&gt;</v>
      </c>
    </row>
    <row r="48" spans="1:23" x14ac:dyDescent="0.25">
      <c r="A48" s="3">
        <v>11</v>
      </c>
      <c r="B48" s="3" t="s">
        <v>72</v>
      </c>
      <c r="C48" s="3">
        <v>3</v>
      </c>
      <c r="D48" s="3">
        <v>1</v>
      </c>
      <c r="E48" s="3">
        <v>5</v>
      </c>
      <c r="F48" s="3">
        <v>1</v>
      </c>
      <c r="G48" s="3">
        <v>2</v>
      </c>
      <c r="H48" s="3">
        <v>3</v>
      </c>
      <c r="I48" s="3">
        <v>4</v>
      </c>
      <c r="J48" s="7">
        <f>D48*2+F48+H48</f>
        <v>6</v>
      </c>
      <c r="K48" s="3">
        <v>4</v>
      </c>
      <c r="L48" s="3">
        <v>1</v>
      </c>
      <c r="M48" s="7">
        <f>K48+L48</f>
        <v>5</v>
      </c>
      <c r="N48" s="3">
        <v>3</v>
      </c>
      <c r="O48" s="3">
        <v>0</v>
      </c>
      <c r="P48" s="3">
        <v>2</v>
      </c>
      <c r="Q48" s="3">
        <v>0</v>
      </c>
      <c r="R48" s="3">
        <v>1</v>
      </c>
      <c r="S48" s="7">
        <v>0</v>
      </c>
      <c r="T48" s="3">
        <v>25</v>
      </c>
      <c r="U48" s="3" t="s">
        <v>64</v>
      </c>
      <c r="W48" s="1" t="str">
        <f t="shared" si="0"/>
        <v>&lt;tr&gt;&lt;td&gt;Donathan Penaranda&lt;/td&gt;&lt;td&gt;RRC&lt;/td&gt;&lt;td&gt;3&lt;/td&gt;&lt;td&gt;6&lt;/td&gt;&lt;td&gt;2.000&lt;/td&gt;&lt;td&gt;1&lt;/td&gt;&lt;td&gt;5&lt;/td&gt;&lt;td&gt;0.200&lt;/td&gt;&lt;td&gt;1&lt;/td&gt;&lt;td&gt;2&lt;/td&gt;&lt;td&gt;0.500&lt;/td&gt;&lt;td&gt;3&lt;/td&gt;&lt;td&gt;4&lt;/td&gt;&lt;td&gt;0.750&lt;/td&gt;&lt;td&gt;4&lt;/td&gt;&lt;td&gt;1&lt;/td&gt;&lt;td&gt;5&lt;/td&gt;&lt;td&gt;1.667&lt;/td&gt;&lt;td&gt;0&lt;/td&gt;&lt;td&gt;0.000&lt;/td&gt;&lt;td&gt;1&lt;/td&gt;&lt;td&gt;0.333&lt;/td&gt;&lt;td&gt;0&lt;/td&gt;&lt;td&gt;0.000&lt;/td&gt;&lt;/tr&gt;</v>
      </c>
    </row>
    <row r="49" spans="1:23" x14ac:dyDescent="0.25">
      <c r="A49" s="3">
        <v>11</v>
      </c>
      <c r="B49" s="3" t="s">
        <v>30</v>
      </c>
      <c r="C49" s="3">
        <v>8</v>
      </c>
      <c r="D49" s="3">
        <v>1</v>
      </c>
      <c r="E49" s="3">
        <v>7</v>
      </c>
      <c r="F49" s="3">
        <v>0</v>
      </c>
      <c r="G49" s="3">
        <v>2</v>
      </c>
      <c r="H49" s="3">
        <v>0</v>
      </c>
      <c r="I49" s="3">
        <v>2</v>
      </c>
      <c r="J49" s="7">
        <f>D49*2+F49+H49</f>
        <v>2</v>
      </c>
      <c r="K49" s="3">
        <v>1</v>
      </c>
      <c r="L49" s="3">
        <v>3</v>
      </c>
      <c r="M49" s="7">
        <f>K49+L49</f>
        <v>4</v>
      </c>
      <c r="N49" s="3">
        <v>9</v>
      </c>
      <c r="O49" s="3">
        <v>2</v>
      </c>
      <c r="P49" s="3">
        <v>9</v>
      </c>
      <c r="Q49" s="3">
        <v>0</v>
      </c>
      <c r="R49" s="3">
        <v>2</v>
      </c>
      <c r="S49" s="7">
        <v>0</v>
      </c>
      <c r="T49" s="3">
        <v>49</v>
      </c>
      <c r="U49" s="3" t="s">
        <v>22</v>
      </c>
      <c r="W49" s="1" t="str">
        <f t="shared" si="0"/>
        <v>&lt;tr&gt;&lt;td&gt;Levon Kutcy&lt;/td&gt;&lt;td&gt;UWC&lt;/td&gt;&lt;td&gt;8&lt;/td&gt;&lt;td&gt;2&lt;/td&gt;&lt;td&gt;0.250&lt;/td&gt;&lt;td&gt;1&lt;/td&gt;&lt;td&gt;7&lt;/td&gt;&lt;td&gt;0.143&lt;/td&gt;&lt;td&gt;0&lt;/td&gt;&lt;td&gt;2&lt;/td&gt;&lt;td&gt;0.000&lt;/td&gt;&lt;td&gt;0&lt;/td&gt;&lt;td&gt;2&lt;/td&gt;&lt;td&gt;0.000&lt;/td&gt;&lt;td&gt;1&lt;/td&gt;&lt;td&gt;3&lt;/td&gt;&lt;td&gt;4&lt;/td&gt;&lt;td&gt;0.500&lt;/td&gt;&lt;td&gt;2&lt;/td&gt;&lt;td&gt;0.250&lt;/td&gt;&lt;td&gt;2&lt;/td&gt;&lt;td&gt;0.250&lt;/td&gt;&lt;td&gt;0&lt;/td&gt;&lt;td&gt;0.000&lt;/td&gt;&lt;/tr&gt;</v>
      </c>
    </row>
    <row r="50" spans="1:23" x14ac:dyDescent="0.25">
      <c r="A50" s="3">
        <v>11</v>
      </c>
      <c r="B50" s="3" t="s">
        <v>44</v>
      </c>
      <c r="C50" s="3">
        <v>3</v>
      </c>
      <c r="D50" s="3">
        <v>1</v>
      </c>
      <c r="E50" s="3">
        <v>5</v>
      </c>
      <c r="F50" s="3">
        <v>0</v>
      </c>
      <c r="G50" s="3">
        <v>1</v>
      </c>
      <c r="H50" s="3">
        <v>0</v>
      </c>
      <c r="I50" s="3">
        <v>0</v>
      </c>
      <c r="J50" s="7">
        <f>D50*2+F50+H50</f>
        <v>2</v>
      </c>
      <c r="K50" s="3">
        <v>0</v>
      </c>
      <c r="L50" s="3">
        <v>0</v>
      </c>
      <c r="M50" s="7">
        <f>K50+L50</f>
        <v>0</v>
      </c>
      <c r="N50" s="3">
        <v>1</v>
      </c>
      <c r="O50" s="3">
        <v>1</v>
      </c>
      <c r="P50" s="3">
        <v>2</v>
      </c>
      <c r="Q50" s="3">
        <v>0</v>
      </c>
      <c r="R50" s="3">
        <v>1</v>
      </c>
      <c r="S50" s="7">
        <v>0</v>
      </c>
      <c r="T50" s="3">
        <v>11</v>
      </c>
      <c r="U50" s="3" t="s">
        <v>35</v>
      </c>
      <c r="W50" s="1" t="str">
        <f t="shared" si="0"/>
        <v>&lt;tr&gt;&lt;td&gt;Braxton Phommarath&lt;/td&gt;&lt;td&gt;PUC&lt;/td&gt;&lt;td&gt;3&lt;/td&gt;&lt;td&gt;2&lt;/td&gt;&lt;td&gt;0.667&lt;/td&gt;&lt;td&gt;1&lt;/td&gt;&lt;td&gt;5&lt;/td&gt;&lt;td&gt;0.200&lt;/td&gt;&lt;td&gt;0&lt;/td&gt;&lt;td&gt;1&lt;/td&gt;&lt;td&gt;0.000&lt;/td&gt;&lt;td&gt;0&lt;/td&gt;&lt;td&gt;0&lt;/td&gt;&lt;td&gt;0.000&lt;/td&gt;&lt;td&gt;0&lt;/td&gt;&lt;td&gt;0&lt;/td&gt;&lt;td&gt;0&lt;/td&gt;&lt;td&gt;0.000&lt;/td&gt;&lt;td&gt;1&lt;/td&gt;&lt;td&gt;0.333&lt;/td&gt;&lt;td&gt;1&lt;/td&gt;&lt;td&gt;0.333&lt;/td&gt;&lt;td&gt;0&lt;/td&gt;&lt;td&gt;0.000&lt;/td&gt;&lt;/tr&gt;</v>
      </c>
    </row>
    <row r="51" spans="1:23" x14ac:dyDescent="0.25">
      <c r="A51" s="3">
        <v>3</v>
      </c>
      <c r="B51" s="3" t="s">
        <v>50</v>
      </c>
      <c r="C51" s="3">
        <v>3</v>
      </c>
      <c r="D51" s="3">
        <v>1</v>
      </c>
      <c r="E51" s="3">
        <v>4</v>
      </c>
      <c r="F51" s="3">
        <v>0</v>
      </c>
      <c r="G51" s="3">
        <v>0</v>
      </c>
      <c r="H51" s="3">
        <v>0</v>
      </c>
      <c r="I51" s="3">
        <v>0</v>
      </c>
      <c r="J51" s="7">
        <f>D51*2+F51+H51</f>
        <v>2</v>
      </c>
      <c r="K51" s="3">
        <v>0</v>
      </c>
      <c r="L51" s="3">
        <v>0</v>
      </c>
      <c r="M51" s="7">
        <f>K51+L51</f>
        <v>0</v>
      </c>
      <c r="N51" s="3">
        <v>0</v>
      </c>
      <c r="O51" s="3">
        <v>0</v>
      </c>
      <c r="P51" s="3">
        <v>3</v>
      </c>
      <c r="Q51" s="3">
        <v>0</v>
      </c>
      <c r="R51" s="3">
        <v>1</v>
      </c>
      <c r="S51" s="7">
        <v>0</v>
      </c>
      <c r="T51" s="3">
        <v>12</v>
      </c>
      <c r="U51" s="3" t="s">
        <v>49</v>
      </c>
      <c r="W51" s="1" t="str">
        <f t="shared" si="0"/>
        <v>&lt;tr&gt;&lt;td&gt;Josh Hebel-Allard&lt;/td&gt;&lt;td&gt;CMU&lt;/td&gt;&lt;td&gt;3&lt;/td&gt;&lt;td&gt;2&lt;/td&gt;&lt;td&gt;0.667&lt;/td&gt;&lt;td&gt;1&lt;/td&gt;&lt;td&gt;4&lt;/td&gt;&lt;td&gt;0.250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1&lt;/td&gt;&lt;td&gt;0.333&lt;/td&gt;&lt;td&gt;0&lt;/td&gt;&lt;td&gt;0.000&lt;/td&gt;&lt;/tr&gt;</v>
      </c>
    </row>
    <row r="52" spans="1:23" x14ac:dyDescent="0.25">
      <c r="A52" s="3">
        <v>15</v>
      </c>
      <c r="B52" s="3" t="s">
        <v>75</v>
      </c>
      <c r="C52" s="3">
        <v>3</v>
      </c>
      <c r="D52" s="3">
        <v>1</v>
      </c>
      <c r="E52" s="3">
        <v>5</v>
      </c>
      <c r="F52" s="3">
        <v>0</v>
      </c>
      <c r="G52" s="3">
        <v>0</v>
      </c>
      <c r="H52" s="3">
        <v>0</v>
      </c>
      <c r="I52" s="3">
        <v>0</v>
      </c>
      <c r="J52" s="7">
        <f>D52*2+F52+H52</f>
        <v>2</v>
      </c>
      <c r="K52" s="3">
        <v>2</v>
      </c>
      <c r="L52" s="3">
        <v>5</v>
      </c>
      <c r="M52" s="7">
        <f>K52+L52</f>
        <v>7</v>
      </c>
      <c r="N52" s="3">
        <v>8</v>
      </c>
      <c r="O52" s="3">
        <v>0</v>
      </c>
      <c r="P52" s="3">
        <v>5</v>
      </c>
      <c r="Q52" s="3">
        <v>1</v>
      </c>
      <c r="R52" s="3">
        <v>1</v>
      </c>
      <c r="S52" s="7">
        <v>0</v>
      </c>
      <c r="T52" s="3">
        <v>32</v>
      </c>
      <c r="U52" s="3" t="s">
        <v>64</v>
      </c>
      <c r="W52" s="1" t="str">
        <f t="shared" si="0"/>
        <v>&lt;tr&gt;&lt;td&gt;Benjamin Thevenot&lt;/td&gt;&lt;td&gt;RRC&lt;/td&gt;&lt;td&gt;3&lt;/td&gt;&lt;td&gt;2&lt;/td&gt;&lt;td&gt;0.667&lt;/td&gt;&lt;td&gt;1&lt;/td&gt;&lt;td&gt;5&lt;/td&gt;&lt;td&gt;0.200&lt;/td&gt;&lt;td&gt;0&lt;/td&gt;&lt;td&gt;0&lt;/td&gt;&lt;td&gt;0.000&lt;/td&gt;&lt;td&gt;0&lt;/td&gt;&lt;td&gt;0&lt;/td&gt;&lt;td&gt;0.000&lt;/td&gt;&lt;td&gt;2&lt;/td&gt;&lt;td&gt;5&lt;/td&gt;&lt;td&gt;7&lt;/td&gt;&lt;td&gt;2.333&lt;/td&gt;&lt;td&gt;0&lt;/td&gt;&lt;td&gt;0.000&lt;/td&gt;&lt;td&gt;1&lt;/td&gt;&lt;td&gt;0.333&lt;/td&gt;&lt;td&gt;1&lt;/td&gt;&lt;td&gt;0.333&lt;/td&gt;&lt;/tr&gt;</v>
      </c>
    </row>
    <row r="53" spans="1:23" x14ac:dyDescent="0.25">
      <c r="A53" s="3">
        <v>10</v>
      </c>
      <c r="B53" s="3" t="s">
        <v>43</v>
      </c>
      <c r="C53" s="3">
        <v>1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7">
        <f>D53*2+F53+H53</f>
        <v>0</v>
      </c>
      <c r="K53" s="3">
        <v>0</v>
      </c>
      <c r="L53" s="3">
        <v>1</v>
      </c>
      <c r="M53" s="7">
        <f>K53+L53</f>
        <v>1</v>
      </c>
      <c r="N53" s="3">
        <v>0</v>
      </c>
      <c r="O53" s="3">
        <v>1</v>
      </c>
      <c r="P53" s="3">
        <v>0</v>
      </c>
      <c r="Q53" s="3">
        <v>0</v>
      </c>
      <c r="R53" s="3">
        <v>0</v>
      </c>
      <c r="S53" s="7">
        <v>0</v>
      </c>
      <c r="T53" s="3">
        <v>9</v>
      </c>
      <c r="U53" s="3" t="s">
        <v>35</v>
      </c>
      <c r="W53" s="1" t="str">
        <f t="shared" si="0"/>
        <v>&lt;tr&gt;&lt;td&gt;Justin Ducharme&lt;/td&gt;&lt;td&gt;PUC&lt;/td&gt;&lt;td&gt;1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1&lt;/td&gt;&lt;td&gt;1&lt;/td&gt;&lt;td&gt;1.000&lt;/td&gt;&lt;td&gt;1&lt;/td&gt;&lt;td&gt;1.000&lt;/td&gt;&lt;td&gt;0&lt;/td&gt;&lt;td&gt;0.000&lt;/td&gt;&lt;td&gt;0&lt;/td&gt;&lt;td&gt;0.000&lt;/td&gt;&lt;/tr&gt;</v>
      </c>
    </row>
    <row r="54" spans="1:23" x14ac:dyDescent="0.25">
      <c r="A54" s="3">
        <v>4</v>
      </c>
      <c r="B54" s="3" t="s">
        <v>51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7">
        <f>D54*2+F54+H54</f>
        <v>0</v>
      </c>
      <c r="K54" s="3">
        <v>0</v>
      </c>
      <c r="L54" s="3">
        <v>0</v>
      </c>
      <c r="M54" s="7">
        <f>K54+L54</f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7">
        <v>0</v>
      </c>
      <c r="T54" s="3">
        <v>0</v>
      </c>
      <c r="U54" s="3" t="s">
        <v>49</v>
      </c>
      <c r="W54" s="1" t="str">
        <f t="shared" si="0"/>
        <v>&lt;tr&gt;&lt;td&gt;Nick Petterson&lt;/td&gt;&lt;td&gt;CMU&lt;/td&gt;&lt;td&gt;0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55" spans="1:23" x14ac:dyDescent="0.25">
      <c r="A55" s="3">
        <v>5</v>
      </c>
      <c r="B55" s="3" t="s">
        <v>52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7">
        <f>D55*2+F55+H55</f>
        <v>0</v>
      </c>
      <c r="K55" s="3">
        <v>0</v>
      </c>
      <c r="L55" s="3">
        <v>0</v>
      </c>
      <c r="M55" s="7">
        <f>K55+L55</f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7">
        <v>0</v>
      </c>
      <c r="T55" s="3">
        <v>0</v>
      </c>
      <c r="U55" s="3" t="s">
        <v>49</v>
      </c>
      <c r="W55" s="1" t="str">
        <f t="shared" si="0"/>
        <v>&lt;tr&gt;&lt;td&gt;Matt Thiessen&lt;/td&gt;&lt;td&gt;CMU&lt;/td&gt;&lt;td&gt;0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56" spans="1:23" x14ac:dyDescent="0.25">
      <c r="A56" s="3">
        <v>3</v>
      </c>
      <c r="B56" s="3" t="s">
        <v>65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7">
        <f>D56*2+F56+H56</f>
        <v>0</v>
      </c>
      <c r="K56" s="3">
        <v>0</v>
      </c>
      <c r="L56" s="3">
        <v>0</v>
      </c>
      <c r="M56" s="7">
        <f>K56+L56</f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7">
        <v>0</v>
      </c>
      <c r="T56" s="3">
        <v>0</v>
      </c>
      <c r="U56" s="3" t="s">
        <v>64</v>
      </c>
      <c r="W56" s="1" t="str">
        <f t="shared" si="0"/>
        <v>&lt;tr&gt;&lt;td&gt;Abdi Sheikh-Hassan&lt;/td&gt;&lt;td&gt;RRC&lt;/td&gt;&lt;td&gt;0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57" spans="1:23" x14ac:dyDescent="0.25">
      <c r="A57" s="3">
        <v>17</v>
      </c>
      <c r="B57" s="3" t="s">
        <v>125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7">
        <f>D57*2+F57+H57</f>
        <v>0</v>
      </c>
      <c r="K57" s="3">
        <v>0</v>
      </c>
      <c r="L57" s="3">
        <v>0</v>
      </c>
      <c r="M57" s="7">
        <f>K57+L57</f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7">
        <v>0</v>
      </c>
      <c r="T57" s="3">
        <v>0</v>
      </c>
      <c r="U57" s="3" t="s">
        <v>64</v>
      </c>
      <c r="W57" s="1" t="str">
        <f t="shared" si="0"/>
        <v>&lt;tr&gt;&lt;td&gt;Daniel Penaranda&lt;/td&gt;&lt;td&gt;RRC&lt;/td&gt;&lt;td&gt;0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58" spans="1:23" x14ac:dyDescent="0.25">
      <c r="W58" s="1"/>
    </row>
    <row r="59" spans="1:23" x14ac:dyDescent="0.25">
      <c r="W59" s="1"/>
    </row>
    <row r="60" spans="1:23" x14ac:dyDescent="0.25">
      <c r="W60" s="1"/>
    </row>
    <row r="61" spans="1:23" x14ac:dyDescent="0.25">
      <c r="W61" s="1"/>
    </row>
    <row r="62" spans="1:23" x14ac:dyDescent="0.25">
      <c r="W62" s="1"/>
    </row>
    <row r="63" spans="1:23" x14ac:dyDescent="0.25">
      <c r="W63" s="1"/>
    </row>
    <row r="64" spans="1:23" x14ac:dyDescent="0.25">
      <c r="W64" s="1"/>
    </row>
    <row r="65" spans="23:23" x14ac:dyDescent="0.25">
      <c r="W65" s="1"/>
    </row>
    <row r="66" spans="23:23" x14ac:dyDescent="0.25">
      <c r="W66" s="1"/>
    </row>
    <row r="67" spans="23:23" x14ac:dyDescent="0.25">
      <c r="W67" s="1"/>
    </row>
    <row r="68" spans="23:23" x14ac:dyDescent="0.25">
      <c r="W68" s="1"/>
    </row>
    <row r="69" spans="23:23" x14ac:dyDescent="0.25">
      <c r="W69" s="1"/>
    </row>
    <row r="70" spans="23:23" x14ac:dyDescent="0.25">
      <c r="W70" s="1"/>
    </row>
    <row r="71" spans="23:23" x14ac:dyDescent="0.25">
      <c r="W71" s="1"/>
    </row>
    <row r="72" spans="23:23" x14ac:dyDescent="0.25">
      <c r="W72" s="1"/>
    </row>
    <row r="73" spans="23:23" x14ac:dyDescent="0.25">
      <c r="W73" s="1"/>
    </row>
    <row r="74" spans="23:23" x14ac:dyDescent="0.25">
      <c r="W74" s="1"/>
    </row>
    <row r="75" spans="23:23" x14ac:dyDescent="0.25">
      <c r="W75" s="1"/>
    </row>
    <row r="76" spans="23:23" x14ac:dyDescent="0.25">
      <c r="W76" s="1"/>
    </row>
    <row r="77" spans="23:23" x14ac:dyDescent="0.25">
      <c r="W77" s="1"/>
    </row>
    <row r="78" spans="23:23" x14ac:dyDescent="0.25">
      <c r="W78" s="1"/>
    </row>
    <row r="79" spans="23:23" x14ac:dyDescent="0.25">
      <c r="W79" s="1"/>
    </row>
    <row r="80" spans="23:23" x14ac:dyDescent="0.25">
      <c r="W80" s="1"/>
    </row>
    <row r="81" spans="23:23" x14ac:dyDescent="0.25">
      <c r="W81" s="1"/>
    </row>
    <row r="82" spans="23:23" x14ac:dyDescent="0.25">
      <c r="W82" s="1"/>
    </row>
    <row r="83" spans="23:23" x14ac:dyDescent="0.25">
      <c r="W83" s="1"/>
    </row>
    <row r="84" spans="23:23" x14ac:dyDescent="0.25">
      <c r="W84" s="1"/>
    </row>
    <row r="85" spans="23:23" x14ac:dyDescent="0.25">
      <c r="W85" s="1"/>
    </row>
    <row r="86" spans="23:23" x14ac:dyDescent="0.25">
      <c r="W86" s="1"/>
    </row>
    <row r="87" spans="23:23" x14ac:dyDescent="0.25">
      <c r="W87" s="1"/>
    </row>
    <row r="88" spans="23:23" x14ac:dyDescent="0.25">
      <c r="W88" s="1"/>
    </row>
    <row r="89" spans="23:23" x14ac:dyDescent="0.25">
      <c r="W89" s="1"/>
    </row>
    <row r="90" spans="23:23" x14ac:dyDescent="0.25">
      <c r="W90" s="1"/>
    </row>
    <row r="91" spans="23:23" x14ac:dyDescent="0.25">
      <c r="W91" s="1"/>
    </row>
    <row r="92" spans="23:23" x14ac:dyDescent="0.25">
      <c r="W92" s="1"/>
    </row>
    <row r="93" spans="23:23" x14ac:dyDescent="0.25">
      <c r="W93" s="1"/>
    </row>
    <row r="94" spans="23:23" x14ac:dyDescent="0.25">
      <c r="W94" s="1"/>
    </row>
    <row r="95" spans="23:23" x14ac:dyDescent="0.25">
      <c r="W95" s="1"/>
    </row>
    <row r="96" spans="23:23" x14ac:dyDescent="0.25">
      <c r="W96" s="1"/>
    </row>
    <row r="97" spans="23:23" x14ac:dyDescent="0.25">
      <c r="W97" s="1"/>
    </row>
    <row r="98" spans="23:23" x14ac:dyDescent="0.25">
      <c r="W98" s="1"/>
    </row>
    <row r="99" spans="23:23" x14ac:dyDescent="0.25">
      <c r="W99" s="1"/>
    </row>
    <row r="100" spans="23:23" x14ac:dyDescent="0.25">
      <c r="W100" s="1"/>
    </row>
    <row r="101" spans="23:23" x14ac:dyDescent="0.25">
      <c r="W101" s="1"/>
    </row>
    <row r="102" spans="23:23" x14ac:dyDescent="0.25">
      <c r="W102" s="1"/>
    </row>
    <row r="103" spans="23:23" x14ac:dyDescent="0.25">
      <c r="W103" s="1"/>
    </row>
    <row r="104" spans="23:23" x14ac:dyDescent="0.25">
      <c r="W104" s="1"/>
    </row>
    <row r="105" spans="23:23" x14ac:dyDescent="0.25">
      <c r="W105" s="1"/>
    </row>
    <row r="106" spans="23:23" x14ac:dyDescent="0.25">
      <c r="W106" s="1"/>
    </row>
    <row r="107" spans="23:23" x14ac:dyDescent="0.25">
      <c r="W107" s="1"/>
    </row>
    <row r="108" spans="23:23" x14ac:dyDescent="0.25">
      <c r="W108" s="1"/>
    </row>
    <row r="109" spans="23:23" x14ac:dyDescent="0.25">
      <c r="W109" s="1"/>
    </row>
    <row r="110" spans="23:23" x14ac:dyDescent="0.25">
      <c r="W110" s="1"/>
    </row>
    <row r="111" spans="23:23" x14ac:dyDescent="0.25">
      <c r="W111" s="1"/>
    </row>
    <row r="112" spans="23:23" x14ac:dyDescent="0.25">
      <c r="W112" s="1"/>
    </row>
    <row r="113" spans="23:23" x14ac:dyDescent="0.25">
      <c r="W113" s="1"/>
    </row>
    <row r="114" spans="23:23" x14ac:dyDescent="0.25">
      <c r="W114" s="1"/>
    </row>
    <row r="115" spans="23:23" x14ac:dyDescent="0.25">
      <c r="W115" s="1"/>
    </row>
    <row r="116" spans="23:23" x14ac:dyDescent="0.25">
      <c r="W116" s="1"/>
    </row>
    <row r="117" spans="23:23" x14ac:dyDescent="0.25">
      <c r="W117" s="1"/>
    </row>
    <row r="118" spans="23:23" x14ac:dyDescent="0.25">
      <c r="W118" s="1"/>
    </row>
    <row r="119" spans="23:23" x14ac:dyDescent="0.25">
      <c r="W119" s="1"/>
    </row>
    <row r="120" spans="23:23" x14ac:dyDescent="0.25">
      <c r="W120" s="1"/>
    </row>
    <row r="121" spans="23:23" x14ac:dyDescent="0.25">
      <c r="W121" s="1"/>
    </row>
    <row r="122" spans="23:23" x14ac:dyDescent="0.25">
      <c r="W122" s="1"/>
    </row>
    <row r="123" spans="23:23" x14ac:dyDescent="0.25">
      <c r="W123" s="1"/>
    </row>
    <row r="124" spans="23:23" x14ac:dyDescent="0.25">
      <c r="W124" s="1"/>
    </row>
    <row r="125" spans="23:23" x14ac:dyDescent="0.25">
      <c r="W125" s="1"/>
    </row>
    <row r="126" spans="23:23" x14ac:dyDescent="0.25">
      <c r="W126" s="1"/>
    </row>
    <row r="127" spans="23:23" x14ac:dyDescent="0.25">
      <c r="W127" s="1"/>
    </row>
    <row r="128" spans="23:23" x14ac:dyDescent="0.25">
      <c r="W128" s="1"/>
    </row>
    <row r="129" spans="23:23" x14ac:dyDescent="0.25">
      <c r="W129" s="1"/>
    </row>
    <row r="130" spans="23:23" x14ac:dyDescent="0.25">
      <c r="W130" s="1"/>
    </row>
    <row r="131" spans="23:23" x14ac:dyDescent="0.25">
      <c r="W131" s="1"/>
    </row>
    <row r="132" spans="23:23" x14ac:dyDescent="0.25">
      <c r="W132" s="1"/>
    </row>
    <row r="133" spans="23:23" x14ac:dyDescent="0.25">
      <c r="W133" s="1"/>
    </row>
    <row r="134" spans="23:23" x14ac:dyDescent="0.25">
      <c r="W134" s="1"/>
    </row>
    <row r="135" spans="23:23" x14ac:dyDescent="0.25">
      <c r="W135" s="1"/>
    </row>
    <row r="136" spans="23:23" x14ac:dyDescent="0.25">
      <c r="W136" s="1"/>
    </row>
    <row r="137" spans="23:23" x14ac:dyDescent="0.25">
      <c r="W137" s="1"/>
    </row>
    <row r="138" spans="23:23" x14ac:dyDescent="0.25">
      <c r="W138" s="1"/>
    </row>
    <row r="139" spans="23:23" x14ac:dyDescent="0.25">
      <c r="W139" s="1"/>
    </row>
    <row r="140" spans="23:23" x14ac:dyDescent="0.25">
      <c r="W140" s="1"/>
    </row>
    <row r="141" spans="23:23" x14ac:dyDescent="0.25">
      <c r="W141" s="1"/>
    </row>
    <row r="142" spans="23:23" x14ac:dyDescent="0.25">
      <c r="W142" s="1"/>
    </row>
    <row r="143" spans="23:23" x14ac:dyDescent="0.25">
      <c r="W143" s="1"/>
    </row>
    <row r="144" spans="23:23" x14ac:dyDescent="0.25">
      <c r="W144" s="1"/>
    </row>
    <row r="145" spans="23:23" x14ac:dyDescent="0.25">
      <c r="W145" s="1"/>
    </row>
    <row r="146" spans="23:23" x14ac:dyDescent="0.25">
      <c r="W146" s="1"/>
    </row>
    <row r="147" spans="23:23" x14ac:dyDescent="0.25">
      <c r="W147" s="1"/>
    </row>
    <row r="148" spans="23:23" x14ac:dyDescent="0.25">
      <c r="W148" s="1"/>
    </row>
    <row r="149" spans="23:23" x14ac:dyDescent="0.25">
      <c r="W149" s="1"/>
    </row>
    <row r="150" spans="23:23" x14ac:dyDescent="0.25">
      <c r="W150" s="1"/>
    </row>
    <row r="151" spans="23:23" x14ac:dyDescent="0.25">
      <c r="W151" s="1"/>
    </row>
    <row r="152" spans="23:23" x14ac:dyDescent="0.25">
      <c r="W152" s="1"/>
    </row>
    <row r="153" spans="23:23" x14ac:dyDescent="0.25">
      <c r="W153" s="1"/>
    </row>
    <row r="154" spans="23:23" x14ac:dyDescent="0.25">
      <c r="W154" s="1"/>
    </row>
    <row r="155" spans="23:23" x14ac:dyDescent="0.25">
      <c r="W155" s="1"/>
    </row>
    <row r="156" spans="23:23" x14ac:dyDescent="0.25">
      <c r="W156" s="1"/>
    </row>
    <row r="157" spans="23:23" x14ac:dyDescent="0.25">
      <c r="W157" s="1"/>
    </row>
    <row r="158" spans="23:23" x14ac:dyDescent="0.25">
      <c r="W158" s="1"/>
    </row>
    <row r="159" spans="23:23" x14ac:dyDescent="0.25">
      <c r="W159" s="1"/>
    </row>
    <row r="160" spans="23:23" x14ac:dyDescent="0.25">
      <c r="W160" s="1"/>
    </row>
    <row r="161" spans="23:23" x14ac:dyDescent="0.25">
      <c r="W161" s="1"/>
    </row>
    <row r="162" spans="23:23" x14ac:dyDescent="0.25">
      <c r="W162" s="1"/>
    </row>
    <row r="163" spans="23:23" x14ac:dyDescent="0.25">
      <c r="W163" s="1"/>
    </row>
    <row r="164" spans="23:23" x14ac:dyDescent="0.25">
      <c r="W164" s="1"/>
    </row>
    <row r="165" spans="23:23" x14ac:dyDescent="0.25">
      <c r="W165" s="1"/>
    </row>
    <row r="166" spans="23:23" x14ac:dyDescent="0.25">
      <c r="W166" s="1"/>
    </row>
    <row r="167" spans="23:23" x14ac:dyDescent="0.25">
      <c r="W167" s="1"/>
    </row>
    <row r="168" spans="23:23" x14ac:dyDescent="0.25">
      <c r="W168" s="1"/>
    </row>
    <row r="169" spans="23:23" x14ac:dyDescent="0.25">
      <c r="W169" s="1"/>
    </row>
    <row r="170" spans="23:23" x14ac:dyDescent="0.25">
      <c r="W170" s="1"/>
    </row>
    <row r="171" spans="23:23" x14ac:dyDescent="0.25">
      <c r="W171" s="1"/>
    </row>
    <row r="172" spans="23:23" x14ac:dyDescent="0.25">
      <c r="W172" s="1"/>
    </row>
    <row r="173" spans="23:23" x14ac:dyDescent="0.25">
      <c r="W173" s="1"/>
    </row>
    <row r="174" spans="23:23" x14ac:dyDescent="0.25">
      <c r="W174" s="1"/>
    </row>
    <row r="175" spans="23:23" x14ac:dyDescent="0.25">
      <c r="W175" s="1"/>
    </row>
    <row r="176" spans="23:23" x14ac:dyDescent="0.25">
      <c r="W176" s="1"/>
    </row>
    <row r="177" spans="23:23" x14ac:dyDescent="0.25">
      <c r="W177" s="1"/>
    </row>
    <row r="178" spans="23:23" x14ac:dyDescent="0.25">
      <c r="W178" s="1"/>
    </row>
    <row r="179" spans="23:23" x14ac:dyDescent="0.25">
      <c r="W179" s="1"/>
    </row>
    <row r="180" spans="23:23" x14ac:dyDescent="0.25">
      <c r="W180" s="1"/>
    </row>
    <row r="181" spans="23:23" x14ac:dyDescent="0.25">
      <c r="W181" s="1"/>
    </row>
    <row r="182" spans="23:23" x14ac:dyDescent="0.25">
      <c r="W182" s="1"/>
    </row>
    <row r="183" spans="23:23" x14ac:dyDescent="0.25">
      <c r="W183" s="1"/>
    </row>
    <row r="184" spans="23:23" x14ac:dyDescent="0.25">
      <c r="W184" s="1"/>
    </row>
    <row r="185" spans="23:23" x14ac:dyDescent="0.25">
      <c r="W185" s="1"/>
    </row>
    <row r="186" spans="23:23" x14ac:dyDescent="0.25">
      <c r="W186" s="1"/>
    </row>
    <row r="187" spans="23:23" x14ac:dyDescent="0.25">
      <c r="W187" s="1"/>
    </row>
    <row r="188" spans="23:23" x14ac:dyDescent="0.25">
      <c r="W188" s="1"/>
    </row>
    <row r="189" spans="23:23" x14ac:dyDescent="0.25">
      <c r="W189" s="1"/>
    </row>
    <row r="190" spans="23:23" x14ac:dyDescent="0.25">
      <c r="W190" s="1"/>
    </row>
    <row r="191" spans="23:23" x14ac:dyDescent="0.25">
      <c r="W191" s="1"/>
    </row>
    <row r="192" spans="23:23" x14ac:dyDescent="0.25">
      <c r="W192" s="1"/>
    </row>
    <row r="193" spans="23:23" x14ac:dyDescent="0.25">
      <c r="W193" s="1"/>
    </row>
    <row r="194" spans="23:23" x14ac:dyDescent="0.25">
      <c r="W194" s="1"/>
    </row>
    <row r="195" spans="23:23" x14ac:dyDescent="0.25">
      <c r="W195" s="1"/>
    </row>
    <row r="196" spans="23:23" x14ac:dyDescent="0.25">
      <c r="W196" s="1"/>
    </row>
    <row r="197" spans="23:23" x14ac:dyDescent="0.25">
      <c r="W197" s="1"/>
    </row>
    <row r="198" spans="23:23" x14ac:dyDescent="0.25">
      <c r="W198" s="1"/>
    </row>
    <row r="199" spans="23:23" x14ac:dyDescent="0.25">
      <c r="W199" s="1"/>
    </row>
    <row r="200" spans="23:23" x14ac:dyDescent="0.25">
      <c r="W200" s="1"/>
    </row>
    <row r="201" spans="23:23" x14ac:dyDescent="0.25">
      <c r="W201" s="1"/>
    </row>
    <row r="202" spans="23:23" x14ac:dyDescent="0.25">
      <c r="W202" s="1"/>
    </row>
    <row r="203" spans="23:23" x14ac:dyDescent="0.25">
      <c r="W203" s="1"/>
    </row>
    <row r="204" spans="23:23" x14ac:dyDescent="0.25">
      <c r="W204" s="1"/>
    </row>
    <row r="205" spans="23:23" x14ac:dyDescent="0.25">
      <c r="W205" s="1"/>
    </row>
    <row r="206" spans="23:23" x14ac:dyDescent="0.25">
      <c r="W206" s="1"/>
    </row>
    <row r="207" spans="23:23" x14ac:dyDescent="0.25">
      <c r="W207" s="1"/>
    </row>
    <row r="208" spans="23:23" x14ac:dyDescent="0.25">
      <c r="W208" s="1"/>
    </row>
    <row r="209" spans="23:23" x14ac:dyDescent="0.25">
      <c r="W209" s="1"/>
    </row>
    <row r="210" spans="23:23" x14ac:dyDescent="0.25">
      <c r="W210" s="1"/>
    </row>
    <row r="211" spans="23:23" x14ac:dyDescent="0.25">
      <c r="W211" s="1"/>
    </row>
    <row r="212" spans="23:23" x14ac:dyDescent="0.25">
      <c r="W212" s="1"/>
    </row>
    <row r="213" spans="23:23" x14ac:dyDescent="0.25">
      <c r="W213" s="1"/>
    </row>
    <row r="214" spans="23:23" x14ac:dyDescent="0.25">
      <c r="W214" s="1"/>
    </row>
    <row r="215" spans="23:23" x14ac:dyDescent="0.25">
      <c r="W215" s="1"/>
    </row>
    <row r="216" spans="23:23" x14ac:dyDescent="0.25">
      <c r="W216" s="1"/>
    </row>
    <row r="217" spans="23:23" x14ac:dyDescent="0.25">
      <c r="W217" s="1"/>
    </row>
    <row r="218" spans="23:23" x14ac:dyDescent="0.25">
      <c r="W218" s="1"/>
    </row>
    <row r="219" spans="23:23" x14ac:dyDescent="0.25">
      <c r="W219" s="1"/>
    </row>
    <row r="220" spans="23:23" x14ac:dyDescent="0.25">
      <c r="W220" s="1"/>
    </row>
    <row r="221" spans="23:23" x14ac:dyDescent="0.25">
      <c r="W221" s="1"/>
    </row>
    <row r="222" spans="23:23" x14ac:dyDescent="0.25">
      <c r="W222" s="1"/>
    </row>
    <row r="223" spans="23:23" x14ac:dyDescent="0.25">
      <c r="W223" s="1"/>
    </row>
    <row r="224" spans="23:23" x14ac:dyDescent="0.25">
      <c r="W224" s="1"/>
    </row>
    <row r="225" spans="23:23" x14ac:dyDescent="0.25">
      <c r="W225" s="1"/>
    </row>
    <row r="226" spans="23:23" x14ac:dyDescent="0.25">
      <c r="W226" s="1"/>
    </row>
    <row r="227" spans="23:23" x14ac:dyDescent="0.25">
      <c r="W227" s="1"/>
    </row>
    <row r="228" spans="23:23" x14ac:dyDescent="0.25">
      <c r="W228" s="1"/>
    </row>
    <row r="229" spans="23:23" x14ac:dyDescent="0.25">
      <c r="W229" s="1"/>
    </row>
    <row r="230" spans="23:23" x14ac:dyDescent="0.25">
      <c r="W230" s="1"/>
    </row>
    <row r="231" spans="23:23" x14ac:dyDescent="0.25">
      <c r="W231" s="1"/>
    </row>
    <row r="232" spans="23:23" x14ac:dyDescent="0.25">
      <c r="W232" s="1"/>
    </row>
    <row r="233" spans="23:23" x14ac:dyDescent="0.25">
      <c r="W233" s="1"/>
    </row>
    <row r="234" spans="23:23" x14ac:dyDescent="0.25">
      <c r="W234" s="1"/>
    </row>
    <row r="235" spans="23:23" x14ac:dyDescent="0.25">
      <c r="W235" s="1"/>
    </row>
    <row r="236" spans="23:23" x14ac:dyDescent="0.25">
      <c r="W236" s="1"/>
    </row>
    <row r="237" spans="23:23" x14ac:dyDescent="0.25">
      <c r="W237" s="1"/>
    </row>
    <row r="238" spans="23:23" x14ac:dyDescent="0.25">
      <c r="W238" s="1"/>
    </row>
    <row r="239" spans="23:23" x14ac:dyDescent="0.25">
      <c r="W239" s="1"/>
    </row>
    <row r="240" spans="23:23" x14ac:dyDescent="0.25">
      <c r="W240" s="1"/>
    </row>
    <row r="241" spans="1:23" x14ac:dyDescent="0.25">
      <c r="W241" s="1"/>
    </row>
    <row r="242" spans="1:23" x14ac:dyDescent="0.25">
      <c r="W242" s="1"/>
    </row>
    <row r="243" spans="1:23" x14ac:dyDescent="0.25">
      <c r="W243" s="1"/>
    </row>
    <row r="244" spans="1:23" x14ac:dyDescent="0.25">
      <c r="A244" s="4"/>
      <c r="W244" s="1"/>
    </row>
    <row r="245" spans="1:23" x14ac:dyDescent="0.25">
      <c r="W245" s="1"/>
    </row>
    <row r="246" spans="1:23" x14ac:dyDescent="0.25">
      <c r="W246" s="1"/>
    </row>
    <row r="247" spans="1:23" x14ac:dyDescent="0.25">
      <c r="W247" s="1"/>
    </row>
    <row r="248" spans="1:23" x14ac:dyDescent="0.25">
      <c r="W248" s="1"/>
    </row>
    <row r="249" spans="1:23" x14ac:dyDescent="0.25">
      <c r="W249" s="1"/>
    </row>
    <row r="250" spans="1:23" x14ac:dyDescent="0.25">
      <c r="W250" s="1"/>
    </row>
    <row r="251" spans="1:23" x14ac:dyDescent="0.25">
      <c r="W251" s="1"/>
    </row>
    <row r="252" spans="1:23" x14ac:dyDescent="0.25">
      <c r="W252" s="1"/>
    </row>
    <row r="253" spans="1:23" x14ac:dyDescent="0.25">
      <c r="W253" s="1"/>
    </row>
    <row r="254" spans="1:23" x14ac:dyDescent="0.25">
      <c r="W254" s="1"/>
    </row>
    <row r="255" spans="1:23" x14ac:dyDescent="0.25">
      <c r="W255" s="1"/>
    </row>
    <row r="256" spans="1:23" x14ac:dyDescent="0.25">
      <c r="W256" s="1"/>
    </row>
    <row r="257" spans="23:23" x14ac:dyDescent="0.25">
      <c r="W257" s="1"/>
    </row>
    <row r="258" spans="23:23" x14ac:dyDescent="0.25">
      <c r="W258" s="1"/>
    </row>
    <row r="259" spans="23:23" x14ac:dyDescent="0.25">
      <c r="W259" s="1"/>
    </row>
    <row r="260" spans="23:23" x14ac:dyDescent="0.25">
      <c r="W260" s="1"/>
    </row>
    <row r="261" spans="23:23" x14ac:dyDescent="0.25">
      <c r="W261" s="1"/>
    </row>
    <row r="262" spans="23:23" x14ac:dyDescent="0.25">
      <c r="W262" s="1"/>
    </row>
    <row r="263" spans="23:23" x14ac:dyDescent="0.25">
      <c r="W263" s="1"/>
    </row>
    <row r="264" spans="23:23" x14ac:dyDescent="0.25">
      <c r="W264" s="1"/>
    </row>
    <row r="265" spans="23:23" x14ac:dyDescent="0.25">
      <c r="W265" s="1"/>
    </row>
    <row r="266" spans="23:23" x14ac:dyDescent="0.25">
      <c r="W266" s="1"/>
    </row>
    <row r="267" spans="23:23" x14ac:dyDescent="0.25">
      <c r="W267" s="1"/>
    </row>
    <row r="268" spans="23:23" x14ac:dyDescent="0.25">
      <c r="W268" s="1"/>
    </row>
    <row r="269" spans="23:23" x14ac:dyDescent="0.25">
      <c r="W269" s="1"/>
    </row>
    <row r="270" spans="23:23" x14ac:dyDescent="0.25">
      <c r="W270" s="1"/>
    </row>
    <row r="271" spans="23:23" x14ac:dyDescent="0.25">
      <c r="W271" s="1"/>
    </row>
    <row r="272" spans="23:23" x14ac:dyDescent="0.25">
      <c r="W272" s="1"/>
    </row>
    <row r="273" spans="23:23" x14ac:dyDescent="0.25">
      <c r="W273" s="1"/>
    </row>
    <row r="274" spans="23:23" x14ac:dyDescent="0.25">
      <c r="W274" s="1"/>
    </row>
    <row r="275" spans="23:23" x14ac:dyDescent="0.25">
      <c r="W275" s="1"/>
    </row>
    <row r="276" spans="23:23" x14ac:dyDescent="0.25">
      <c r="W276" s="1"/>
    </row>
    <row r="277" spans="23:23" x14ac:dyDescent="0.25">
      <c r="W277" s="1"/>
    </row>
    <row r="278" spans="23:23" x14ac:dyDescent="0.25">
      <c r="W278" s="1"/>
    </row>
    <row r="279" spans="23:23" x14ac:dyDescent="0.25">
      <c r="W279" s="1"/>
    </row>
    <row r="280" spans="23:23" x14ac:dyDescent="0.25">
      <c r="W280" s="1"/>
    </row>
    <row r="281" spans="23:23" x14ac:dyDescent="0.25">
      <c r="W281" s="1"/>
    </row>
    <row r="282" spans="23:23" x14ac:dyDescent="0.25">
      <c r="W282" s="1"/>
    </row>
    <row r="283" spans="23:23" x14ac:dyDescent="0.25">
      <c r="W283" s="1"/>
    </row>
    <row r="284" spans="23:23" x14ac:dyDescent="0.25">
      <c r="W284" s="1"/>
    </row>
    <row r="285" spans="23:23" x14ac:dyDescent="0.25">
      <c r="W285" s="1"/>
    </row>
    <row r="286" spans="23:23" x14ac:dyDescent="0.25">
      <c r="W286" s="1"/>
    </row>
    <row r="287" spans="23:23" x14ac:dyDescent="0.25">
      <c r="W287" s="1"/>
    </row>
    <row r="288" spans="23:23" x14ac:dyDescent="0.25">
      <c r="W288" s="1"/>
    </row>
    <row r="289" spans="23:23" x14ac:dyDescent="0.25">
      <c r="W289" s="1"/>
    </row>
    <row r="290" spans="23:23" x14ac:dyDescent="0.25">
      <c r="W290" s="1"/>
    </row>
    <row r="291" spans="23:23" x14ac:dyDescent="0.25">
      <c r="W291" s="1"/>
    </row>
    <row r="292" spans="23:23" x14ac:dyDescent="0.25">
      <c r="W292" s="1"/>
    </row>
    <row r="293" spans="23:23" x14ac:dyDescent="0.25">
      <c r="W293" s="1"/>
    </row>
    <row r="294" spans="23:23" x14ac:dyDescent="0.25">
      <c r="W294" s="1"/>
    </row>
    <row r="295" spans="23:23" x14ac:dyDescent="0.25">
      <c r="W295" s="1"/>
    </row>
    <row r="296" spans="23:23" x14ac:dyDescent="0.25">
      <c r="W296" s="1"/>
    </row>
    <row r="297" spans="23:23" x14ac:dyDescent="0.25">
      <c r="W297" s="1"/>
    </row>
    <row r="298" spans="23:23" x14ac:dyDescent="0.25">
      <c r="W298" s="1"/>
    </row>
    <row r="299" spans="23:23" x14ac:dyDescent="0.25">
      <c r="W299" s="1"/>
    </row>
    <row r="300" spans="23:23" x14ac:dyDescent="0.25">
      <c r="W300" s="1"/>
    </row>
    <row r="301" spans="23:23" x14ac:dyDescent="0.25">
      <c r="W301" s="1"/>
    </row>
    <row r="302" spans="23:23" x14ac:dyDescent="0.25">
      <c r="W302" s="1"/>
    </row>
    <row r="303" spans="23:23" x14ac:dyDescent="0.25">
      <c r="W303" s="1"/>
    </row>
    <row r="304" spans="23:23" x14ac:dyDescent="0.25">
      <c r="W304" s="1"/>
    </row>
    <row r="305" spans="23:23" x14ac:dyDescent="0.25">
      <c r="W305" s="1"/>
    </row>
    <row r="306" spans="23:23" x14ac:dyDescent="0.25">
      <c r="W306" s="1"/>
    </row>
    <row r="307" spans="23:23" x14ac:dyDescent="0.25">
      <c r="W307" s="1"/>
    </row>
    <row r="308" spans="23:23" x14ac:dyDescent="0.25">
      <c r="W308" s="1"/>
    </row>
    <row r="309" spans="23:23" x14ac:dyDescent="0.25">
      <c r="W309" s="1"/>
    </row>
    <row r="310" spans="23:23" x14ac:dyDescent="0.25">
      <c r="W310" s="1"/>
    </row>
    <row r="311" spans="23:23" x14ac:dyDescent="0.25">
      <c r="W311" s="1"/>
    </row>
    <row r="312" spans="23:23" x14ac:dyDescent="0.25">
      <c r="W312" s="1"/>
    </row>
    <row r="313" spans="23:23" x14ac:dyDescent="0.25">
      <c r="W313" s="1"/>
    </row>
    <row r="314" spans="23:23" x14ac:dyDescent="0.25">
      <c r="W314" s="1"/>
    </row>
    <row r="315" spans="23:23" x14ac:dyDescent="0.25">
      <c r="W315" s="1"/>
    </row>
    <row r="316" spans="23:23" x14ac:dyDescent="0.25">
      <c r="W316" s="1"/>
    </row>
    <row r="317" spans="23:23" x14ac:dyDescent="0.25">
      <c r="W317" s="1"/>
    </row>
    <row r="318" spans="23:23" x14ac:dyDescent="0.25">
      <c r="W318" s="1"/>
    </row>
    <row r="319" spans="23:23" x14ac:dyDescent="0.25">
      <c r="W319" s="1"/>
    </row>
    <row r="320" spans="23:23" x14ac:dyDescent="0.25">
      <c r="W320" s="1"/>
    </row>
    <row r="321" spans="23:23" x14ac:dyDescent="0.25">
      <c r="W321" s="1"/>
    </row>
    <row r="322" spans="23:23" x14ac:dyDescent="0.25">
      <c r="W322" s="1"/>
    </row>
    <row r="323" spans="23:23" x14ac:dyDescent="0.25">
      <c r="W323" s="1"/>
    </row>
    <row r="324" spans="23:23" x14ac:dyDescent="0.25">
      <c r="W324" s="1"/>
    </row>
    <row r="325" spans="23:23" x14ac:dyDescent="0.25">
      <c r="W325" s="1"/>
    </row>
    <row r="326" spans="23:23" x14ac:dyDescent="0.25">
      <c r="W326" s="1"/>
    </row>
    <row r="327" spans="23:23" x14ac:dyDescent="0.25">
      <c r="W327" s="1"/>
    </row>
    <row r="328" spans="23:23" x14ac:dyDescent="0.25">
      <c r="W328" s="1"/>
    </row>
    <row r="329" spans="23:23" x14ac:dyDescent="0.25">
      <c r="W329" s="1"/>
    </row>
    <row r="330" spans="23:23" x14ac:dyDescent="0.25">
      <c r="W330" s="1"/>
    </row>
    <row r="331" spans="23:23" x14ac:dyDescent="0.25">
      <c r="W331" s="1"/>
    </row>
    <row r="332" spans="23:23" x14ac:dyDescent="0.25">
      <c r="W332" s="1"/>
    </row>
    <row r="333" spans="23:23" x14ac:dyDescent="0.25">
      <c r="W333" s="1"/>
    </row>
    <row r="334" spans="23:23" x14ac:dyDescent="0.25">
      <c r="W334" s="1"/>
    </row>
    <row r="335" spans="23:23" x14ac:dyDescent="0.25">
      <c r="W335" s="1"/>
    </row>
    <row r="336" spans="23:23" x14ac:dyDescent="0.25">
      <c r="W336" s="1"/>
    </row>
    <row r="337" spans="23:23" x14ac:dyDescent="0.25">
      <c r="W337" s="1"/>
    </row>
  </sheetData>
  <sheetProtection formatCells="0" formatColumns="0" formatRows="0" insertColumns="0" insertRows="0" insertHyperlinks="0" deleteColumns="0" deleteRows="0" selectLockedCells="1" sort="0" autoFilter="0" pivotTables="0"/>
  <sortState ref="A2:U57">
    <sortCondition descending="1" ref="J2:J57"/>
    <sortCondition descending="1" ref="C2:C57"/>
    <sortCondition ref="T2:T57"/>
    <sortCondition ref="U2:U57"/>
    <sortCondition ref="A2:A5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9"/>
  <sheetViews>
    <sheetView workbookViewId="0">
      <pane ySplit="1" topLeftCell="A2" activePane="bottomLeft" state="frozen"/>
      <selection pane="bottomLeft" activeCell="W2" sqref="W2:W45"/>
    </sheetView>
  </sheetViews>
  <sheetFormatPr defaultRowHeight="15" x14ac:dyDescent="0.25"/>
  <cols>
    <col min="1" max="1" width="3" style="3" bestFit="1" customWidth="1"/>
    <col min="2" max="2" width="26.140625" style="3" bestFit="1" customWidth="1"/>
    <col min="3" max="3" width="3" style="3" bestFit="1" customWidth="1"/>
    <col min="4" max="4" width="5" style="3" bestFit="1" customWidth="1"/>
    <col min="5" max="5" width="4.5703125" style="3" bestFit="1" customWidth="1"/>
    <col min="6" max="6" width="4.85546875" style="3" bestFit="1" customWidth="1"/>
    <col min="7" max="7" width="4.42578125" style="3" bestFit="1" customWidth="1"/>
    <col min="8" max="8" width="4.7109375" style="3" bestFit="1" customWidth="1"/>
    <col min="9" max="9" width="4.28515625" style="3" bestFit="1" customWidth="1"/>
    <col min="10" max="10" width="4.140625" style="7" bestFit="1" customWidth="1"/>
    <col min="11" max="11" width="4.7109375" style="3" bestFit="1" customWidth="1"/>
    <col min="12" max="12" width="4.5703125" style="3" bestFit="1" customWidth="1"/>
    <col min="13" max="13" width="4" style="7" bestFit="1" customWidth="1"/>
    <col min="14" max="14" width="3.140625" style="3" bestFit="1" customWidth="1"/>
    <col min="15" max="15" width="4.28515625" style="3" bestFit="1" customWidth="1"/>
    <col min="16" max="16" width="3.42578125" style="3" bestFit="1" customWidth="1"/>
    <col min="17" max="17" width="3.140625" style="3" bestFit="1" customWidth="1"/>
    <col min="18" max="18" width="3" style="3" bestFit="1" customWidth="1"/>
    <col min="19" max="19" width="3.5703125" style="7" bestFit="1" customWidth="1"/>
    <col min="20" max="20" width="4.7109375" style="3" bestFit="1" customWidth="1"/>
    <col min="21" max="21" width="5.85546875" style="3" bestFit="1" customWidth="1"/>
    <col min="23" max="23" width="1.7109375" style="3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6" t="s">
        <v>9</v>
      </c>
      <c r="K1" s="1" t="s">
        <v>10</v>
      </c>
      <c r="L1" s="1" t="s">
        <v>11</v>
      </c>
      <c r="M1" s="6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6" t="s">
        <v>18</v>
      </c>
      <c r="T1" s="1" t="s">
        <v>19</v>
      </c>
      <c r="U1" s="1" t="s">
        <v>20</v>
      </c>
    </row>
    <row r="2" spans="1:23" x14ac:dyDescent="0.25">
      <c r="A2" s="3">
        <v>12</v>
      </c>
      <c r="B2" s="3" t="s">
        <v>83</v>
      </c>
      <c r="C2" s="3">
        <v>12</v>
      </c>
      <c r="D2" s="3">
        <v>56</v>
      </c>
      <c r="E2" s="3">
        <v>147</v>
      </c>
      <c r="F2" s="3">
        <v>29</v>
      </c>
      <c r="G2" s="3">
        <v>69</v>
      </c>
      <c r="H2" s="3">
        <v>18</v>
      </c>
      <c r="I2" s="3">
        <v>26</v>
      </c>
      <c r="J2" s="7">
        <f>D2*2+F2+H2</f>
        <v>159</v>
      </c>
      <c r="K2" s="3">
        <v>19</v>
      </c>
      <c r="L2" s="3">
        <v>34</v>
      </c>
      <c r="M2" s="7">
        <f>K2+L2</f>
        <v>53</v>
      </c>
      <c r="N2" s="3">
        <v>13</v>
      </c>
      <c r="O2" s="3">
        <v>16</v>
      </c>
      <c r="P2" s="3">
        <v>22</v>
      </c>
      <c r="Q2" s="3">
        <v>1</v>
      </c>
      <c r="R2" s="3">
        <v>20</v>
      </c>
      <c r="S2" s="7">
        <v>0</v>
      </c>
      <c r="T2" s="3">
        <v>313</v>
      </c>
      <c r="U2" s="3" t="s">
        <v>49</v>
      </c>
      <c r="W2" s="1" t="str">
        <f>"&lt;tr&gt;&lt;td&gt;"&amp;B2&amp;"&lt;/td&gt;&lt;td&gt;"&amp;U2&amp;"&lt;/td&gt;&lt;td&gt;"&amp;C2&amp;"&lt;/td&gt;&lt;td&gt;"&amp;J2&amp;"&lt;/td&gt;&lt;td&gt;"&amp;IF(OR(C2=0,J2=0),"0.000",IF(ROUND(J2/C2,3)=1,"1.000",TEXT(ROUND(J2/C2,3),"0.000")))&amp;"&lt;/td&gt;&lt;td&gt;"&amp;D2&amp;"&lt;/td&gt;&lt;td&gt;"&amp;E2&amp;"&lt;/td&gt;&lt;td&gt;"&amp;IF(OR(D2=0,E2=0),"0.000",IF(ROUND(D2/E2,3)=1,"1.000",TEXT(ROUND(D2/E2,3),"0.000")))&amp;"&lt;/td&gt;&lt;td&gt;"&amp;F2&amp;"&lt;/td&gt;&lt;td&gt;"&amp;G2&amp;"&lt;/td&gt;&lt;td&gt;"&amp;IF(OR(F2=0,G2=0),"0.000",IF(ROUND(F2/G2,3)=1,"1.000",TEXT(ROUND(F2/G2,3),"0.000")))&amp;"&lt;/td&gt;&lt;td&gt;"&amp;H2&amp;"&lt;/td&gt;&lt;td&gt;"&amp;I2&amp;"&lt;/td&gt;&lt;td&gt;"&amp;IF(OR(H2=0,I2=0),"0.000",IF(ROUND(H2/I2,3)=1,"1.000",TEXT(ROUND(H2/I2,3),"0.000")))&amp;"&lt;/td&gt;&lt;td&gt;"&amp;K2&amp;"&lt;/td&gt;&lt;td&gt;"&amp;L2&amp;"&lt;/td&gt;&lt;td&gt;"&amp;M2&amp;"&lt;/td&gt;&lt;td&gt;"&amp;IF(OR(M2=0,C2=0),"0.000",IF(ROUND(M2/C2,3)=1,"1.000",TEXT(ROUND(M2/C2,3),"0.000")))&amp;"&lt;/td&gt;&lt;td&gt;"&amp;O2&amp;"&lt;/td&gt;&lt;td&gt;"&amp;IF(OR(O2=0,C2=0),"0.000",IF(ROUND(O2/C2,3)=1,"1.000",TEXT(ROUND(O2/C2,3),"0.000")))&amp;"&lt;/td&gt;&lt;td&gt;"&amp;R2&amp;"&lt;/td&gt;&lt;td&gt;"&amp;IF(OR(R2=0,C2=0),"0.000",IF(ROUND(R2/C2,3)=1,"1.000",TEXT(ROUND(R2/C2,3),"0.000")))&amp;"&lt;/td&gt;&lt;td&gt;"&amp;Q2&amp;"&lt;/td&gt;&lt;td&gt;"&amp;IF(OR(Q2=0,C2=0),"0.000",IF(ROUND(Q2/C2,3)=1,"1.000",TEXT(ROUND(Q2/C2,3),"0.000")))&amp;"&lt;/td&gt;&lt;/tr&gt;"</f>
        <v>&lt;tr&gt;&lt;td&gt;Sarah Townsend&lt;/td&gt;&lt;td&gt;CMU&lt;/td&gt;&lt;td&gt;12&lt;/td&gt;&lt;td&gt;159&lt;/td&gt;&lt;td&gt;13.250&lt;/td&gt;&lt;td&gt;56&lt;/td&gt;&lt;td&gt;147&lt;/td&gt;&lt;td&gt;0.381&lt;/td&gt;&lt;td&gt;29&lt;/td&gt;&lt;td&gt;69&lt;/td&gt;&lt;td&gt;0.420&lt;/td&gt;&lt;td&gt;18&lt;/td&gt;&lt;td&gt;26&lt;/td&gt;&lt;td&gt;0.692&lt;/td&gt;&lt;td&gt;19&lt;/td&gt;&lt;td&gt;34&lt;/td&gt;&lt;td&gt;53&lt;/td&gt;&lt;td&gt;4.417&lt;/td&gt;&lt;td&gt;16&lt;/td&gt;&lt;td&gt;1.333&lt;/td&gt;&lt;td&gt;20&lt;/td&gt;&lt;td&gt;1.667&lt;/td&gt;&lt;td&gt;1&lt;/td&gt;&lt;td&gt;0.083&lt;/td&gt;&lt;/tr&gt;</v>
      </c>
    </row>
    <row r="3" spans="1:23" x14ac:dyDescent="0.25">
      <c r="A3" s="3">
        <v>7</v>
      </c>
      <c r="B3" s="3" t="s">
        <v>90</v>
      </c>
      <c r="C3" s="3">
        <v>12</v>
      </c>
      <c r="D3" s="3">
        <v>66</v>
      </c>
      <c r="E3" s="3">
        <v>168</v>
      </c>
      <c r="F3" s="3">
        <v>2</v>
      </c>
      <c r="G3" s="3">
        <v>28</v>
      </c>
      <c r="H3" s="3">
        <v>12</v>
      </c>
      <c r="I3" s="3">
        <v>17</v>
      </c>
      <c r="J3" s="7">
        <f>D3*2+F3+H3</f>
        <v>146</v>
      </c>
      <c r="K3" s="3">
        <v>28</v>
      </c>
      <c r="L3" s="3">
        <v>44</v>
      </c>
      <c r="M3" s="7">
        <f>K3+L3</f>
        <v>72</v>
      </c>
      <c r="N3" s="3">
        <v>28</v>
      </c>
      <c r="O3" s="3">
        <v>40</v>
      </c>
      <c r="P3" s="3">
        <v>38</v>
      </c>
      <c r="Q3" s="3">
        <v>2</v>
      </c>
      <c r="R3" s="3">
        <v>27</v>
      </c>
      <c r="S3" s="7">
        <v>0</v>
      </c>
      <c r="T3" s="3">
        <v>347</v>
      </c>
      <c r="U3" s="3" t="s">
        <v>64</v>
      </c>
      <c r="W3" s="1" t="str">
        <f>"&lt;tr&gt;&lt;td&gt;"&amp;B3&amp;"&lt;/td&gt;&lt;td&gt;"&amp;U3&amp;"&lt;/td&gt;&lt;td&gt;"&amp;C3&amp;"&lt;/td&gt;&lt;td&gt;"&amp;J3&amp;"&lt;/td&gt;&lt;td&gt;"&amp;IF(OR(C3=0,J3=0),"0.000",IF(ROUND(J3/C3,3)=1,"1.000",TEXT(ROUND(J3/C3,3),"0.000")))&amp;"&lt;/td&gt;&lt;td&gt;"&amp;D3&amp;"&lt;/td&gt;&lt;td&gt;"&amp;E3&amp;"&lt;/td&gt;&lt;td&gt;"&amp;IF(OR(D3=0,E3=0),"0.000",IF(ROUND(D3/E3,3)=1,"1.000",TEXT(ROUND(D3/E3,3),"0.000")))&amp;"&lt;/td&gt;&lt;td&gt;"&amp;F3&amp;"&lt;/td&gt;&lt;td&gt;"&amp;G3&amp;"&lt;/td&gt;&lt;td&gt;"&amp;IF(OR(F3=0,G3=0),"0.000",IF(ROUND(F3/G3,3)=1,"1.000",TEXT(ROUND(F3/G3,3),"0.000")))&amp;"&lt;/td&gt;&lt;td&gt;"&amp;H3&amp;"&lt;/td&gt;&lt;td&gt;"&amp;I3&amp;"&lt;/td&gt;&lt;td&gt;"&amp;IF(OR(H3=0,I3=0),"0.000",IF(ROUND(H3/I3,3)=1,"1.000",TEXT(ROUND(H3/I3,3),"0.000")))&amp;"&lt;/td&gt;&lt;td&gt;"&amp;K3&amp;"&lt;/td&gt;&lt;td&gt;"&amp;L3&amp;"&lt;/td&gt;&lt;td&gt;"&amp;M3&amp;"&lt;/td&gt;&lt;td&gt;"&amp;IF(OR(M3=0,C3=0),"0.000",IF(ROUND(M3/C3,3)=1,"1.000",TEXT(ROUND(M3/C3,3),"0.000")))&amp;"&lt;/td&gt;&lt;td&gt;"&amp;O3&amp;"&lt;/td&gt;&lt;td&gt;"&amp;IF(OR(O3=0,C3=0),"0.000",IF(ROUND(O3/C3,3)=1,"1.000",TEXT(ROUND(O3/C3,3),"0.000")))&amp;"&lt;/td&gt;&lt;td&gt;"&amp;R3&amp;"&lt;/td&gt;&lt;td&gt;"&amp;IF(OR(R3=0,C3=0),"0.000",IF(ROUND(R3/C3,3)=1,"1.000",TEXT(ROUND(R3/C3,3),"0.000")))&amp;"&lt;/td&gt;&lt;td&gt;"&amp;Q3&amp;"&lt;/td&gt;&lt;td&gt;"&amp;IF(OR(Q3=0,C3=0),"0.000",IF(ROUND(Q3/C3,3)=1,"1.000",TEXT(ROUND(Q3/C3,3),"0.000")))&amp;"&lt;/td&gt;&lt;/tr&gt;"</f>
        <v>&lt;tr&gt;&lt;td&gt;Lacey Finnbogason&lt;/td&gt;&lt;td&gt;RRC&lt;/td&gt;&lt;td&gt;12&lt;/td&gt;&lt;td&gt;146&lt;/td&gt;&lt;td&gt;12.167&lt;/td&gt;&lt;td&gt;66&lt;/td&gt;&lt;td&gt;168&lt;/td&gt;&lt;td&gt;0.393&lt;/td&gt;&lt;td&gt;2&lt;/td&gt;&lt;td&gt;28&lt;/td&gt;&lt;td&gt;0.071&lt;/td&gt;&lt;td&gt;12&lt;/td&gt;&lt;td&gt;17&lt;/td&gt;&lt;td&gt;0.706&lt;/td&gt;&lt;td&gt;28&lt;/td&gt;&lt;td&gt;44&lt;/td&gt;&lt;td&gt;72&lt;/td&gt;&lt;td&gt;6.000&lt;/td&gt;&lt;td&gt;40&lt;/td&gt;&lt;td&gt;3.333&lt;/td&gt;&lt;td&gt;27&lt;/td&gt;&lt;td&gt;2.250&lt;/td&gt;&lt;td&gt;2&lt;/td&gt;&lt;td&gt;0.167&lt;/td&gt;&lt;/tr&gt;</v>
      </c>
    </row>
    <row r="4" spans="1:23" x14ac:dyDescent="0.25">
      <c r="A4" s="3">
        <v>10</v>
      </c>
      <c r="B4" s="3" t="s">
        <v>98</v>
      </c>
      <c r="C4" s="3">
        <v>12</v>
      </c>
      <c r="D4" s="3">
        <v>49</v>
      </c>
      <c r="E4" s="3">
        <v>113</v>
      </c>
      <c r="F4" s="3">
        <v>1</v>
      </c>
      <c r="G4" s="3">
        <v>2</v>
      </c>
      <c r="H4" s="3">
        <v>24</v>
      </c>
      <c r="I4" s="3">
        <v>47</v>
      </c>
      <c r="J4" s="7">
        <f>D4*2+F4+H4</f>
        <v>123</v>
      </c>
      <c r="K4" s="3">
        <v>37</v>
      </c>
      <c r="L4" s="3">
        <v>78</v>
      </c>
      <c r="M4" s="7">
        <f>K4+L4</f>
        <v>115</v>
      </c>
      <c r="N4" s="3">
        <v>30</v>
      </c>
      <c r="O4" s="3">
        <v>21</v>
      </c>
      <c r="P4" s="3">
        <v>52</v>
      </c>
      <c r="Q4" s="3">
        <v>3</v>
      </c>
      <c r="R4" s="3">
        <v>40</v>
      </c>
      <c r="S4" s="7">
        <v>0</v>
      </c>
      <c r="T4" s="3">
        <v>391</v>
      </c>
      <c r="U4" s="3" t="s">
        <v>35</v>
      </c>
      <c r="W4" s="1" t="str">
        <f>"&lt;tr&gt;&lt;td&gt;"&amp;B4&amp;"&lt;/td&gt;&lt;td&gt;"&amp;U4&amp;"&lt;/td&gt;&lt;td&gt;"&amp;C4&amp;"&lt;/td&gt;&lt;td&gt;"&amp;J4&amp;"&lt;/td&gt;&lt;td&gt;"&amp;IF(OR(C4=0,J4=0),"0.000",IF(ROUND(J4/C4,3)=1,"1.000",TEXT(ROUND(J4/C4,3),"0.000")))&amp;"&lt;/td&gt;&lt;td&gt;"&amp;D4&amp;"&lt;/td&gt;&lt;td&gt;"&amp;E4&amp;"&lt;/td&gt;&lt;td&gt;"&amp;IF(OR(D4=0,E4=0),"0.000",IF(ROUND(D4/E4,3)=1,"1.000",TEXT(ROUND(D4/E4,3),"0.000")))&amp;"&lt;/td&gt;&lt;td&gt;"&amp;F4&amp;"&lt;/td&gt;&lt;td&gt;"&amp;G4&amp;"&lt;/td&gt;&lt;td&gt;"&amp;IF(OR(F4=0,G4=0),"0.000",IF(ROUND(F4/G4,3)=1,"1.000",TEXT(ROUND(F4/G4,3),"0.000")))&amp;"&lt;/td&gt;&lt;td&gt;"&amp;H4&amp;"&lt;/td&gt;&lt;td&gt;"&amp;I4&amp;"&lt;/td&gt;&lt;td&gt;"&amp;IF(OR(H4=0,I4=0),"0.000",IF(ROUND(H4/I4,3)=1,"1.000",TEXT(ROUND(H4/I4,3),"0.000")))&amp;"&lt;/td&gt;&lt;td&gt;"&amp;K4&amp;"&lt;/td&gt;&lt;td&gt;"&amp;L4&amp;"&lt;/td&gt;&lt;td&gt;"&amp;M4&amp;"&lt;/td&gt;&lt;td&gt;"&amp;IF(OR(M4=0,C4=0),"0.000",IF(ROUND(M4/C4,3)=1,"1.000",TEXT(ROUND(M4/C4,3),"0.000")))&amp;"&lt;/td&gt;&lt;td&gt;"&amp;O4&amp;"&lt;/td&gt;&lt;td&gt;"&amp;IF(OR(O4=0,C4=0),"0.000",IF(ROUND(O4/C4,3)=1,"1.000",TEXT(ROUND(O4/C4,3),"0.000")))&amp;"&lt;/td&gt;&lt;td&gt;"&amp;R4&amp;"&lt;/td&gt;&lt;td&gt;"&amp;IF(OR(R4=0,C4=0),"0.000",IF(ROUND(R4/C4,3)=1,"1.000",TEXT(ROUND(R4/C4,3),"0.000")))&amp;"&lt;/td&gt;&lt;td&gt;"&amp;Q4&amp;"&lt;/td&gt;&lt;td&gt;"&amp;IF(OR(Q4=0,C4=0),"0.000",IF(ROUND(Q4/C4,3)=1,"1.000",TEXT(ROUND(Q4/C4,3),"0.000")))&amp;"&lt;/td&gt;&lt;/tr&gt;"</f>
        <v>&lt;tr&gt;&lt;td&gt;Amber Harms&lt;/td&gt;&lt;td&gt;PUC&lt;/td&gt;&lt;td&gt;12&lt;/td&gt;&lt;td&gt;123&lt;/td&gt;&lt;td&gt;10.250&lt;/td&gt;&lt;td&gt;49&lt;/td&gt;&lt;td&gt;113&lt;/td&gt;&lt;td&gt;0.434&lt;/td&gt;&lt;td&gt;1&lt;/td&gt;&lt;td&gt;2&lt;/td&gt;&lt;td&gt;0.500&lt;/td&gt;&lt;td&gt;24&lt;/td&gt;&lt;td&gt;47&lt;/td&gt;&lt;td&gt;0.511&lt;/td&gt;&lt;td&gt;37&lt;/td&gt;&lt;td&gt;78&lt;/td&gt;&lt;td&gt;115&lt;/td&gt;&lt;td&gt;9.583&lt;/td&gt;&lt;td&gt;21&lt;/td&gt;&lt;td&gt;1.750&lt;/td&gt;&lt;td&gt;40&lt;/td&gt;&lt;td&gt;3.333&lt;/td&gt;&lt;td&gt;3&lt;/td&gt;&lt;td&gt;0.250&lt;/td&gt;&lt;/tr&gt;</v>
      </c>
    </row>
    <row r="5" spans="1:23" x14ac:dyDescent="0.25">
      <c r="A5" s="3">
        <v>6</v>
      </c>
      <c r="B5" s="3" t="s">
        <v>87</v>
      </c>
      <c r="C5" s="3">
        <v>12</v>
      </c>
      <c r="D5" s="3">
        <v>50</v>
      </c>
      <c r="E5" s="3">
        <v>153</v>
      </c>
      <c r="F5" s="3">
        <v>10</v>
      </c>
      <c r="G5" s="3">
        <v>26</v>
      </c>
      <c r="H5" s="3">
        <v>12</v>
      </c>
      <c r="I5" s="3">
        <v>22</v>
      </c>
      <c r="J5" s="7">
        <f>D5*2+F5+H5</f>
        <v>122</v>
      </c>
      <c r="K5" s="3">
        <v>35</v>
      </c>
      <c r="L5" s="3">
        <v>27</v>
      </c>
      <c r="M5" s="7">
        <f>K5+L5</f>
        <v>62</v>
      </c>
      <c r="N5" s="3">
        <v>27</v>
      </c>
      <c r="O5" s="3">
        <v>27</v>
      </c>
      <c r="P5" s="3">
        <v>27</v>
      </c>
      <c r="Q5" s="3">
        <v>6</v>
      </c>
      <c r="R5" s="3">
        <v>23</v>
      </c>
      <c r="S5" s="7">
        <v>0</v>
      </c>
      <c r="T5" s="3">
        <v>393</v>
      </c>
      <c r="U5" s="3" t="s">
        <v>64</v>
      </c>
      <c r="W5" s="1" t="str">
        <f t="shared" ref="W5:W46" si="0">"&lt;tr&gt;&lt;td&gt;"&amp;B5&amp;"&lt;/td&gt;&lt;td&gt;"&amp;U5&amp;"&lt;/td&gt;&lt;td&gt;"&amp;C5&amp;"&lt;/td&gt;&lt;td&gt;"&amp;J5&amp;"&lt;/td&gt;&lt;td&gt;"&amp;IF(OR(C5=0,J5=0),"0.000",IF(ROUND(J5/C5,3)=1,"1.000",TEXT(ROUND(J5/C5,3),"0.000")))&amp;"&lt;/td&gt;&lt;td&gt;"&amp;D5&amp;"&lt;/td&gt;&lt;td&gt;"&amp;E5&amp;"&lt;/td&gt;&lt;td&gt;"&amp;IF(OR(D5=0,E5=0),"0.000",IF(ROUND(D5/E5,3)=1,"1.000",TEXT(ROUND(D5/E5,3),"0.000")))&amp;"&lt;/td&gt;&lt;td&gt;"&amp;F5&amp;"&lt;/td&gt;&lt;td&gt;"&amp;G5&amp;"&lt;/td&gt;&lt;td&gt;"&amp;IF(OR(F5=0,G5=0),"0.000",IF(ROUND(F5/G5,3)=1,"1.000",TEXT(ROUND(F5/G5,3),"0.000")))&amp;"&lt;/td&gt;&lt;td&gt;"&amp;H5&amp;"&lt;/td&gt;&lt;td&gt;"&amp;I5&amp;"&lt;/td&gt;&lt;td&gt;"&amp;IF(OR(H5=0,I5=0),"0.000",IF(ROUND(H5/I5,3)=1,"1.000",TEXT(ROUND(H5/I5,3),"0.000")))&amp;"&lt;/td&gt;&lt;td&gt;"&amp;K5&amp;"&lt;/td&gt;&lt;td&gt;"&amp;L5&amp;"&lt;/td&gt;&lt;td&gt;"&amp;M5&amp;"&lt;/td&gt;&lt;td&gt;"&amp;IF(OR(M5=0,C5=0),"0.000",IF(ROUND(M5/C5,3)=1,"1.000",TEXT(ROUND(M5/C5,3),"0.000")))&amp;"&lt;/td&gt;&lt;td&gt;"&amp;O5&amp;"&lt;/td&gt;&lt;td&gt;"&amp;IF(OR(O5=0,C5=0),"0.000",IF(ROUND(O5/C5,3)=1,"1.000",TEXT(ROUND(O5/C5,3),"0.000")))&amp;"&lt;/td&gt;&lt;td&gt;"&amp;R5&amp;"&lt;/td&gt;&lt;td&gt;"&amp;IF(OR(R5=0,C5=0),"0.000",IF(ROUND(R5/C5,3)=1,"1.000",TEXT(ROUND(R5/C5,3),"0.000")))&amp;"&lt;/td&gt;&lt;td&gt;"&amp;Q5&amp;"&lt;/td&gt;&lt;td&gt;"&amp;IF(OR(Q5=0,C5=0),"0.000",IF(ROUND(Q5/C5,3)=1,"1.000",TEXT(ROUND(Q5/C5,3),"0.000")))&amp;"&lt;/td&gt;&lt;/tr&gt;"</f>
        <v>&lt;tr&gt;&lt;td&gt;Raven Boulanger&lt;/td&gt;&lt;td&gt;RRC&lt;/td&gt;&lt;td&gt;12&lt;/td&gt;&lt;td&gt;122&lt;/td&gt;&lt;td&gt;10.167&lt;/td&gt;&lt;td&gt;50&lt;/td&gt;&lt;td&gt;153&lt;/td&gt;&lt;td&gt;0.327&lt;/td&gt;&lt;td&gt;10&lt;/td&gt;&lt;td&gt;26&lt;/td&gt;&lt;td&gt;0.385&lt;/td&gt;&lt;td&gt;12&lt;/td&gt;&lt;td&gt;22&lt;/td&gt;&lt;td&gt;0.545&lt;/td&gt;&lt;td&gt;35&lt;/td&gt;&lt;td&gt;27&lt;/td&gt;&lt;td&gt;62&lt;/td&gt;&lt;td&gt;5.167&lt;/td&gt;&lt;td&gt;27&lt;/td&gt;&lt;td&gt;2.250&lt;/td&gt;&lt;td&gt;23&lt;/td&gt;&lt;td&gt;1.917&lt;/td&gt;&lt;td&gt;6&lt;/td&gt;&lt;td&gt;0.500&lt;/td&gt;&lt;/tr&gt;</v>
      </c>
    </row>
    <row r="6" spans="1:23" x14ac:dyDescent="0.25">
      <c r="A6" s="3">
        <v>6</v>
      </c>
      <c r="B6" s="3" t="s">
        <v>78</v>
      </c>
      <c r="C6" s="3">
        <v>12</v>
      </c>
      <c r="D6" s="3">
        <v>45</v>
      </c>
      <c r="E6" s="3">
        <v>127</v>
      </c>
      <c r="F6" s="3">
        <v>7</v>
      </c>
      <c r="G6" s="3">
        <v>37</v>
      </c>
      <c r="H6" s="3">
        <v>16</v>
      </c>
      <c r="I6" s="3">
        <v>26</v>
      </c>
      <c r="J6" s="7">
        <f>D6*2+F6+H6</f>
        <v>113</v>
      </c>
      <c r="K6" s="3">
        <v>15</v>
      </c>
      <c r="L6" s="3">
        <v>24</v>
      </c>
      <c r="M6" s="7">
        <f>K6+L6</f>
        <v>39</v>
      </c>
      <c r="N6" s="3">
        <v>12</v>
      </c>
      <c r="O6" s="3">
        <v>19</v>
      </c>
      <c r="P6" s="3">
        <v>20</v>
      </c>
      <c r="Q6" s="3">
        <v>4</v>
      </c>
      <c r="R6" s="3">
        <v>32</v>
      </c>
      <c r="S6" s="7">
        <v>0</v>
      </c>
      <c r="T6" s="3">
        <v>320</v>
      </c>
      <c r="U6" s="3" t="s">
        <v>49</v>
      </c>
      <c r="W6" s="1" t="str">
        <f t="shared" si="0"/>
        <v>&lt;tr&gt;&lt;td&gt;Rhianna Nelson&lt;/td&gt;&lt;td&gt;CMU&lt;/td&gt;&lt;td&gt;12&lt;/td&gt;&lt;td&gt;113&lt;/td&gt;&lt;td&gt;9.417&lt;/td&gt;&lt;td&gt;45&lt;/td&gt;&lt;td&gt;127&lt;/td&gt;&lt;td&gt;0.354&lt;/td&gt;&lt;td&gt;7&lt;/td&gt;&lt;td&gt;37&lt;/td&gt;&lt;td&gt;0.189&lt;/td&gt;&lt;td&gt;16&lt;/td&gt;&lt;td&gt;26&lt;/td&gt;&lt;td&gt;0.615&lt;/td&gt;&lt;td&gt;15&lt;/td&gt;&lt;td&gt;24&lt;/td&gt;&lt;td&gt;39&lt;/td&gt;&lt;td&gt;3.250&lt;/td&gt;&lt;td&gt;19&lt;/td&gt;&lt;td&gt;1.583&lt;/td&gt;&lt;td&gt;32&lt;/td&gt;&lt;td&gt;2.667&lt;/td&gt;&lt;td&gt;4&lt;/td&gt;&lt;td&gt;0.333&lt;/td&gt;&lt;/tr&gt;</v>
      </c>
    </row>
    <row r="7" spans="1:23" x14ac:dyDescent="0.25">
      <c r="A7" s="3">
        <v>12</v>
      </c>
      <c r="B7" s="3" t="s">
        <v>99</v>
      </c>
      <c r="C7" s="3">
        <v>11</v>
      </c>
      <c r="D7" s="3">
        <v>49</v>
      </c>
      <c r="E7" s="3">
        <v>133</v>
      </c>
      <c r="F7" s="3">
        <v>0</v>
      </c>
      <c r="G7" s="3">
        <v>2</v>
      </c>
      <c r="H7" s="3">
        <v>15</v>
      </c>
      <c r="I7" s="3">
        <v>26</v>
      </c>
      <c r="J7" s="7">
        <f>D7*2+F7+H7</f>
        <v>113</v>
      </c>
      <c r="K7" s="3">
        <v>21</v>
      </c>
      <c r="L7" s="3">
        <v>60</v>
      </c>
      <c r="M7" s="7">
        <f>K7+L7</f>
        <v>81</v>
      </c>
      <c r="N7" s="3">
        <v>22</v>
      </c>
      <c r="O7" s="3">
        <v>27</v>
      </c>
      <c r="P7" s="3">
        <v>60</v>
      </c>
      <c r="Q7" s="3">
        <v>5</v>
      </c>
      <c r="R7" s="3">
        <v>21</v>
      </c>
      <c r="S7" s="7">
        <v>0</v>
      </c>
      <c r="T7" s="3">
        <v>378</v>
      </c>
      <c r="U7" s="3" t="s">
        <v>35</v>
      </c>
      <c r="W7" s="1" t="str">
        <f t="shared" si="0"/>
        <v>&lt;tr&gt;&lt;td&gt;Courtney Engel&lt;/td&gt;&lt;td&gt;PUC&lt;/td&gt;&lt;td&gt;11&lt;/td&gt;&lt;td&gt;113&lt;/td&gt;&lt;td&gt;10.273&lt;/td&gt;&lt;td&gt;49&lt;/td&gt;&lt;td&gt;133&lt;/td&gt;&lt;td&gt;0.368&lt;/td&gt;&lt;td&gt;0&lt;/td&gt;&lt;td&gt;2&lt;/td&gt;&lt;td&gt;0.000&lt;/td&gt;&lt;td&gt;15&lt;/td&gt;&lt;td&gt;26&lt;/td&gt;&lt;td&gt;0.577&lt;/td&gt;&lt;td&gt;21&lt;/td&gt;&lt;td&gt;60&lt;/td&gt;&lt;td&gt;81&lt;/td&gt;&lt;td&gt;7.364&lt;/td&gt;&lt;td&gt;27&lt;/td&gt;&lt;td&gt;2.455&lt;/td&gt;&lt;td&gt;21&lt;/td&gt;&lt;td&gt;1.909&lt;/td&gt;&lt;td&gt;5&lt;/td&gt;&lt;td&gt;0.455&lt;/td&gt;&lt;/tr&gt;</v>
      </c>
    </row>
    <row r="8" spans="1:23" x14ac:dyDescent="0.25">
      <c r="A8" s="3">
        <v>4</v>
      </c>
      <c r="B8" s="3" t="s">
        <v>77</v>
      </c>
      <c r="C8" s="3">
        <v>12</v>
      </c>
      <c r="D8" s="3">
        <v>45</v>
      </c>
      <c r="E8" s="3">
        <v>119</v>
      </c>
      <c r="F8" s="3">
        <v>2</v>
      </c>
      <c r="G8" s="3">
        <v>24</v>
      </c>
      <c r="H8" s="3">
        <v>18</v>
      </c>
      <c r="I8" s="3">
        <v>34</v>
      </c>
      <c r="J8" s="7">
        <f>D8*2+F8+H8</f>
        <v>110</v>
      </c>
      <c r="K8" s="3">
        <v>27</v>
      </c>
      <c r="L8" s="3">
        <v>38</v>
      </c>
      <c r="M8" s="7">
        <f>K8+L8</f>
        <v>65</v>
      </c>
      <c r="N8" s="3">
        <v>29</v>
      </c>
      <c r="O8" s="3">
        <v>39</v>
      </c>
      <c r="P8" s="3">
        <v>43</v>
      </c>
      <c r="Q8" s="3">
        <v>1</v>
      </c>
      <c r="R8" s="3">
        <v>32</v>
      </c>
      <c r="S8" s="7">
        <v>0</v>
      </c>
      <c r="T8" s="3">
        <v>323</v>
      </c>
      <c r="U8" s="3" t="s">
        <v>49</v>
      </c>
      <c r="W8" s="1" t="str">
        <f t="shared" si="0"/>
        <v>&lt;tr&gt;&lt;td&gt;Cassie Wiebe&lt;/td&gt;&lt;td&gt;CMU&lt;/td&gt;&lt;td&gt;12&lt;/td&gt;&lt;td&gt;110&lt;/td&gt;&lt;td&gt;9.167&lt;/td&gt;&lt;td&gt;45&lt;/td&gt;&lt;td&gt;119&lt;/td&gt;&lt;td&gt;0.378&lt;/td&gt;&lt;td&gt;2&lt;/td&gt;&lt;td&gt;24&lt;/td&gt;&lt;td&gt;0.083&lt;/td&gt;&lt;td&gt;18&lt;/td&gt;&lt;td&gt;34&lt;/td&gt;&lt;td&gt;0.529&lt;/td&gt;&lt;td&gt;27&lt;/td&gt;&lt;td&gt;38&lt;/td&gt;&lt;td&gt;65&lt;/td&gt;&lt;td&gt;5.417&lt;/td&gt;&lt;td&gt;39&lt;/td&gt;&lt;td&gt;3.250&lt;/td&gt;&lt;td&gt;32&lt;/td&gt;&lt;td&gt;2.667&lt;/td&gt;&lt;td&gt;1&lt;/td&gt;&lt;td&gt;0.083&lt;/td&gt;&lt;/tr&gt;</v>
      </c>
    </row>
    <row r="9" spans="1:23" x14ac:dyDescent="0.25">
      <c r="A9" s="3">
        <v>17</v>
      </c>
      <c r="B9" s="3" t="s">
        <v>101</v>
      </c>
      <c r="C9" s="3">
        <v>12</v>
      </c>
      <c r="D9" s="3">
        <v>40</v>
      </c>
      <c r="E9" s="3">
        <v>140</v>
      </c>
      <c r="F9" s="3">
        <v>1</v>
      </c>
      <c r="G9" s="3">
        <v>13</v>
      </c>
      <c r="H9" s="3">
        <v>27</v>
      </c>
      <c r="I9" s="3">
        <v>43</v>
      </c>
      <c r="J9" s="7">
        <f>D9*2+F9+H9</f>
        <v>108</v>
      </c>
      <c r="K9" s="3">
        <v>34</v>
      </c>
      <c r="L9" s="3">
        <v>67</v>
      </c>
      <c r="M9" s="7">
        <f>K9+L9</f>
        <v>101</v>
      </c>
      <c r="N9" s="3">
        <v>34</v>
      </c>
      <c r="O9" s="3">
        <v>25</v>
      </c>
      <c r="P9" s="3">
        <v>45</v>
      </c>
      <c r="Q9" s="3">
        <v>13</v>
      </c>
      <c r="R9" s="3">
        <v>14</v>
      </c>
      <c r="S9" s="7">
        <v>0</v>
      </c>
      <c r="T9" s="3">
        <v>319</v>
      </c>
      <c r="U9" s="3" t="s">
        <v>35</v>
      </c>
      <c r="W9" s="1" t="str">
        <f t="shared" si="0"/>
        <v>&lt;tr&gt;&lt;td&gt;Isabella Selk&lt;/td&gt;&lt;td&gt;PUC&lt;/td&gt;&lt;td&gt;12&lt;/td&gt;&lt;td&gt;108&lt;/td&gt;&lt;td&gt;9.000&lt;/td&gt;&lt;td&gt;40&lt;/td&gt;&lt;td&gt;140&lt;/td&gt;&lt;td&gt;0.286&lt;/td&gt;&lt;td&gt;1&lt;/td&gt;&lt;td&gt;13&lt;/td&gt;&lt;td&gt;0.077&lt;/td&gt;&lt;td&gt;27&lt;/td&gt;&lt;td&gt;43&lt;/td&gt;&lt;td&gt;0.628&lt;/td&gt;&lt;td&gt;34&lt;/td&gt;&lt;td&gt;67&lt;/td&gt;&lt;td&gt;101&lt;/td&gt;&lt;td&gt;8.417&lt;/td&gt;&lt;td&gt;25&lt;/td&gt;&lt;td&gt;2.083&lt;/td&gt;&lt;td&gt;14&lt;/td&gt;&lt;td&gt;1.167&lt;/td&gt;&lt;td&gt;13&lt;/td&gt;&lt;td&gt;1.083&lt;/td&gt;&lt;/tr&gt;</v>
      </c>
    </row>
    <row r="10" spans="1:23" x14ac:dyDescent="0.25">
      <c r="A10" s="3">
        <v>13</v>
      </c>
      <c r="B10" s="3" t="s">
        <v>115</v>
      </c>
      <c r="C10" s="3">
        <v>8</v>
      </c>
      <c r="D10" s="3">
        <v>49</v>
      </c>
      <c r="E10" s="3">
        <v>105</v>
      </c>
      <c r="F10" s="3">
        <v>0</v>
      </c>
      <c r="G10" s="3">
        <v>1</v>
      </c>
      <c r="H10" s="3">
        <v>6</v>
      </c>
      <c r="I10" s="3">
        <v>12</v>
      </c>
      <c r="J10" s="7">
        <f>D10*2+F10+H10</f>
        <v>104</v>
      </c>
      <c r="K10" s="3">
        <v>37</v>
      </c>
      <c r="L10" s="3">
        <v>59</v>
      </c>
      <c r="M10" s="7">
        <f>K10+L10</f>
        <v>96</v>
      </c>
      <c r="N10" s="3">
        <v>11</v>
      </c>
      <c r="O10" s="3">
        <v>9</v>
      </c>
      <c r="P10" s="3">
        <v>12</v>
      </c>
      <c r="Q10" s="3">
        <v>9</v>
      </c>
      <c r="R10" s="3">
        <v>15</v>
      </c>
      <c r="S10" s="7">
        <v>0</v>
      </c>
      <c r="T10" s="3">
        <v>257</v>
      </c>
      <c r="U10" s="3" t="s">
        <v>64</v>
      </c>
      <c r="W10" s="1" t="str">
        <f t="shared" si="0"/>
        <v>&lt;tr&gt;&lt;td&gt;Lindsay Young&lt;/td&gt;&lt;td&gt;RRC&lt;/td&gt;&lt;td&gt;8&lt;/td&gt;&lt;td&gt;104&lt;/td&gt;&lt;td&gt;13.000&lt;/td&gt;&lt;td&gt;49&lt;/td&gt;&lt;td&gt;105&lt;/td&gt;&lt;td&gt;0.467&lt;/td&gt;&lt;td&gt;0&lt;/td&gt;&lt;td&gt;1&lt;/td&gt;&lt;td&gt;0.000&lt;/td&gt;&lt;td&gt;6&lt;/td&gt;&lt;td&gt;12&lt;/td&gt;&lt;td&gt;0.500&lt;/td&gt;&lt;td&gt;37&lt;/td&gt;&lt;td&gt;59&lt;/td&gt;&lt;td&gt;96&lt;/td&gt;&lt;td&gt;12.000&lt;/td&gt;&lt;td&gt;9&lt;/td&gt;&lt;td&gt;1.125&lt;/td&gt;&lt;td&gt;15&lt;/td&gt;&lt;td&gt;1.875&lt;/td&gt;&lt;td&gt;9&lt;/td&gt;&lt;td&gt;1.125&lt;/td&gt;&lt;/tr&gt;</v>
      </c>
    </row>
    <row r="11" spans="1:23" x14ac:dyDescent="0.25">
      <c r="A11" s="3">
        <v>13</v>
      </c>
      <c r="B11" s="3" t="s">
        <v>84</v>
      </c>
      <c r="C11" s="3">
        <v>12</v>
      </c>
      <c r="D11" s="3">
        <v>43</v>
      </c>
      <c r="E11" s="3">
        <v>100</v>
      </c>
      <c r="F11" s="3">
        <v>0</v>
      </c>
      <c r="G11" s="3">
        <v>0</v>
      </c>
      <c r="H11" s="3">
        <v>16</v>
      </c>
      <c r="I11" s="3">
        <v>25</v>
      </c>
      <c r="J11" s="7">
        <f>D11*2+F11+H11</f>
        <v>102</v>
      </c>
      <c r="K11" s="3">
        <v>39</v>
      </c>
      <c r="L11" s="3">
        <v>41</v>
      </c>
      <c r="M11" s="7">
        <f>K11+L11</f>
        <v>80</v>
      </c>
      <c r="N11" s="3">
        <v>9</v>
      </c>
      <c r="O11" s="3">
        <v>8</v>
      </c>
      <c r="P11" s="3">
        <v>26</v>
      </c>
      <c r="Q11" s="3">
        <v>1</v>
      </c>
      <c r="R11" s="3">
        <v>20</v>
      </c>
      <c r="S11" s="7">
        <v>0</v>
      </c>
      <c r="T11" s="3">
        <v>276</v>
      </c>
      <c r="U11" s="3" t="s">
        <v>49</v>
      </c>
      <c r="W11" s="1" t="str">
        <f t="shared" si="0"/>
        <v>&lt;tr&gt;&lt;td&gt;Emily Mann&lt;/td&gt;&lt;td&gt;CMU&lt;/td&gt;&lt;td&gt;12&lt;/td&gt;&lt;td&gt;102&lt;/td&gt;&lt;td&gt;8.500&lt;/td&gt;&lt;td&gt;43&lt;/td&gt;&lt;td&gt;100&lt;/td&gt;&lt;td&gt;0.430&lt;/td&gt;&lt;td&gt;0&lt;/td&gt;&lt;td&gt;0&lt;/td&gt;&lt;td&gt;0.000&lt;/td&gt;&lt;td&gt;16&lt;/td&gt;&lt;td&gt;25&lt;/td&gt;&lt;td&gt;0.640&lt;/td&gt;&lt;td&gt;39&lt;/td&gt;&lt;td&gt;41&lt;/td&gt;&lt;td&gt;80&lt;/td&gt;&lt;td&gt;6.667&lt;/td&gt;&lt;td&gt;8&lt;/td&gt;&lt;td&gt;0.667&lt;/td&gt;&lt;td&gt;20&lt;/td&gt;&lt;td&gt;1.667&lt;/td&gt;&lt;td&gt;1&lt;/td&gt;&lt;td&gt;0.083&lt;/td&gt;&lt;/tr&gt;</v>
      </c>
    </row>
    <row r="12" spans="1:23" x14ac:dyDescent="0.25">
      <c r="A12" s="3">
        <v>8</v>
      </c>
      <c r="B12" s="3" t="s">
        <v>88</v>
      </c>
      <c r="C12" s="3">
        <v>9</v>
      </c>
      <c r="D12" s="3">
        <v>46</v>
      </c>
      <c r="E12" s="3">
        <v>107</v>
      </c>
      <c r="F12" s="3">
        <v>2</v>
      </c>
      <c r="G12" s="3">
        <v>14</v>
      </c>
      <c r="H12" s="3">
        <v>4</v>
      </c>
      <c r="I12" s="3">
        <v>10</v>
      </c>
      <c r="J12" s="7">
        <f>D12*2+F12+H12</f>
        <v>98</v>
      </c>
      <c r="K12" s="3">
        <v>13</v>
      </c>
      <c r="L12" s="3">
        <v>33</v>
      </c>
      <c r="M12" s="7">
        <f>K12+L12</f>
        <v>46</v>
      </c>
      <c r="N12" s="3">
        <v>23</v>
      </c>
      <c r="O12" s="3">
        <v>15</v>
      </c>
      <c r="P12" s="3">
        <v>27</v>
      </c>
      <c r="Q12" s="3">
        <v>4</v>
      </c>
      <c r="R12" s="3">
        <v>20</v>
      </c>
      <c r="S12" s="7">
        <v>0</v>
      </c>
      <c r="T12" s="3">
        <v>283</v>
      </c>
      <c r="U12" s="3" t="s">
        <v>64</v>
      </c>
      <c r="W12" s="1" t="str">
        <f t="shared" si="0"/>
        <v>&lt;tr&gt;&lt;td&gt;Jodene Kowalchuk&lt;/td&gt;&lt;td&gt;RRC&lt;/td&gt;&lt;td&gt;9&lt;/td&gt;&lt;td&gt;98&lt;/td&gt;&lt;td&gt;10.889&lt;/td&gt;&lt;td&gt;46&lt;/td&gt;&lt;td&gt;107&lt;/td&gt;&lt;td&gt;0.430&lt;/td&gt;&lt;td&gt;2&lt;/td&gt;&lt;td&gt;14&lt;/td&gt;&lt;td&gt;0.143&lt;/td&gt;&lt;td&gt;4&lt;/td&gt;&lt;td&gt;10&lt;/td&gt;&lt;td&gt;0.400&lt;/td&gt;&lt;td&gt;13&lt;/td&gt;&lt;td&gt;33&lt;/td&gt;&lt;td&gt;46&lt;/td&gt;&lt;td&gt;5.111&lt;/td&gt;&lt;td&gt;15&lt;/td&gt;&lt;td&gt;1.667&lt;/td&gt;&lt;td&gt;20&lt;/td&gt;&lt;td&gt;2.222&lt;/td&gt;&lt;td&gt;4&lt;/td&gt;&lt;td&gt;0.444&lt;/td&gt;&lt;/tr&gt;</v>
      </c>
    </row>
    <row r="13" spans="1:23" x14ac:dyDescent="0.25">
      <c r="A13" s="3">
        <v>5</v>
      </c>
      <c r="B13" s="3" t="s">
        <v>86</v>
      </c>
      <c r="C13" s="3">
        <v>12</v>
      </c>
      <c r="D13" s="3">
        <v>41</v>
      </c>
      <c r="E13" s="3">
        <v>120</v>
      </c>
      <c r="F13" s="3">
        <v>4</v>
      </c>
      <c r="G13" s="3">
        <v>22</v>
      </c>
      <c r="H13" s="3">
        <v>1</v>
      </c>
      <c r="I13" s="3">
        <v>4</v>
      </c>
      <c r="J13" s="7">
        <f>D13*2+F13+H13</f>
        <v>87</v>
      </c>
      <c r="K13" s="3">
        <v>10</v>
      </c>
      <c r="L13" s="3">
        <v>11</v>
      </c>
      <c r="M13" s="7">
        <f>K13+L13</f>
        <v>21</v>
      </c>
      <c r="N13" s="3">
        <v>14</v>
      </c>
      <c r="O13" s="3">
        <v>18</v>
      </c>
      <c r="P13" s="3">
        <v>16</v>
      </c>
      <c r="Q13" s="3">
        <v>0</v>
      </c>
      <c r="R13" s="3">
        <v>12</v>
      </c>
      <c r="S13" s="7">
        <v>0</v>
      </c>
      <c r="T13" s="3">
        <v>254</v>
      </c>
      <c r="U13" s="3" t="s">
        <v>64</v>
      </c>
      <c r="W13" s="1" t="str">
        <f t="shared" si="0"/>
        <v>&lt;tr&gt;&lt;td&gt;Jollyann Huertas&lt;/td&gt;&lt;td&gt;RRC&lt;/td&gt;&lt;td&gt;12&lt;/td&gt;&lt;td&gt;87&lt;/td&gt;&lt;td&gt;7.250&lt;/td&gt;&lt;td&gt;41&lt;/td&gt;&lt;td&gt;120&lt;/td&gt;&lt;td&gt;0.342&lt;/td&gt;&lt;td&gt;4&lt;/td&gt;&lt;td&gt;22&lt;/td&gt;&lt;td&gt;0.182&lt;/td&gt;&lt;td&gt;1&lt;/td&gt;&lt;td&gt;4&lt;/td&gt;&lt;td&gt;0.250&lt;/td&gt;&lt;td&gt;10&lt;/td&gt;&lt;td&gt;11&lt;/td&gt;&lt;td&gt;21&lt;/td&gt;&lt;td&gt;1.750&lt;/td&gt;&lt;td&gt;18&lt;/td&gt;&lt;td&gt;1.500&lt;/td&gt;&lt;td&gt;12&lt;/td&gt;&lt;td&gt;1.000&lt;/td&gt;&lt;td&gt;0&lt;/td&gt;&lt;td&gt;0.000&lt;/td&gt;&lt;/tr&gt;</v>
      </c>
    </row>
    <row r="14" spans="1:23" x14ac:dyDescent="0.25">
      <c r="A14" s="3">
        <v>9</v>
      </c>
      <c r="B14" s="3" t="s">
        <v>81</v>
      </c>
      <c r="C14" s="3">
        <v>12</v>
      </c>
      <c r="D14" s="3">
        <v>31</v>
      </c>
      <c r="E14" s="3">
        <v>83</v>
      </c>
      <c r="F14" s="3">
        <v>7</v>
      </c>
      <c r="G14" s="3">
        <v>25</v>
      </c>
      <c r="H14" s="3">
        <v>13</v>
      </c>
      <c r="I14" s="3">
        <v>27</v>
      </c>
      <c r="J14" s="7">
        <f>D14*2+F14+H14</f>
        <v>82</v>
      </c>
      <c r="K14" s="3">
        <v>17</v>
      </c>
      <c r="L14" s="3">
        <v>25</v>
      </c>
      <c r="M14" s="7">
        <f>K14+L14</f>
        <v>42</v>
      </c>
      <c r="N14" s="3">
        <v>16</v>
      </c>
      <c r="O14" s="3">
        <v>28</v>
      </c>
      <c r="P14" s="3">
        <v>25</v>
      </c>
      <c r="Q14" s="3">
        <v>3</v>
      </c>
      <c r="R14" s="3">
        <v>46</v>
      </c>
      <c r="S14" s="7">
        <v>0</v>
      </c>
      <c r="T14" s="3">
        <v>269</v>
      </c>
      <c r="U14" s="3" t="s">
        <v>49</v>
      </c>
      <c r="W14" s="1" t="str">
        <f t="shared" si="0"/>
        <v>&lt;tr&gt;&lt;td&gt;Mobina Mosallat&lt;/td&gt;&lt;td&gt;CMU&lt;/td&gt;&lt;td&gt;12&lt;/td&gt;&lt;td&gt;82&lt;/td&gt;&lt;td&gt;6.833&lt;/td&gt;&lt;td&gt;31&lt;/td&gt;&lt;td&gt;83&lt;/td&gt;&lt;td&gt;0.373&lt;/td&gt;&lt;td&gt;7&lt;/td&gt;&lt;td&gt;25&lt;/td&gt;&lt;td&gt;0.280&lt;/td&gt;&lt;td&gt;13&lt;/td&gt;&lt;td&gt;27&lt;/td&gt;&lt;td&gt;0.481&lt;/td&gt;&lt;td&gt;17&lt;/td&gt;&lt;td&gt;25&lt;/td&gt;&lt;td&gt;42&lt;/td&gt;&lt;td&gt;3.500&lt;/td&gt;&lt;td&gt;28&lt;/td&gt;&lt;td&gt;2.333&lt;/td&gt;&lt;td&gt;46&lt;/td&gt;&lt;td&gt;3.833&lt;/td&gt;&lt;td&gt;3&lt;/td&gt;&lt;td&gt;0.250&lt;/td&gt;&lt;/tr&gt;</v>
      </c>
    </row>
    <row r="15" spans="1:23" x14ac:dyDescent="0.25">
      <c r="A15" s="3">
        <v>3</v>
      </c>
      <c r="B15" s="3" t="s">
        <v>94</v>
      </c>
      <c r="C15" s="3">
        <v>12</v>
      </c>
      <c r="D15" s="3">
        <v>26</v>
      </c>
      <c r="E15" s="3">
        <v>84</v>
      </c>
      <c r="F15" s="3">
        <v>17</v>
      </c>
      <c r="G15" s="3">
        <v>49</v>
      </c>
      <c r="H15" s="3">
        <v>8</v>
      </c>
      <c r="I15" s="3">
        <v>10</v>
      </c>
      <c r="J15" s="7">
        <f>D15*2+F15+H15</f>
        <v>77</v>
      </c>
      <c r="K15" s="3">
        <v>11</v>
      </c>
      <c r="L15" s="3">
        <v>24</v>
      </c>
      <c r="M15" s="7">
        <f>K15+L15</f>
        <v>35</v>
      </c>
      <c r="N15" s="3">
        <v>6</v>
      </c>
      <c r="O15" s="3">
        <v>17</v>
      </c>
      <c r="P15" s="3">
        <v>25</v>
      </c>
      <c r="Q15" s="3">
        <v>0</v>
      </c>
      <c r="R15" s="3">
        <v>7</v>
      </c>
      <c r="S15" s="7">
        <v>0</v>
      </c>
      <c r="T15" s="3">
        <v>294</v>
      </c>
      <c r="U15" s="3" t="s">
        <v>35</v>
      </c>
      <c r="W15" s="1" t="str">
        <f t="shared" si="0"/>
        <v>&lt;tr&gt;&lt;td&gt;Lauren Wiebe&lt;/td&gt;&lt;td&gt;PUC&lt;/td&gt;&lt;td&gt;12&lt;/td&gt;&lt;td&gt;77&lt;/td&gt;&lt;td&gt;6.417&lt;/td&gt;&lt;td&gt;26&lt;/td&gt;&lt;td&gt;84&lt;/td&gt;&lt;td&gt;0.310&lt;/td&gt;&lt;td&gt;17&lt;/td&gt;&lt;td&gt;49&lt;/td&gt;&lt;td&gt;0.347&lt;/td&gt;&lt;td&gt;8&lt;/td&gt;&lt;td&gt;10&lt;/td&gt;&lt;td&gt;0.800&lt;/td&gt;&lt;td&gt;11&lt;/td&gt;&lt;td&gt;24&lt;/td&gt;&lt;td&gt;35&lt;/td&gt;&lt;td&gt;2.917&lt;/td&gt;&lt;td&gt;17&lt;/td&gt;&lt;td&gt;1.417&lt;/td&gt;&lt;td&gt;7&lt;/td&gt;&lt;td&gt;0.583&lt;/td&gt;&lt;td&gt;0&lt;/td&gt;&lt;td&gt;0.000&lt;/td&gt;&lt;/tr&gt;</v>
      </c>
    </row>
    <row r="16" spans="1:23" x14ac:dyDescent="0.25">
      <c r="A16" s="3">
        <v>3</v>
      </c>
      <c r="B16" s="3" t="s">
        <v>76</v>
      </c>
      <c r="C16" s="3">
        <v>12</v>
      </c>
      <c r="D16" s="3">
        <v>25</v>
      </c>
      <c r="E16" s="3">
        <v>97</v>
      </c>
      <c r="F16" s="3">
        <v>7</v>
      </c>
      <c r="G16" s="3">
        <v>47</v>
      </c>
      <c r="H16" s="3">
        <v>11</v>
      </c>
      <c r="I16" s="3">
        <v>20</v>
      </c>
      <c r="J16" s="7">
        <f>D16*2+F16+H16</f>
        <v>68</v>
      </c>
      <c r="K16" s="3">
        <v>8</v>
      </c>
      <c r="L16" s="3">
        <v>24</v>
      </c>
      <c r="M16" s="7">
        <f>K16+L16</f>
        <v>32</v>
      </c>
      <c r="N16" s="3">
        <v>17</v>
      </c>
      <c r="O16" s="3">
        <v>15</v>
      </c>
      <c r="P16" s="3">
        <v>34</v>
      </c>
      <c r="Q16" s="3">
        <v>2</v>
      </c>
      <c r="R16" s="3">
        <v>19</v>
      </c>
      <c r="S16" s="7">
        <v>0</v>
      </c>
      <c r="T16" s="3">
        <v>242</v>
      </c>
      <c r="U16" s="3" t="s">
        <v>49</v>
      </c>
      <c r="W16" s="1" t="str">
        <f t="shared" si="0"/>
        <v>&lt;tr&gt;&lt;td&gt;Jessica Larabie&lt;/td&gt;&lt;td&gt;CMU&lt;/td&gt;&lt;td&gt;12&lt;/td&gt;&lt;td&gt;68&lt;/td&gt;&lt;td&gt;5.667&lt;/td&gt;&lt;td&gt;25&lt;/td&gt;&lt;td&gt;97&lt;/td&gt;&lt;td&gt;0.258&lt;/td&gt;&lt;td&gt;7&lt;/td&gt;&lt;td&gt;47&lt;/td&gt;&lt;td&gt;0.149&lt;/td&gt;&lt;td&gt;11&lt;/td&gt;&lt;td&gt;20&lt;/td&gt;&lt;td&gt;0.550&lt;/td&gt;&lt;td&gt;8&lt;/td&gt;&lt;td&gt;24&lt;/td&gt;&lt;td&gt;32&lt;/td&gt;&lt;td&gt;2.667&lt;/td&gt;&lt;td&gt;15&lt;/td&gt;&lt;td&gt;1.250&lt;/td&gt;&lt;td&gt;19&lt;/td&gt;&lt;td&gt;1.583&lt;/td&gt;&lt;td&gt;2&lt;/td&gt;&lt;td&gt;0.167&lt;/td&gt;&lt;/tr&gt;</v>
      </c>
    </row>
    <row r="17" spans="1:23" x14ac:dyDescent="0.25">
      <c r="A17" s="3">
        <v>10</v>
      </c>
      <c r="B17" s="3" t="s">
        <v>82</v>
      </c>
      <c r="C17" s="3">
        <v>12</v>
      </c>
      <c r="D17" s="3">
        <v>29</v>
      </c>
      <c r="E17" s="3">
        <v>74</v>
      </c>
      <c r="F17" s="3">
        <v>0</v>
      </c>
      <c r="G17" s="3">
        <v>0</v>
      </c>
      <c r="H17" s="3">
        <v>5</v>
      </c>
      <c r="I17" s="3">
        <v>10</v>
      </c>
      <c r="J17" s="7">
        <f>D17*2+F17+H17</f>
        <v>63</v>
      </c>
      <c r="K17" s="3">
        <v>40</v>
      </c>
      <c r="L17" s="3">
        <v>37</v>
      </c>
      <c r="M17" s="7">
        <f>K17+L17</f>
        <v>77</v>
      </c>
      <c r="N17" s="3">
        <v>16</v>
      </c>
      <c r="O17" s="3">
        <v>6</v>
      </c>
      <c r="P17" s="3">
        <v>26</v>
      </c>
      <c r="Q17" s="3">
        <v>11</v>
      </c>
      <c r="R17" s="3">
        <v>3</v>
      </c>
      <c r="S17" s="7">
        <v>0</v>
      </c>
      <c r="T17" s="3">
        <v>251</v>
      </c>
      <c r="U17" s="3" t="s">
        <v>49</v>
      </c>
      <c r="W17" s="1" t="str">
        <f t="shared" si="0"/>
        <v>&lt;tr&gt;&lt;td&gt;Julie Lock&lt;/td&gt;&lt;td&gt;CMU&lt;/td&gt;&lt;td&gt;12&lt;/td&gt;&lt;td&gt;63&lt;/td&gt;&lt;td&gt;5.250&lt;/td&gt;&lt;td&gt;29&lt;/td&gt;&lt;td&gt;74&lt;/td&gt;&lt;td&gt;0.392&lt;/td&gt;&lt;td&gt;0&lt;/td&gt;&lt;td&gt;0&lt;/td&gt;&lt;td&gt;0.000&lt;/td&gt;&lt;td&gt;5&lt;/td&gt;&lt;td&gt;10&lt;/td&gt;&lt;td&gt;0.500&lt;/td&gt;&lt;td&gt;40&lt;/td&gt;&lt;td&gt;37&lt;/td&gt;&lt;td&gt;77&lt;/td&gt;&lt;td&gt;6.417&lt;/td&gt;&lt;td&gt;6&lt;/td&gt;&lt;td&gt;0.500&lt;/td&gt;&lt;td&gt;3&lt;/td&gt;&lt;td&gt;0.250&lt;/td&gt;&lt;td&gt;11&lt;/td&gt;&lt;td&gt;0.917&lt;/td&gt;&lt;/tr&gt;</v>
      </c>
    </row>
    <row r="18" spans="1:23" x14ac:dyDescent="0.25">
      <c r="A18" s="3">
        <v>5</v>
      </c>
      <c r="B18" s="3" t="s">
        <v>96</v>
      </c>
      <c r="C18" s="3">
        <v>12</v>
      </c>
      <c r="D18" s="3">
        <v>18</v>
      </c>
      <c r="E18" s="3">
        <v>95</v>
      </c>
      <c r="F18" s="3">
        <v>10</v>
      </c>
      <c r="G18" s="3">
        <v>49</v>
      </c>
      <c r="H18" s="3">
        <v>9</v>
      </c>
      <c r="I18" s="3">
        <v>16</v>
      </c>
      <c r="J18" s="7">
        <f>D18*2+F18+H18</f>
        <v>55</v>
      </c>
      <c r="K18" s="3">
        <v>19</v>
      </c>
      <c r="L18" s="3">
        <v>29</v>
      </c>
      <c r="M18" s="7">
        <f>K18+L18</f>
        <v>48</v>
      </c>
      <c r="N18" s="3">
        <v>9</v>
      </c>
      <c r="O18" s="3">
        <v>27</v>
      </c>
      <c r="P18" s="3">
        <v>41</v>
      </c>
      <c r="Q18" s="3">
        <v>0</v>
      </c>
      <c r="R18" s="3">
        <v>21</v>
      </c>
      <c r="S18" s="7">
        <v>0</v>
      </c>
      <c r="T18" s="3">
        <v>336</v>
      </c>
      <c r="U18" s="3" t="s">
        <v>35</v>
      </c>
      <c r="W18" s="1" t="str">
        <f t="shared" si="0"/>
        <v>&lt;tr&gt;&lt;td&gt;Taylor Goodbrandson&lt;/td&gt;&lt;td&gt;PUC&lt;/td&gt;&lt;td&gt;12&lt;/td&gt;&lt;td&gt;55&lt;/td&gt;&lt;td&gt;4.583&lt;/td&gt;&lt;td&gt;18&lt;/td&gt;&lt;td&gt;95&lt;/td&gt;&lt;td&gt;0.189&lt;/td&gt;&lt;td&gt;10&lt;/td&gt;&lt;td&gt;49&lt;/td&gt;&lt;td&gt;0.204&lt;/td&gt;&lt;td&gt;9&lt;/td&gt;&lt;td&gt;16&lt;/td&gt;&lt;td&gt;0.563&lt;/td&gt;&lt;td&gt;19&lt;/td&gt;&lt;td&gt;29&lt;/td&gt;&lt;td&gt;48&lt;/td&gt;&lt;td&gt;4.000&lt;/td&gt;&lt;td&gt;27&lt;/td&gt;&lt;td&gt;2.250&lt;/td&gt;&lt;td&gt;21&lt;/td&gt;&lt;td&gt;1.750&lt;/td&gt;&lt;td&gt;0&lt;/td&gt;&lt;td&gt;0.000&lt;/td&gt;&lt;/tr&gt;</v>
      </c>
    </row>
    <row r="19" spans="1:23" x14ac:dyDescent="0.25">
      <c r="A19" s="1">
        <v>1</v>
      </c>
      <c r="B19" s="1" t="s">
        <v>113</v>
      </c>
      <c r="C19" s="1">
        <v>9</v>
      </c>
      <c r="D19" s="2">
        <v>18</v>
      </c>
      <c r="E19" s="1">
        <v>46</v>
      </c>
      <c r="F19" s="1">
        <v>0</v>
      </c>
      <c r="G19" s="1">
        <v>1</v>
      </c>
      <c r="H19" s="1">
        <v>17</v>
      </c>
      <c r="I19" s="1">
        <v>35</v>
      </c>
      <c r="J19" s="7">
        <f>D19*2+F19+H19</f>
        <v>53</v>
      </c>
      <c r="K19" s="1">
        <v>24</v>
      </c>
      <c r="L19" s="1">
        <v>18</v>
      </c>
      <c r="M19" s="7">
        <f>K19+L19</f>
        <v>42</v>
      </c>
      <c r="N19" s="1">
        <v>15</v>
      </c>
      <c r="O19" s="1">
        <v>11</v>
      </c>
      <c r="P19" s="1">
        <v>13</v>
      </c>
      <c r="Q19" s="1">
        <v>2</v>
      </c>
      <c r="R19" s="1">
        <v>15</v>
      </c>
      <c r="S19" s="6">
        <v>0</v>
      </c>
      <c r="T19" s="1">
        <v>172</v>
      </c>
      <c r="U19" s="1" t="s">
        <v>49</v>
      </c>
      <c r="W19" s="1" t="str">
        <f t="shared" si="0"/>
        <v>&lt;tr&gt;&lt;td&gt;Kristiann Leighton&lt;/td&gt;&lt;td&gt;CMU&lt;/td&gt;&lt;td&gt;9&lt;/td&gt;&lt;td&gt;53&lt;/td&gt;&lt;td&gt;5.889&lt;/td&gt;&lt;td&gt;18&lt;/td&gt;&lt;td&gt;46&lt;/td&gt;&lt;td&gt;0.391&lt;/td&gt;&lt;td&gt;0&lt;/td&gt;&lt;td&gt;1&lt;/td&gt;&lt;td&gt;0.000&lt;/td&gt;&lt;td&gt;17&lt;/td&gt;&lt;td&gt;35&lt;/td&gt;&lt;td&gt;0.486&lt;/td&gt;&lt;td&gt;24&lt;/td&gt;&lt;td&gt;18&lt;/td&gt;&lt;td&gt;42&lt;/td&gt;&lt;td&gt;4.667&lt;/td&gt;&lt;td&gt;11&lt;/td&gt;&lt;td&gt;1.222&lt;/td&gt;&lt;td&gt;15&lt;/td&gt;&lt;td&gt;1.667&lt;/td&gt;&lt;td&gt;2&lt;/td&gt;&lt;td&gt;0.222&lt;/td&gt;&lt;/tr&gt;</v>
      </c>
    </row>
    <row r="20" spans="1:23" x14ac:dyDescent="0.25">
      <c r="A20" s="3">
        <v>8</v>
      </c>
      <c r="B20" s="3" t="s">
        <v>97</v>
      </c>
      <c r="C20" s="3">
        <v>12</v>
      </c>
      <c r="D20" s="3">
        <v>24</v>
      </c>
      <c r="E20" s="3">
        <v>58</v>
      </c>
      <c r="F20" s="3">
        <v>0</v>
      </c>
      <c r="G20" s="3">
        <v>3</v>
      </c>
      <c r="H20" s="3">
        <v>4</v>
      </c>
      <c r="I20" s="3">
        <v>10</v>
      </c>
      <c r="J20" s="7">
        <f>D20*2+F20+H20</f>
        <v>52</v>
      </c>
      <c r="K20" s="3">
        <v>16</v>
      </c>
      <c r="L20" s="3">
        <v>34</v>
      </c>
      <c r="M20" s="7">
        <f>K20+L20</f>
        <v>50</v>
      </c>
      <c r="N20" s="3">
        <v>19</v>
      </c>
      <c r="O20" s="3">
        <v>10</v>
      </c>
      <c r="P20" s="3">
        <v>18</v>
      </c>
      <c r="Q20" s="3">
        <v>1</v>
      </c>
      <c r="R20" s="3">
        <v>6</v>
      </c>
      <c r="S20" s="7">
        <v>0</v>
      </c>
      <c r="T20" s="3">
        <v>234</v>
      </c>
      <c r="U20" s="3" t="s">
        <v>35</v>
      </c>
      <c r="W20" s="1" t="str">
        <f t="shared" si="0"/>
        <v>&lt;tr&gt;&lt;td&gt;Alison Zajack&lt;/td&gt;&lt;td&gt;PUC&lt;/td&gt;&lt;td&gt;12&lt;/td&gt;&lt;td&gt;52&lt;/td&gt;&lt;td&gt;4.333&lt;/td&gt;&lt;td&gt;24&lt;/td&gt;&lt;td&gt;58&lt;/td&gt;&lt;td&gt;0.414&lt;/td&gt;&lt;td&gt;0&lt;/td&gt;&lt;td&gt;3&lt;/td&gt;&lt;td&gt;0.000&lt;/td&gt;&lt;td&gt;4&lt;/td&gt;&lt;td&gt;10&lt;/td&gt;&lt;td&gt;0.400&lt;/td&gt;&lt;td&gt;16&lt;/td&gt;&lt;td&gt;34&lt;/td&gt;&lt;td&gt;50&lt;/td&gt;&lt;td&gt;4.167&lt;/td&gt;&lt;td&gt;10&lt;/td&gt;&lt;td&gt;0.833&lt;/td&gt;&lt;td&gt;6&lt;/td&gt;&lt;td&gt;0.500&lt;/td&gt;&lt;td&gt;1&lt;/td&gt;&lt;td&gt;0.083&lt;/td&gt;&lt;/tr&gt;</v>
      </c>
    </row>
    <row r="21" spans="1:23" x14ac:dyDescent="0.25">
      <c r="A21" s="3">
        <v>4</v>
      </c>
      <c r="B21" s="3" t="s">
        <v>105</v>
      </c>
      <c r="C21" s="3">
        <v>12</v>
      </c>
      <c r="D21" s="3">
        <v>18</v>
      </c>
      <c r="E21" s="3">
        <v>97</v>
      </c>
      <c r="F21" s="3">
        <v>5</v>
      </c>
      <c r="G21" s="3">
        <v>29</v>
      </c>
      <c r="H21" s="3">
        <v>11</v>
      </c>
      <c r="I21" s="3">
        <v>16</v>
      </c>
      <c r="J21" s="7">
        <f>D21*2+F21+H21</f>
        <v>52</v>
      </c>
      <c r="K21" s="3">
        <v>14</v>
      </c>
      <c r="L21" s="3">
        <v>26</v>
      </c>
      <c r="M21" s="7">
        <f>K21+L21</f>
        <v>40</v>
      </c>
      <c r="N21" s="3">
        <v>4</v>
      </c>
      <c r="O21" s="3">
        <v>11</v>
      </c>
      <c r="P21" s="3">
        <v>48</v>
      </c>
      <c r="Q21" s="3">
        <v>0</v>
      </c>
      <c r="R21" s="3">
        <v>15</v>
      </c>
      <c r="S21" s="7">
        <v>0</v>
      </c>
      <c r="T21" s="3">
        <v>314</v>
      </c>
      <c r="U21" s="3" t="s">
        <v>22</v>
      </c>
      <c r="W21" s="1" t="str">
        <f t="shared" si="0"/>
        <v>&lt;tr&gt;&lt;td&gt;Kristin Manibo&lt;/td&gt;&lt;td&gt;UWC&lt;/td&gt;&lt;td&gt;12&lt;/td&gt;&lt;td&gt;52&lt;/td&gt;&lt;td&gt;4.333&lt;/td&gt;&lt;td&gt;18&lt;/td&gt;&lt;td&gt;97&lt;/td&gt;&lt;td&gt;0.186&lt;/td&gt;&lt;td&gt;5&lt;/td&gt;&lt;td&gt;29&lt;/td&gt;&lt;td&gt;0.172&lt;/td&gt;&lt;td&gt;11&lt;/td&gt;&lt;td&gt;16&lt;/td&gt;&lt;td&gt;0.688&lt;/td&gt;&lt;td&gt;14&lt;/td&gt;&lt;td&gt;26&lt;/td&gt;&lt;td&gt;40&lt;/td&gt;&lt;td&gt;3.333&lt;/td&gt;&lt;td&gt;11&lt;/td&gt;&lt;td&gt;0.917&lt;/td&gt;&lt;td&gt;15&lt;/td&gt;&lt;td&gt;1.250&lt;/td&gt;&lt;td&gt;0&lt;/td&gt;&lt;td&gt;0.000&lt;/td&gt;&lt;/tr&gt;</v>
      </c>
    </row>
    <row r="22" spans="1:23" x14ac:dyDescent="0.25">
      <c r="A22" s="3">
        <v>9</v>
      </c>
      <c r="B22" s="3" t="s">
        <v>108</v>
      </c>
      <c r="C22" s="3">
        <v>12</v>
      </c>
      <c r="D22" s="3">
        <v>22</v>
      </c>
      <c r="E22" s="3">
        <v>82</v>
      </c>
      <c r="F22" s="3">
        <v>0</v>
      </c>
      <c r="G22" s="3">
        <v>8</v>
      </c>
      <c r="H22" s="3">
        <v>5</v>
      </c>
      <c r="I22" s="3">
        <v>6</v>
      </c>
      <c r="J22" s="7">
        <f>D22*2+F22+H22</f>
        <v>49</v>
      </c>
      <c r="K22" s="3">
        <v>13</v>
      </c>
      <c r="L22" s="3">
        <v>26</v>
      </c>
      <c r="M22" s="7">
        <f>K22+L22</f>
        <v>39</v>
      </c>
      <c r="N22" s="3">
        <v>13</v>
      </c>
      <c r="O22" s="3">
        <v>9</v>
      </c>
      <c r="P22" s="3">
        <v>48</v>
      </c>
      <c r="Q22" s="3">
        <v>5</v>
      </c>
      <c r="R22" s="3">
        <v>17</v>
      </c>
      <c r="S22" s="7">
        <v>0</v>
      </c>
      <c r="T22" s="3">
        <v>267</v>
      </c>
      <c r="U22" s="3" t="s">
        <v>22</v>
      </c>
      <c r="W22" s="1" t="str">
        <f t="shared" si="0"/>
        <v>&lt;tr&gt;&lt;td&gt;Daliny Yang&lt;/td&gt;&lt;td&gt;UWC&lt;/td&gt;&lt;td&gt;12&lt;/td&gt;&lt;td&gt;49&lt;/td&gt;&lt;td&gt;4.083&lt;/td&gt;&lt;td&gt;22&lt;/td&gt;&lt;td&gt;82&lt;/td&gt;&lt;td&gt;0.268&lt;/td&gt;&lt;td&gt;0&lt;/td&gt;&lt;td&gt;8&lt;/td&gt;&lt;td&gt;0.000&lt;/td&gt;&lt;td&gt;5&lt;/td&gt;&lt;td&gt;6&lt;/td&gt;&lt;td&gt;0.833&lt;/td&gt;&lt;td&gt;13&lt;/td&gt;&lt;td&gt;26&lt;/td&gt;&lt;td&gt;39&lt;/td&gt;&lt;td&gt;3.250&lt;/td&gt;&lt;td&gt;9&lt;/td&gt;&lt;td&gt;0.750&lt;/td&gt;&lt;td&gt;17&lt;/td&gt;&lt;td&gt;1.417&lt;/td&gt;&lt;td&gt;5&lt;/td&gt;&lt;td&gt;0.417&lt;/td&gt;&lt;/tr&gt;</v>
      </c>
    </row>
    <row r="23" spans="1:23" x14ac:dyDescent="0.25">
      <c r="A23" s="3">
        <v>8</v>
      </c>
      <c r="B23" s="3" t="s">
        <v>80</v>
      </c>
      <c r="C23" s="3">
        <v>11</v>
      </c>
      <c r="D23" s="3">
        <v>24</v>
      </c>
      <c r="E23" s="3">
        <v>71</v>
      </c>
      <c r="F23" s="3">
        <v>1</v>
      </c>
      <c r="G23" s="3">
        <v>12</v>
      </c>
      <c r="H23" s="3">
        <v>0</v>
      </c>
      <c r="I23" s="3">
        <v>4</v>
      </c>
      <c r="J23" s="7">
        <f>D23*2+F23+H23</f>
        <v>49</v>
      </c>
      <c r="K23" s="3">
        <v>8</v>
      </c>
      <c r="L23" s="3">
        <v>20</v>
      </c>
      <c r="M23" s="7">
        <f>K23+L23</f>
        <v>28</v>
      </c>
      <c r="N23" s="3">
        <v>6</v>
      </c>
      <c r="O23" s="3">
        <v>6</v>
      </c>
      <c r="P23" s="3">
        <v>17</v>
      </c>
      <c r="Q23" s="3">
        <v>1</v>
      </c>
      <c r="R23" s="3">
        <v>8</v>
      </c>
      <c r="S23" s="7">
        <v>0</v>
      </c>
      <c r="T23" s="3">
        <v>193</v>
      </c>
      <c r="U23" s="3" t="s">
        <v>49</v>
      </c>
      <c r="W23" s="1" t="str">
        <f t="shared" si="0"/>
        <v>&lt;tr&gt;&lt;td&gt;Ashtyn Hodges&lt;/td&gt;&lt;td&gt;CMU&lt;/td&gt;&lt;td&gt;11&lt;/td&gt;&lt;td&gt;49&lt;/td&gt;&lt;td&gt;4.455&lt;/td&gt;&lt;td&gt;24&lt;/td&gt;&lt;td&gt;71&lt;/td&gt;&lt;td&gt;0.338&lt;/td&gt;&lt;td&gt;1&lt;/td&gt;&lt;td&gt;12&lt;/td&gt;&lt;td&gt;0.083&lt;/td&gt;&lt;td&gt;0&lt;/td&gt;&lt;td&gt;4&lt;/td&gt;&lt;td&gt;0.000&lt;/td&gt;&lt;td&gt;8&lt;/td&gt;&lt;td&gt;20&lt;/td&gt;&lt;td&gt;28&lt;/td&gt;&lt;td&gt;2.545&lt;/td&gt;&lt;td&gt;6&lt;/td&gt;&lt;td&gt;0.545&lt;/td&gt;&lt;td&gt;8&lt;/td&gt;&lt;td&gt;0.727&lt;/td&gt;&lt;td&gt;1&lt;/td&gt;&lt;td&gt;0.091&lt;/td&gt;&lt;/tr&gt;</v>
      </c>
    </row>
    <row r="24" spans="1:23" x14ac:dyDescent="0.25">
      <c r="A24" s="3">
        <v>15</v>
      </c>
      <c r="B24" s="3" t="s">
        <v>92</v>
      </c>
      <c r="C24" s="3">
        <v>12</v>
      </c>
      <c r="D24" s="3">
        <v>21</v>
      </c>
      <c r="E24" s="3">
        <v>75</v>
      </c>
      <c r="F24" s="3">
        <v>0</v>
      </c>
      <c r="G24" s="3">
        <v>3</v>
      </c>
      <c r="H24" s="3">
        <v>6</v>
      </c>
      <c r="I24" s="3">
        <v>12</v>
      </c>
      <c r="J24" s="7">
        <f>D24*2+F24+H24</f>
        <v>48</v>
      </c>
      <c r="K24" s="3">
        <v>24</v>
      </c>
      <c r="L24" s="3">
        <v>33</v>
      </c>
      <c r="M24" s="7">
        <f>K24+L24</f>
        <v>57</v>
      </c>
      <c r="N24" s="3">
        <v>15</v>
      </c>
      <c r="O24" s="3">
        <v>12</v>
      </c>
      <c r="P24" s="3">
        <v>18</v>
      </c>
      <c r="Q24" s="3">
        <v>1</v>
      </c>
      <c r="R24" s="3">
        <v>13</v>
      </c>
      <c r="S24" s="7">
        <v>0</v>
      </c>
      <c r="T24" s="3">
        <v>223</v>
      </c>
      <c r="U24" s="3" t="s">
        <v>64</v>
      </c>
      <c r="W24" s="1" t="str">
        <f t="shared" si="0"/>
        <v>&lt;tr&gt;&lt;td&gt;Tiara Cruz&lt;/td&gt;&lt;td&gt;RRC&lt;/td&gt;&lt;td&gt;12&lt;/td&gt;&lt;td&gt;48&lt;/td&gt;&lt;td&gt;4.000&lt;/td&gt;&lt;td&gt;21&lt;/td&gt;&lt;td&gt;75&lt;/td&gt;&lt;td&gt;0.280&lt;/td&gt;&lt;td&gt;0&lt;/td&gt;&lt;td&gt;3&lt;/td&gt;&lt;td&gt;0.000&lt;/td&gt;&lt;td&gt;6&lt;/td&gt;&lt;td&gt;12&lt;/td&gt;&lt;td&gt;0.500&lt;/td&gt;&lt;td&gt;24&lt;/td&gt;&lt;td&gt;33&lt;/td&gt;&lt;td&gt;57&lt;/td&gt;&lt;td&gt;4.750&lt;/td&gt;&lt;td&gt;12&lt;/td&gt;&lt;td&gt;1.000&lt;/td&gt;&lt;td&gt;13&lt;/td&gt;&lt;td&gt;1.083&lt;/td&gt;&lt;td&gt;1&lt;/td&gt;&lt;td&gt;0.083&lt;/td&gt;&lt;/tr&gt;</v>
      </c>
    </row>
    <row r="25" spans="1:23" x14ac:dyDescent="0.25">
      <c r="A25" s="3">
        <v>2</v>
      </c>
      <c r="B25" s="3" t="s">
        <v>103</v>
      </c>
      <c r="C25" s="3">
        <v>12</v>
      </c>
      <c r="D25" s="3">
        <v>21</v>
      </c>
      <c r="E25" s="3">
        <v>97</v>
      </c>
      <c r="F25" s="3">
        <v>1</v>
      </c>
      <c r="G25" s="3">
        <v>7</v>
      </c>
      <c r="H25" s="3">
        <v>3</v>
      </c>
      <c r="I25" s="3">
        <v>4</v>
      </c>
      <c r="J25" s="7">
        <f>D25*2+F25+H25</f>
        <v>46</v>
      </c>
      <c r="K25" s="3">
        <v>19</v>
      </c>
      <c r="L25" s="3">
        <v>35</v>
      </c>
      <c r="M25" s="7">
        <f>K25+L25</f>
        <v>54</v>
      </c>
      <c r="N25" s="3">
        <v>24</v>
      </c>
      <c r="O25" s="3">
        <v>6</v>
      </c>
      <c r="P25" s="3">
        <v>25</v>
      </c>
      <c r="Q25" s="3">
        <v>9</v>
      </c>
      <c r="R25" s="3">
        <v>14</v>
      </c>
      <c r="S25" s="7">
        <v>0</v>
      </c>
      <c r="T25" s="3">
        <v>270</v>
      </c>
      <c r="U25" s="3" t="s">
        <v>22</v>
      </c>
      <c r="W25" s="1" t="str">
        <f t="shared" si="0"/>
        <v>&lt;tr&gt;&lt;td&gt;Mikyla Enquist&lt;/td&gt;&lt;td&gt;UWC&lt;/td&gt;&lt;td&gt;12&lt;/td&gt;&lt;td&gt;46&lt;/td&gt;&lt;td&gt;3.833&lt;/td&gt;&lt;td&gt;21&lt;/td&gt;&lt;td&gt;97&lt;/td&gt;&lt;td&gt;0.216&lt;/td&gt;&lt;td&gt;1&lt;/td&gt;&lt;td&gt;7&lt;/td&gt;&lt;td&gt;0.143&lt;/td&gt;&lt;td&gt;3&lt;/td&gt;&lt;td&gt;4&lt;/td&gt;&lt;td&gt;0.750&lt;/td&gt;&lt;td&gt;19&lt;/td&gt;&lt;td&gt;35&lt;/td&gt;&lt;td&gt;54&lt;/td&gt;&lt;td&gt;4.500&lt;/td&gt;&lt;td&gt;6&lt;/td&gt;&lt;td&gt;0.500&lt;/td&gt;&lt;td&gt;14&lt;/td&gt;&lt;td&gt;1.167&lt;/td&gt;&lt;td&gt;9&lt;/td&gt;&lt;td&gt;0.750&lt;/td&gt;&lt;/tr&gt;</v>
      </c>
    </row>
    <row r="26" spans="1:23" x14ac:dyDescent="0.25">
      <c r="A26" s="3">
        <v>11</v>
      </c>
      <c r="B26" s="3" t="s">
        <v>110</v>
      </c>
      <c r="C26" s="3">
        <v>11</v>
      </c>
      <c r="D26" s="3">
        <v>15</v>
      </c>
      <c r="E26" s="3">
        <v>41</v>
      </c>
      <c r="F26" s="3">
        <v>0</v>
      </c>
      <c r="G26" s="3">
        <v>1</v>
      </c>
      <c r="H26" s="3">
        <v>16</v>
      </c>
      <c r="I26" s="3">
        <v>21</v>
      </c>
      <c r="J26" s="7">
        <f>D26*2+F26+H26</f>
        <v>46</v>
      </c>
      <c r="K26" s="3">
        <v>20</v>
      </c>
      <c r="L26" s="3">
        <v>27</v>
      </c>
      <c r="M26" s="7">
        <f>K26+L26</f>
        <v>47</v>
      </c>
      <c r="N26" s="3">
        <v>5</v>
      </c>
      <c r="O26" s="3">
        <v>7</v>
      </c>
      <c r="P26" s="3">
        <v>18</v>
      </c>
      <c r="Q26" s="3">
        <v>0</v>
      </c>
      <c r="R26" s="3">
        <v>7</v>
      </c>
      <c r="S26" s="7">
        <v>0</v>
      </c>
      <c r="T26" s="3">
        <v>212</v>
      </c>
      <c r="U26" s="3" t="s">
        <v>22</v>
      </c>
      <c r="W26" s="1" t="str">
        <f t="shared" si="0"/>
        <v>&lt;tr&gt;&lt;td&gt;Michaella Tanghe&lt;/td&gt;&lt;td&gt;UWC&lt;/td&gt;&lt;td&gt;11&lt;/td&gt;&lt;td&gt;46&lt;/td&gt;&lt;td&gt;4.182&lt;/td&gt;&lt;td&gt;15&lt;/td&gt;&lt;td&gt;41&lt;/td&gt;&lt;td&gt;0.366&lt;/td&gt;&lt;td&gt;0&lt;/td&gt;&lt;td&gt;1&lt;/td&gt;&lt;td&gt;0.000&lt;/td&gt;&lt;td&gt;16&lt;/td&gt;&lt;td&gt;21&lt;/td&gt;&lt;td&gt;0.762&lt;/td&gt;&lt;td&gt;20&lt;/td&gt;&lt;td&gt;27&lt;/td&gt;&lt;td&gt;47&lt;/td&gt;&lt;td&gt;4.273&lt;/td&gt;&lt;td&gt;7&lt;/td&gt;&lt;td&gt;0.636&lt;/td&gt;&lt;td&gt;7&lt;/td&gt;&lt;td&gt;0.636&lt;/td&gt;&lt;td&gt;0&lt;/td&gt;&lt;td&gt;0.000&lt;/td&gt;&lt;/tr&gt;</v>
      </c>
    </row>
    <row r="27" spans="1:23" x14ac:dyDescent="0.25">
      <c r="A27" s="3">
        <v>11</v>
      </c>
      <c r="B27" s="3" t="s">
        <v>118</v>
      </c>
      <c r="C27" s="3">
        <v>7</v>
      </c>
      <c r="D27" s="3">
        <v>16</v>
      </c>
      <c r="E27" s="3">
        <v>35</v>
      </c>
      <c r="F27" s="3">
        <v>0</v>
      </c>
      <c r="G27" s="3">
        <v>0</v>
      </c>
      <c r="H27" s="3">
        <v>7</v>
      </c>
      <c r="I27" s="3">
        <v>11</v>
      </c>
      <c r="J27" s="7">
        <f>D27*2+F27+H27</f>
        <v>39</v>
      </c>
      <c r="K27" s="3">
        <v>23</v>
      </c>
      <c r="L27" s="3">
        <v>19</v>
      </c>
      <c r="M27" s="7">
        <f>K27+L27</f>
        <v>42</v>
      </c>
      <c r="N27" s="3">
        <v>22</v>
      </c>
      <c r="O27" s="3">
        <v>12</v>
      </c>
      <c r="P27" s="3">
        <v>18</v>
      </c>
      <c r="Q27" s="3">
        <v>1</v>
      </c>
      <c r="R27" s="3">
        <v>12</v>
      </c>
      <c r="S27" s="7">
        <v>0</v>
      </c>
      <c r="T27" s="3">
        <v>164</v>
      </c>
      <c r="U27" s="3" t="s">
        <v>64</v>
      </c>
      <c r="W27" s="1" t="str">
        <f t="shared" si="0"/>
        <v>&lt;tr&gt;&lt;td&gt;Shannon Boyd&lt;/td&gt;&lt;td&gt;RRC&lt;/td&gt;&lt;td&gt;7&lt;/td&gt;&lt;td&gt;39&lt;/td&gt;&lt;td&gt;5.571&lt;/td&gt;&lt;td&gt;16&lt;/td&gt;&lt;td&gt;35&lt;/td&gt;&lt;td&gt;0.457&lt;/td&gt;&lt;td&gt;0&lt;/td&gt;&lt;td&gt;0&lt;/td&gt;&lt;td&gt;0.000&lt;/td&gt;&lt;td&gt;7&lt;/td&gt;&lt;td&gt;11&lt;/td&gt;&lt;td&gt;0.636&lt;/td&gt;&lt;td&gt;23&lt;/td&gt;&lt;td&gt;19&lt;/td&gt;&lt;td&gt;42&lt;/td&gt;&lt;td&gt;6.000&lt;/td&gt;&lt;td&gt;12&lt;/td&gt;&lt;td&gt;1.714&lt;/td&gt;&lt;td&gt;12&lt;/td&gt;&lt;td&gt;1.714&lt;/td&gt;&lt;td&gt;1&lt;/td&gt;&lt;td&gt;0.143&lt;/td&gt;&lt;/tr&gt;</v>
      </c>
    </row>
    <row r="28" spans="1:23" x14ac:dyDescent="0.25">
      <c r="A28" s="3">
        <v>4</v>
      </c>
      <c r="B28" s="3" t="s">
        <v>85</v>
      </c>
      <c r="C28" s="3">
        <v>12</v>
      </c>
      <c r="D28" s="3">
        <v>16</v>
      </c>
      <c r="E28" s="3">
        <v>60</v>
      </c>
      <c r="F28" s="3">
        <v>0</v>
      </c>
      <c r="G28" s="3">
        <v>0</v>
      </c>
      <c r="H28" s="3">
        <v>5</v>
      </c>
      <c r="I28" s="3">
        <v>10</v>
      </c>
      <c r="J28" s="7">
        <f>D28*2+F28+H28</f>
        <v>37</v>
      </c>
      <c r="K28" s="3">
        <v>32</v>
      </c>
      <c r="L28" s="3">
        <v>73</v>
      </c>
      <c r="M28" s="7">
        <f>K28+L28</f>
        <v>105</v>
      </c>
      <c r="N28" s="3">
        <v>30</v>
      </c>
      <c r="O28" s="3">
        <v>17</v>
      </c>
      <c r="P28" s="3">
        <v>27</v>
      </c>
      <c r="Q28" s="3">
        <v>17</v>
      </c>
      <c r="R28" s="3">
        <v>17</v>
      </c>
      <c r="S28" s="7">
        <v>0</v>
      </c>
      <c r="T28" s="3">
        <v>292</v>
      </c>
      <c r="U28" s="3" t="s">
        <v>64</v>
      </c>
      <c r="W28" s="1" t="str">
        <f t="shared" si="0"/>
        <v>&lt;tr&gt;&lt;td&gt;Brita Enns-Kutcy&lt;/td&gt;&lt;td&gt;RRC&lt;/td&gt;&lt;td&gt;12&lt;/td&gt;&lt;td&gt;37&lt;/td&gt;&lt;td&gt;3.083&lt;/td&gt;&lt;td&gt;16&lt;/td&gt;&lt;td&gt;60&lt;/td&gt;&lt;td&gt;0.267&lt;/td&gt;&lt;td&gt;0&lt;/td&gt;&lt;td&gt;0&lt;/td&gt;&lt;td&gt;0.000&lt;/td&gt;&lt;td&gt;5&lt;/td&gt;&lt;td&gt;10&lt;/td&gt;&lt;td&gt;0.500&lt;/td&gt;&lt;td&gt;32&lt;/td&gt;&lt;td&gt;73&lt;/td&gt;&lt;td&gt;105&lt;/td&gt;&lt;td&gt;8.750&lt;/td&gt;&lt;td&gt;17&lt;/td&gt;&lt;td&gt;1.417&lt;/td&gt;&lt;td&gt;17&lt;/td&gt;&lt;td&gt;1.417&lt;/td&gt;&lt;td&gt;17&lt;/td&gt;&lt;td&gt;1.417&lt;/td&gt;&lt;/tr&gt;</v>
      </c>
    </row>
    <row r="29" spans="1:23" x14ac:dyDescent="0.25">
      <c r="A29" s="3">
        <v>10</v>
      </c>
      <c r="B29" s="3" t="s">
        <v>109</v>
      </c>
      <c r="C29" s="3">
        <v>12</v>
      </c>
      <c r="D29" s="3">
        <v>14</v>
      </c>
      <c r="E29" s="3">
        <v>56</v>
      </c>
      <c r="F29" s="3">
        <v>1</v>
      </c>
      <c r="G29" s="3">
        <v>7</v>
      </c>
      <c r="H29" s="3">
        <v>7</v>
      </c>
      <c r="I29" s="3">
        <v>11</v>
      </c>
      <c r="J29" s="7">
        <f>D29*2+F29+H29</f>
        <v>36</v>
      </c>
      <c r="K29" s="3">
        <v>6</v>
      </c>
      <c r="L29" s="3">
        <v>17</v>
      </c>
      <c r="M29" s="7">
        <f>K29+L29</f>
        <v>23</v>
      </c>
      <c r="N29" s="3">
        <v>24</v>
      </c>
      <c r="O29" s="3">
        <v>6</v>
      </c>
      <c r="P29" s="3">
        <v>37</v>
      </c>
      <c r="Q29" s="3">
        <v>0</v>
      </c>
      <c r="R29" s="3">
        <v>8</v>
      </c>
      <c r="S29" s="7">
        <v>0</v>
      </c>
      <c r="T29" s="3">
        <v>258</v>
      </c>
      <c r="U29" s="3" t="s">
        <v>22</v>
      </c>
      <c r="W29" s="1" t="str">
        <f t="shared" si="0"/>
        <v>&lt;tr&gt;&lt;td&gt;Marjo Talastas&lt;/td&gt;&lt;td&gt;UWC&lt;/td&gt;&lt;td&gt;12&lt;/td&gt;&lt;td&gt;36&lt;/td&gt;&lt;td&gt;3.000&lt;/td&gt;&lt;td&gt;14&lt;/td&gt;&lt;td&gt;56&lt;/td&gt;&lt;td&gt;0.250&lt;/td&gt;&lt;td&gt;1&lt;/td&gt;&lt;td&gt;7&lt;/td&gt;&lt;td&gt;0.143&lt;/td&gt;&lt;td&gt;7&lt;/td&gt;&lt;td&gt;11&lt;/td&gt;&lt;td&gt;0.636&lt;/td&gt;&lt;td&gt;6&lt;/td&gt;&lt;td&gt;17&lt;/td&gt;&lt;td&gt;23&lt;/td&gt;&lt;td&gt;1.917&lt;/td&gt;&lt;td&gt;6&lt;/td&gt;&lt;td&gt;0.500&lt;/td&gt;&lt;td&gt;8&lt;/td&gt;&lt;td&gt;0.667&lt;/td&gt;&lt;td&gt;0&lt;/td&gt;&lt;td&gt;0.000&lt;/td&gt;&lt;/tr&gt;</v>
      </c>
    </row>
    <row r="30" spans="1:23" x14ac:dyDescent="0.25">
      <c r="A30" s="3">
        <v>14</v>
      </c>
      <c r="B30" s="3" t="s">
        <v>119</v>
      </c>
      <c r="C30" s="3">
        <v>7</v>
      </c>
      <c r="D30" s="3">
        <v>16</v>
      </c>
      <c r="E30" s="3">
        <v>40</v>
      </c>
      <c r="F30" s="3">
        <v>0</v>
      </c>
      <c r="G30" s="3">
        <v>0</v>
      </c>
      <c r="H30" s="3">
        <v>1</v>
      </c>
      <c r="I30" s="3">
        <v>1</v>
      </c>
      <c r="J30" s="7">
        <f>D30*2+F30+H30</f>
        <v>33</v>
      </c>
      <c r="K30" s="3">
        <v>8</v>
      </c>
      <c r="L30" s="3">
        <v>19</v>
      </c>
      <c r="M30" s="7">
        <f>K30+L30</f>
        <v>27</v>
      </c>
      <c r="N30" s="3">
        <v>7</v>
      </c>
      <c r="O30" s="3">
        <v>3</v>
      </c>
      <c r="P30" s="3">
        <v>9</v>
      </c>
      <c r="Q30" s="3">
        <v>8</v>
      </c>
      <c r="R30" s="3">
        <v>4</v>
      </c>
      <c r="S30" s="7">
        <v>0</v>
      </c>
      <c r="T30" s="3">
        <v>107</v>
      </c>
      <c r="U30" s="3" t="s">
        <v>22</v>
      </c>
      <c r="W30" s="1" t="str">
        <f t="shared" si="0"/>
        <v>&lt;tr&gt;&lt;td&gt;Gillian Tham&lt;/td&gt;&lt;td&gt;UWC&lt;/td&gt;&lt;td&gt;7&lt;/td&gt;&lt;td&gt;33&lt;/td&gt;&lt;td&gt;4.714&lt;/td&gt;&lt;td&gt;16&lt;/td&gt;&lt;td&gt;40&lt;/td&gt;&lt;td&gt;0.400&lt;/td&gt;&lt;td&gt;0&lt;/td&gt;&lt;td&gt;0&lt;/td&gt;&lt;td&gt;0.000&lt;/td&gt;&lt;td&gt;1&lt;/td&gt;&lt;td&gt;1&lt;/td&gt;&lt;td&gt;1.000&lt;/td&gt;&lt;td&gt;8&lt;/td&gt;&lt;td&gt;19&lt;/td&gt;&lt;td&gt;27&lt;/td&gt;&lt;td&gt;3.857&lt;/td&gt;&lt;td&gt;3&lt;/td&gt;&lt;td&gt;0.429&lt;/td&gt;&lt;td&gt;4&lt;/td&gt;&lt;td&gt;0.571&lt;/td&gt;&lt;td&gt;8&lt;/td&gt;&lt;td&gt;1.143&lt;/td&gt;&lt;/tr&gt;</v>
      </c>
    </row>
    <row r="31" spans="1:23" x14ac:dyDescent="0.25">
      <c r="A31" s="3">
        <v>4</v>
      </c>
      <c r="B31" s="3" t="s">
        <v>95</v>
      </c>
      <c r="C31" s="3">
        <v>7</v>
      </c>
      <c r="D31" s="3">
        <v>11</v>
      </c>
      <c r="E31" s="3">
        <v>36</v>
      </c>
      <c r="F31" s="3">
        <v>7</v>
      </c>
      <c r="G31" s="3">
        <v>20</v>
      </c>
      <c r="H31" s="3">
        <v>4</v>
      </c>
      <c r="I31" s="3">
        <v>6</v>
      </c>
      <c r="J31" s="7">
        <f>D31*2+F31+H31</f>
        <v>33</v>
      </c>
      <c r="K31" s="3">
        <v>2</v>
      </c>
      <c r="L31" s="3">
        <v>16</v>
      </c>
      <c r="M31" s="7">
        <f>K31+L31</f>
        <v>18</v>
      </c>
      <c r="N31" s="3">
        <v>11</v>
      </c>
      <c r="O31" s="3">
        <v>8</v>
      </c>
      <c r="P31" s="3">
        <v>30</v>
      </c>
      <c r="Q31" s="3">
        <v>1</v>
      </c>
      <c r="R31" s="3">
        <v>5</v>
      </c>
      <c r="S31" s="7">
        <v>0</v>
      </c>
      <c r="T31" s="3">
        <v>160</v>
      </c>
      <c r="U31" s="3" t="s">
        <v>35</v>
      </c>
      <c r="W31" s="1" t="str">
        <f t="shared" si="0"/>
        <v>&lt;tr&gt;&lt;td&gt;Rebecca Fentum-Jones&lt;/td&gt;&lt;td&gt;PUC&lt;/td&gt;&lt;td&gt;7&lt;/td&gt;&lt;td&gt;33&lt;/td&gt;&lt;td&gt;4.714&lt;/td&gt;&lt;td&gt;11&lt;/td&gt;&lt;td&gt;36&lt;/td&gt;&lt;td&gt;0.306&lt;/td&gt;&lt;td&gt;7&lt;/td&gt;&lt;td&gt;20&lt;/td&gt;&lt;td&gt;0.350&lt;/td&gt;&lt;td&gt;4&lt;/td&gt;&lt;td&gt;6&lt;/td&gt;&lt;td&gt;0.667&lt;/td&gt;&lt;td&gt;2&lt;/td&gt;&lt;td&gt;16&lt;/td&gt;&lt;td&gt;18&lt;/td&gt;&lt;td&gt;2.571&lt;/td&gt;&lt;td&gt;8&lt;/td&gt;&lt;td&gt;1.143&lt;/td&gt;&lt;td&gt;5&lt;/td&gt;&lt;td&gt;0.714&lt;/td&gt;&lt;td&gt;1&lt;/td&gt;&lt;td&gt;0.143&lt;/td&gt;&lt;/tr&gt;</v>
      </c>
    </row>
    <row r="32" spans="1:23" x14ac:dyDescent="0.25">
      <c r="A32" s="3">
        <v>5</v>
      </c>
      <c r="B32" s="3" t="s">
        <v>106</v>
      </c>
      <c r="C32" s="3">
        <v>9</v>
      </c>
      <c r="D32" s="3">
        <v>12</v>
      </c>
      <c r="E32" s="3">
        <v>53</v>
      </c>
      <c r="F32" s="3">
        <v>5</v>
      </c>
      <c r="G32" s="3">
        <v>22</v>
      </c>
      <c r="H32" s="3">
        <v>1</v>
      </c>
      <c r="I32" s="3">
        <v>2</v>
      </c>
      <c r="J32" s="7">
        <f>D32*2+F32+H32</f>
        <v>30</v>
      </c>
      <c r="K32" s="3">
        <v>1</v>
      </c>
      <c r="L32" s="3">
        <v>14</v>
      </c>
      <c r="M32" s="7">
        <f>K32+L32</f>
        <v>15</v>
      </c>
      <c r="N32" s="3">
        <v>13</v>
      </c>
      <c r="O32" s="3">
        <v>8</v>
      </c>
      <c r="P32" s="3">
        <v>35</v>
      </c>
      <c r="Q32" s="3">
        <v>1</v>
      </c>
      <c r="R32" s="3">
        <v>4</v>
      </c>
      <c r="S32" s="7">
        <v>0</v>
      </c>
      <c r="T32" s="3">
        <v>140</v>
      </c>
      <c r="U32" s="3" t="s">
        <v>22</v>
      </c>
      <c r="W32" s="1" t="str">
        <f t="shared" si="0"/>
        <v>&lt;tr&gt;&lt;td&gt;Katrina Velicaria&lt;/td&gt;&lt;td&gt;UWC&lt;/td&gt;&lt;td&gt;9&lt;/td&gt;&lt;td&gt;30&lt;/td&gt;&lt;td&gt;3.333&lt;/td&gt;&lt;td&gt;12&lt;/td&gt;&lt;td&gt;53&lt;/td&gt;&lt;td&gt;0.226&lt;/td&gt;&lt;td&gt;5&lt;/td&gt;&lt;td&gt;22&lt;/td&gt;&lt;td&gt;0.227&lt;/td&gt;&lt;td&gt;1&lt;/td&gt;&lt;td&gt;2&lt;/td&gt;&lt;td&gt;0.500&lt;/td&gt;&lt;td&gt;1&lt;/td&gt;&lt;td&gt;14&lt;/td&gt;&lt;td&gt;15&lt;/td&gt;&lt;td&gt;1.667&lt;/td&gt;&lt;td&gt;8&lt;/td&gt;&lt;td&gt;0.889&lt;/td&gt;&lt;td&gt;4&lt;/td&gt;&lt;td&gt;0.444&lt;/td&gt;&lt;td&gt;1&lt;/td&gt;&lt;td&gt;0.111&lt;/td&gt;&lt;/tr&gt;</v>
      </c>
    </row>
    <row r="33" spans="1:23" x14ac:dyDescent="0.25">
      <c r="A33" s="3">
        <v>1</v>
      </c>
      <c r="B33" s="3" t="s">
        <v>102</v>
      </c>
      <c r="C33" s="3">
        <v>3</v>
      </c>
      <c r="D33" s="3">
        <v>9</v>
      </c>
      <c r="E33" s="3">
        <v>26</v>
      </c>
      <c r="F33" s="3">
        <v>8</v>
      </c>
      <c r="G33" s="3">
        <v>22</v>
      </c>
      <c r="H33" s="3">
        <v>3</v>
      </c>
      <c r="I33" s="3">
        <v>4</v>
      </c>
      <c r="J33" s="7">
        <f>D33*2+F33+H33</f>
        <v>29</v>
      </c>
      <c r="K33" s="3">
        <v>0</v>
      </c>
      <c r="L33" s="3">
        <v>6</v>
      </c>
      <c r="M33" s="7">
        <f>K33+L33</f>
        <v>6</v>
      </c>
      <c r="N33" s="3">
        <v>4</v>
      </c>
      <c r="O33" s="3">
        <v>2</v>
      </c>
      <c r="P33" s="3">
        <v>15</v>
      </c>
      <c r="Q33" s="3">
        <v>1</v>
      </c>
      <c r="R33" s="3">
        <v>4</v>
      </c>
      <c r="S33" s="7">
        <v>0</v>
      </c>
      <c r="T33" s="3">
        <v>53</v>
      </c>
      <c r="U33" s="3" t="s">
        <v>22</v>
      </c>
      <c r="W33" s="1" t="str">
        <f t="shared" si="0"/>
        <v>&lt;tr&gt;&lt;td&gt;Christine Isla&lt;/td&gt;&lt;td&gt;UWC&lt;/td&gt;&lt;td&gt;3&lt;/td&gt;&lt;td&gt;29&lt;/td&gt;&lt;td&gt;9.667&lt;/td&gt;&lt;td&gt;9&lt;/td&gt;&lt;td&gt;26&lt;/td&gt;&lt;td&gt;0.346&lt;/td&gt;&lt;td&gt;8&lt;/td&gt;&lt;td&gt;22&lt;/td&gt;&lt;td&gt;0.364&lt;/td&gt;&lt;td&gt;3&lt;/td&gt;&lt;td&gt;4&lt;/td&gt;&lt;td&gt;0.750&lt;/td&gt;&lt;td&gt;0&lt;/td&gt;&lt;td&gt;6&lt;/td&gt;&lt;td&gt;6&lt;/td&gt;&lt;td&gt;2.000&lt;/td&gt;&lt;td&gt;2&lt;/td&gt;&lt;td&gt;0.667&lt;/td&gt;&lt;td&gt;4&lt;/td&gt;&lt;td&gt;1.333&lt;/td&gt;&lt;td&gt;1&lt;/td&gt;&lt;td&gt;0.333&lt;/td&gt;&lt;/tr&gt;</v>
      </c>
    </row>
    <row r="34" spans="1:23" x14ac:dyDescent="0.25">
      <c r="A34" s="3">
        <v>2</v>
      </c>
      <c r="B34" s="3" t="s">
        <v>93</v>
      </c>
      <c r="C34" s="3">
        <v>12</v>
      </c>
      <c r="D34" s="3">
        <v>11</v>
      </c>
      <c r="E34" s="3">
        <v>49</v>
      </c>
      <c r="F34" s="3">
        <v>5</v>
      </c>
      <c r="G34" s="3">
        <v>20</v>
      </c>
      <c r="H34" s="3">
        <v>0</v>
      </c>
      <c r="I34" s="3">
        <v>0</v>
      </c>
      <c r="J34" s="7">
        <f>D34*2+F34+H34</f>
        <v>27</v>
      </c>
      <c r="K34" s="3">
        <v>7</v>
      </c>
      <c r="L34" s="3">
        <v>16</v>
      </c>
      <c r="M34" s="7">
        <f>K34+L34</f>
        <v>23</v>
      </c>
      <c r="N34" s="3">
        <v>4</v>
      </c>
      <c r="O34" s="3">
        <v>11</v>
      </c>
      <c r="P34" s="3">
        <v>21</v>
      </c>
      <c r="Q34" s="3">
        <v>0</v>
      </c>
      <c r="R34" s="3">
        <v>20</v>
      </c>
      <c r="S34" s="7">
        <v>0</v>
      </c>
      <c r="T34" s="3">
        <v>209</v>
      </c>
      <c r="U34" s="3" t="s">
        <v>35</v>
      </c>
      <c r="W34" s="1" t="str">
        <f t="shared" si="0"/>
        <v>&lt;tr&gt;&lt;td&gt;Joanne Schwarz&lt;/td&gt;&lt;td&gt;PUC&lt;/td&gt;&lt;td&gt;12&lt;/td&gt;&lt;td&gt;27&lt;/td&gt;&lt;td&gt;2.250&lt;/td&gt;&lt;td&gt;11&lt;/td&gt;&lt;td&gt;49&lt;/td&gt;&lt;td&gt;0.224&lt;/td&gt;&lt;td&gt;5&lt;/td&gt;&lt;td&gt;20&lt;/td&gt;&lt;td&gt;0.250&lt;/td&gt;&lt;td&gt;0&lt;/td&gt;&lt;td&gt;0&lt;/td&gt;&lt;td&gt;0.000&lt;/td&gt;&lt;td&gt;7&lt;/td&gt;&lt;td&gt;16&lt;/td&gt;&lt;td&gt;23&lt;/td&gt;&lt;td&gt;1.917&lt;/td&gt;&lt;td&gt;11&lt;/td&gt;&lt;td&gt;0.917&lt;/td&gt;&lt;td&gt;20&lt;/td&gt;&lt;td&gt;1.667&lt;/td&gt;&lt;td&gt;0&lt;/td&gt;&lt;td&gt;0.000&lt;/td&gt;&lt;/tr&gt;</v>
      </c>
    </row>
    <row r="35" spans="1:23" x14ac:dyDescent="0.25">
      <c r="A35" s="3">
        <v>12</v>
      </c>
      <c r="B35" s="3" t="s">
        <v>111</v>
      </c>
      <c r="C35" s="3">
        <v>12</v>
      </c>
      <c r="D35" s="3">
        <v>9</v>
      </c>
      <c r="E35" s="3">
        <v>51</v>
      </c>
      <c r="F35" s="3">
        <v>8</v>
      </c>
      <c r="G35" s="3">
        <v>44</v>
      </c>
      <c r="H35" s="3">
        <v>0</v>
      </c>
      <c r="I35" s="3">
        <v>0</v>
      </c>
      <c r="J35" s="7">
        <f>D35*2+F35+H35</f>
        <v>26</v>
      </c>
      <c r="K35" s="3">
        <v>2</v>
      </c>
      <c r="L35" s="3">
        <v>28</v>
      </c>
      <c r="M35" s="7">
        <f>K35+L35</f>
        <v>30</v>
      </c>
      <c r="N35" s="3">
        <v>6</v>
      </c>
      <c r="O35" s="3">
        <v>10</v>
      </c>
      <c r="P35" s="3">
        <v>38</v>
      </c>
      <c r="Q35" s="3">
        <v>0</v>
      </c>
      <c r="R35" s="3">
        <v>2</v>
      </c>
      <c r="S35" s="7">
        <v>0</v>
      </c>
      <c r="T35" s="3">
        <v>209</v>
      </c>
      <c r="U35" s="3" t="s">
        <v>22</v>
      </c>
      <c r="W35" s="1" t="str">
        <f t="shared" si="0"/>
        <v>&lt;tr&gt;&lt;td&gt;Preslie Cross&lt;/td&gt;&lt;td&gt;UWC&lt;/td&gt;&lt;td&gt;12&lt;/td&gt;&lt;td&gt;26&lt;/td&gt;&lt;td&gt;2.167&lt;/td&gt;&lt;td&gt;9&lt;/td&gt;&lt;td&gt;51&lt;/td&gt;&lt;td&gt;0.176&lt;/td&gt;&lt;td&gt;8&lt;/td&gt;&lt;td&gt;44&lt;/td&gt;&lt;td&gt;0.182&lt;/td&gt;&lt;td&gt;0&lt;/td&gt;&lt;td&gt;0&lt;/td&gt;&lt;td&gt;0.000&lt;/td&gt;&lt;td&gt;2&lt;/td&gt;&lt;td&gt;28&lt;/td&gt;&lt;td&gt;30&lt;/td&gt;&lt;td&gt;2.500&lt;/td&gt;&lt;td&gt;10&lt;/td&gt;&lt;td&gt;0.833&lt;/td&gt;&lt;td&gt;2&lt;/td&gt;&lt;td&gt;0.167&lt;/td&gt;&lt;td&gt;0&lt;/td&gt;&lt;td&gt;0.000&lt;/td&gt;&lt;/tr&gt;</v>
      </c>
    </row>
    <row r="36" spans="1:23" x14ac:dyDescent="0.25">
      <c r="A36" s="3">
        <v>3</v>
      </c>
      <c r="B36" s="3" t="s">
        <v>104</v>
      </c>
      <c r="C36" s="3">
        <v>10</v>
      </c>
      <c r="D36" s="3">
        <v>12</v>
      </c>
      <c r="E36" s="3">
        <v>48</v>
      </c>
      <c r="F36" s="3">
        <v>0</v>
      </c>
      <c r="G36" s="3">
        <v>2</v>
      </c>
      <c r="H36" s="3">
        <v>2</v>
      </c>
      <c r="I36" s="3">
        <v>4</v>
      </c>
      <c r="J36" s="7">
        <f>D36*2+F36+H36</f>
        <v>26</v>
      </c>
      <c r="K36" s="3">
        <v>11</v>
      </c>
      <c r="L36" s="3">
        <v>22</v>
      </c>
      <c r="M36" s="7">
        <f>K36+L36</f>
        <v>33</v>
      </c>
      <c r="N36" s="3">
        <v>6</v>
      </c>
      <c r="O36" s="3">
        <v>2</v>
      </c>
      <c r="P36" s="3">
        <v>10</v>
      </c>
      <c r="Q36" s="3">
        <v>3</v>
      </c>
      <c r="R36" s="3">
        <v>3</v>
      </c>
      <c r="S36" s="7">
        <v>0</v>
      </c>
      <c r="T36" s="3">
        <v>172</v>
      </c>
      <c r="U36" s="3" t="s">
        <v>22</v>
      </c>
      <c r="W36" s="1" t="str">
        <f t="shared" si="0"/>
        <v>&lt;tr&gt;&lt;td&gt;Claudia Anderson&lt;/td&gt;&lt;td&gt;UWC&lt;/td&gt;&lt;td&gt;10&lt;/td&gt;&lt;td&gt;26&lt;/td&gt;&lt;td&gt;2.600&lt;/td&gt;&lt;td&gt;12&lt;/td&gt;&lt;td&gt;48&lt;/td&gt;&lt;td&gt;0.250&lt;/td&gt;&lt;td&gt;0&lt;/td&gt;&lt;td&gt;2&lt;/td&gt;&lt;td&gt;0.000&lt;/td&gt;&lt;td&gt;2&lt;/td&gt;&lt;td&gt;4&lt;/td&gt;&lt;td&gt;0.500&lt;/td&gt;&lt;td&gt;11&lt;/td&gt;&lt;td&gt;22&lt;/td&gt;&lt;td&gt;33&lt;/td&gt;&lt;td&gt;3.300&lt;/td&gt;&lt;td&gt;2&lt;/td&gt;&lt;td&gt;0.200&lt;/td&gt;&lt;td&gt;3&lt;/td&gt;&lt;td&gt;0.300&lt;/td&gt;&lt;td&gt;3&lt;/td&gt;&lt;td&gt;0.300&lt;/td&gt;&lt;/tr&gt;</v>
      </c>
    </row>
    <row r="37" spans="1:23" x14ac:dyDescent="0.25">
      <c r="A37" s="3">
        <v>13</v>
      </c>
      <c r="B37" s="3" t="s">
        <v>112</v>
      </c>
      <c r="C37" s="3">
        <v>8</v>
      </c>
      <c r="D37" s="3">
        <v>9</v>
      </c>
      <c r="E37" s="3">
        <v>27</v>
      </c>
      <c r="F37" s="3">
        <v>0</v>
      </c>
      <c r="G37" s="3">
        <v>0</v>
      </c>
      <c r="H37" s="3">
        <v>3</v>
      </c>
      <c r="I37" s="3">
        <v>6</v>
      </c>
      <c r="J37" s="7">
        <f>D37*2+F37+H37</f>
        <v>21</v>
      </c>
      <c r="K37" s="3">
        <v>5</v>
      </c>
      <c r="L37" s="3">
        <v>22</v>
      </c>
      <c r="M37" s="7">
        <f>K37+L37</f>
        <v>27</v>
      </c>
      <c r="N37" s="3">
        <v>8</v>
      </c>
      <c r="O37" s="3">
        <v>6</v>
      </c>
      <c r="P37" s="3">
        <v>13</v>
      </c>
      <c r="Q37" s="3">
        <v>0</v>
      </c>
      <c r="R37" s="3">
        <v>3</v>
      </c>
      <c r="S37" s="7">
        <v>0</v>
      </c>
      <c r="T37" s="3">
        <v>132</v>
      </c>
      <c r="U37" s="3" t="s">
        <v>22</v>
      </c>
      <c r="W37" s="1" t="str">
        <f t="shared" si="0"/>
        <v>&lt;tr&gt;&lt;td&gt;Geness Cruz&lt;/td&gt;&lt;td&gt;UWC&lt;/td&gt;&lt;td&gt;8&lt;/td&gt;&lt;td&gt;21&lt;/td&gt;&lt;td&gt;2.625&lt;/td&gt;&lt;td&gt;9&lt;/td&gt;&lt;td&gt;27&lt;/td&gt;&lt;td&gt;0.333&lt;/td&gt;&lt;td&gt;0&lt;/td&gt;&lt;td&gt;0&lt;/td&gt;&lt;td&gt;0.000&lt;/td&gt;&lt;td&gt;3&lt;/td&gt;&lt;td&gt;6&lt;/td&gt;&lt;td&gt;0.500&lt;/td&gt;&lt;td&gt;5&lt;/td&gt;&lt;td&gt;22&lt;/td&gt;&lt;td&gt;27&lt;/td&gt;&lt;td&gt;3.375&lt;/td&gt;&lt;td&gt;6&lt;/td&gt;&lt;td&gt;0.750&lt;/td&gt;&lt;td&gt;3&lt;/td&gt;&lt;td&gt;0.375&lt;/td&gt;&lt;td&gt;0&lt;/td&gt;&lt;td&gt;0.000&lt;/td&gt;&lt;/tr&gt;</v>
      </c>
    </row>
    <row r="38" spans="1:23" x14ac:dyDescent="0.25">
      <c r="A38" s="3">
        <v>2</v>
      </c>
      <c r="B38" s="3" t="s">
        <v>117</v>
      </c>
      <c r="C38" s="3">
        <v>2</v>
      </c>
      <c r="D38" s="3">
        <v>7</v>
      </c>
      <c r="E38" s="3">
        <v>27</v>
      </c>
      <c r="F38" s="3">
        <v>0</v>
      </c>
      <c r="G38" s="3">
        <v>1</v>
      </c>
      <c r="H38" s="3">
        <v>6</v>
      </c>
      <c r="I38" s="3">
        <v>11</v>
      </c>
      <c r="J38" s="7">
        <f>D38*2+F38+H38</f>
        <v>20</v>
      </c>
      <c r="K38" s="3">
        <v>10</v>
      </c>
      <c r="L38" s="3">
        <v>3</v>
      </c>
      <c r="M38" s="7">
        <f>K38+L38</f>
        <v>13</v>
      </c>
      <c r="N38" s="3">
        <v>4</v>
      </c>
      <c r="O38" s="3">
        <v>5</v>
      </c>
      <c r="P38" s="3">
        <v>5</v>
      </c>
      <c r="Q38" s="3">
        <v>1</v>
      </c>
      <c r="R38" s="3">
        <v>12</v>
      </c>
      <c r="S38" s="7">
        <v>0</v>
      </c>
      <c r="T38" s="3">
        <v>49</v>
      </c>
      <c r="U38" s="3" t="s">
        <v>64</v>
      </c>
      <c r="W38" s="1" t="str">
        <f t="shared" si="0"/>
        <v>&lt;tr&gt;&lt;td&gt;Tremaine Francis&lt;/td&gt;&lt;td&gt;RRC&lt;/td&gt;&lt;td&gt;2&lt;/td&gt;&lt;td&gt;20&lt;/td&gt;&lt;td&gt;10.000&lt;/td&gt;&lt;td&gt;7&lt;/td&gt;&lt;td&gt;27&lt;/td&gt;&lt;td&gt;0.259&lt;/td&gt;&lt;td&gt;0&lt;/td&gt;&lt;td&gt;1&lt;/td&gt;&lt;td&gt;0.000&lt;/td&gt;&lt;td&gt;6&lt;/td&gt;&lt;td&gt;11&lt;/td&gt;&lt;td&gt;0.545&lt;/td&gt;&lt;td&gt;10&lt;/td&gt;&lt;td&gt;3&lt;/td&gt;&lt;td&gt;13&lt;/td&gt;&lt;td&gt;6.500&lt;/td&gt;&lt;td&gt;5&lt;/td&gt;&lt;td&gt;2.500&lt;/td&gt;&lt;td&gt;12&lt;/td&gt;&lt;td&gt;6.000&lt;/td&gt;&lt;td&gt;1&lt;/td&gt;&lt;td&gt;0.500&lt;/td&gt;&lt;/tr&gt;</v>
      </c>
    </row>
    <row r="39" spans="1:23" x14ac:dyDescent="0.25">
      <c r="A39" s="3">
        <v>6</v>
      </c>
      <c r="B39" s="3" t="s">
        <v>107</v>
      </c>
      <c r="C39" s="3">
        <v>12</v>
      </c>
      <c r="D39" s="3">
        <v>5</v>
      </c>
      <c r="E39" s="3">
        <v>58</v>
      </c>
      <c r="F39" s="3">
        <v>2</v>
      </c>
      <c r="G39" s="3">
        <v>25</v>
      </c>
      <c r="H39" s="3">
        <v>1</v>
      </c>
      <c r="I39" s="3">
        <v>3</v>
      </c>
      <c r="J39" s="7">
        <f>D39*2+F39+H39</f>
        <v>13</v>
      </c>
      <c r="K39" s="3">
        <v>3</v>
      </c>
      <c r="L39" s="3">
        <v>24</v>
      </c>
      <c r="M39" s="7">
        <f>K39+L39</f>
        <v>27</v>
      </c>
      <c r="N39" s="3">
        <v>7</v>
      </c>
      <c r="O39" s="3">
        <v>14</v>
      </c>
      <c r="P39" s="3">
        <v>34</v>
      </c>
      <c r="Q39" s="3">
        <v>0</v>
      </c>
      <c r="R39" s="3">
        <v>7</v>
      </c>
      <c r="S39" s="7">
        <v>0</v>
      </c>
      <c r="T39" s="3">
        <v>260</v>
      </c>
      <c r="U39" s="3" t="s">
        <v>22</v>
      </c>
      <c r="W39" s="1" t="str">
        <f t="shared" si="0"/>
        <v>&lt;tr&gt;&lt;td&gt;Charmaine Mendoza&lt;/td&gt;&lt;td&gt;UWC&lt;/td&gt;&lt;td&gt;12&lt;/td&gt;&lt;td&gt;13&lt;/td&gt;&lt;td&gt;1.083&lt;/td&gt;&lt;td&gt;5&lt;/td&gt;&lt;td&gt;58&lt;/td&gt;&lt;td&gt;0.086&lt;/td&gt;&lt;td&gt;2&lt;/td&gt;&lt;td&gt;25&lt;/td&gt;&lt;td&gt;0.080&lt;/td&gt;&lt;td&gt;1&lt;/td&gt;&lt;td&gt;3&lt;/td&gt;&lt;td&gt;0.333&lt;/td&gt;&lt;td&gt;3&lt;/td&gt;&lt;td&gt;24&lt;/td&gt;&lt;td&gt;27&lt;/td&gt;&lt;td&gt;2.250&lt;/td&gt;&lt;td&gt;14&lt;/td&gt;&lt;td&gt;1.167&lt;/td&gt;&lt;td&gt;7&lt;/td&gt;&lt;td&gt;0.583&lt;/td&gt;&lt;td&gt;0&lt;/td&gt;&lt;td&gt;0.000&lt;/td&gt;&lt;/tr&gt;</v>
      </c>
    </row>
    <row r="40" spans="1:23" x14ac:dyDescent="0.25">
      <c r="A40" s="3">
        <v>7</v>
      </c>
      <c r="B40" s="3" t="s">
        <v>79</v>
      </c>
      <c r="C40" s="3">
        <v>3</v>
      </c>
      <c r="D40" s="3">
        <v>6</v>
      </c>
      <c r="E40" s="3">
        <v>10</v>
      </c>
      <c r="F40" s="3">
        <v>1</v>
      </c>
      <c r="G40" s="3">
        <v>3</v>
      </c>
      <c r="H40" s="3">
        <v>0</v>
      </c>
      <c r="I40" s="3">
        <v>0</v>
      </c>
      <c r="J40" s="7">
        <f>D40*2+F40+H40</f>
        <v>13</v>
      </c>
      <c r="K40" s="3">
        <v>0</v>
      </c>
      <c r="L40" s="3">
        <v>7</v>
      </c>
      <c r="M40" s="7">
        <f>K40+L40</f>
        <v>7</v>
      </c>
      <c r="N40" s="3">
        <v>1</v>
      </c>
      <c r="O40" s="3">
        <v>1</v>
      </c>
      <c r="P40" s="3">
        <v>1</v>
      </c>
      <c r="Q40" s="3">
        <v>0</v>
      </c>
      <c r="R40" s="3">
        <v>7</v>
      </c>
      <c r="S40" s="7">
        <v>0</v>
      </c>
      <c r="T40" s="3">
        <v>36</v>
      </c>
      <c r="U40" s="3" t="s">
        <v>49</v>
      </c>
      <c r="W40" s="1" t="str">
        <f t="shared" si="0"/>
        <v>&lt;tr&gt;&lt;td&gt;Hollie Sutherland&lt;/td&gt;&lt;td&gt;CMU&lt;/td&gt;&lt;td&gt;3&lt;/td&gt;&lt;td&gt;13&lt;/td&gt;&lt;td&gt;4.333&lt;/td&gt;&lt;td&gt;6&lt;/td&gt;&lt;td&gt;10&lt;/td&gt;&lt;td&gt;0.600&lt;/td&gt;&lt;td&gt;1&lt;/td&gt;&lt;td&gt;3&lt;/td&gt;&lt;td&gt;0.333&lt;/td&gt;&lt;td&gt;0&lt;/td&gt;&lt;td&gt;0&lt;/td&gt;&lt;td&gt;0.000&lt;/td&gt;&lt;td&gt;0&lt;/td&gt;&lt;td&gt;7&lt;/td&gt;&lt;td&gt;7&lt;/td&gt;&lt;td&gt;2.333&lt;/td&gt;&lt;td&gt;1&lt;/td&gt;&lt;td&gt;0.333&lt;/td&gt;&lt;td&gt;7&lt;/td&gt;&lt;td&gt;2.333&lt;/td&gt;&lt;td&gt;0&lt;/td&gt;&lt;td&gt;0.000&lt;/td&gt;&lt;/tr&gt;</v>
      </c>
    </row>
    <row r="41" spans="1:23" x14ac:dyDescent="0.25">
      <c r="A41" s="3">
        <v>12</v>
      </c>
      <c r="B41" s="3" t="s">
        <v>124</v>
      </c>
      <c r="C41" s="3">
        <v>3</v>
      </c>
      <c r="D41" s="3">
        <v>6</v>
      </c>
      <c r="E41" s="3">
        <v>34</v>
      </c>
      <c r="F41" s="3">
        <v>0</v>
      </c>
      <c r="G41" s="3">
        <v>11</v>
      </c>
      <c r="H41" s="3">
        <v>1</v>
      </c>
      <c r="I41" s="3">
        <v>2</v>
      </c>
      <c r="J41" s="7">
        <f>D41*2+F41+H41</f>
        <v>13</v>
      </c>
      <c r="K41" s="3">
        <v>2</v>
      </c>
      <c r="L41" s="3">
        <v>11</v>
      </c>
      <c r="M41" s="7">
        <f>K41+L41</f>
        <v>13</v>
      </c>
      <c r="N41" s="3">
        <v>7</v>
      </c>
      <c r="O41" s="3">
        <v>6</v>
      </c>
      <c r="P41" s="3">
        <v>7</v>
      </c>
      <c r="Q41" s="3">
        <v>0</v>
      </c>
      <c r="R41" s="3">
        <v>9</v>
      </c>
      <c r="S41" s="7">
        <v>0</v>
      </c>
      <c r="T41" s="3">
        <v>74</v>
      </c>
      <c r="U41" s="3" t="s">
        <v>64</v>
      </c>
      <c r="W41" s="1" t="str">
        <f t="shared" si="0"/>
        <v>&lt;tr&gt;&lt;td&gt;Celecia Luckwell&lt;/td&gt;&lt;td&gt;RRC&lt;/td&gt;&lt;td&gt;3&lt;/td&gt;&lt;td&gt;13&lt;/td&gt;&lt;td&gt;4.333&lt;/td&gt;&lt;td&gt;6&lt;/td&gt;&lt;td&gt;34&lt;/td&gt;&lt;td&gt;0.176&lt;/td&gt;&lt;td&gt;0&lt;/td&gt;&lt;td&gt;11&lt;/td&gt;&lt;td&gt;0.000&lt;/td&gt;&lt;td&gt;1&lt;/td&gt;&lt;td&gt;2&lt;/td&gt;&lt;td&gt;0.500&lt;/td&gt;&lt;td&gt;2&lt;/td&gt;&lt;td&gt;11&lt;/td&gt;&lt;td&gt;13&lt;/td&gt;&lt;td&gt;4.333&lt;/td&gt;&lt;td&gt;6&lt;/td&gt;&lt;td&gt;2.000&lt;/td&gt;&lt;td&gt;9&lt;/td&gt;&lt;td&gt;3.000&lt;/td&gt;&lt;td&gt;0&lt;/td&gt;&lt;td&gt;0.000&lt;/td&gt;&lt;/tr&gt;</v>
      </c>
    </row>
    <row r="42" spans="1:23" x14ac:dyDescent="0.25">
      <c r="A42" s="3">
        <v>13</v>
      </c>
      <c r="B42" s="3" t="s">
        <v>100</v>
      </c>
      <c r="C42" s="3">
        <v>7</v>
      </c>
      <c r="D42" s="3">
        <v>6</v>
      </c>
      <c r="E42" s="3">
        <v>17</v>
      </c>
      <c r="F42" s="3">
        <v>0</v>
      </c>
      <c r="G42" s="3">
        <v>0</v>
      </c>
      <c r="H42" s="3">
        <v>0</v>
      </c>
      <c r="I42" s="3">
        <v>0</v>
      </c>
      <c r="J42" s="7">
        <f>D42*2+F42+H42</f>
        <v>12</v>
      </c>
      <c r="K42" s="3">
        <v>7</v>
      </c>
      <c r="L42" s="3">
        <v>9</v>
      </c>
      <c r="M42" s="7">
        <f>K42+L42</f>
        <v>16</v>
      </c>
      <c r="N42" s="3">
        <v>11</v>
      </c>
      <c r="O42" s="3">
        <v>1</v>
      </c>
      <c r="P42" s="3">
        <v>9</v>
      </c>
      <c r="Q42" s="3">
        <v>0</v>
      </c>
      <c r="R42" s="3">
        <v>0</v>
      </c>
      <c r="S42" s="7">
        <v>0</v>
      </c>
      <c r="T42" s="3">
        <v>75</v>
      </c>
      <c r="U42" s="3" t="s">
        <v>35</v>
      </c>
      <c r="W42" s="1" t="str">
        <f t="shared" si="0"/>
        <v>&lt;tr&gt;&lt;td&gt;Renata Nyhof&lt;/td&gt;&lt;td&gt;PUC&lt;/td&gt;&lt;td&gt;7&lt;/td&gt;&lt;td&gt;12&lt;/td&gt;&lt;td&gt;1.714&lt;/td&gt;&lt;td&gt;6&lt;/td&gt;&lt;td&gt;17&lt;/td&gt;&lt;td&gt;0.353&lt;/td&gt;&lt;td&gt;0&lt;/td&gt;&lt;td&gt;0&lt;/td&gt;&lt;td&gt;0.000&lt;/td&gt;&lt;td&gt;0&lt;/td&gt;&lt;td&gt;0&lt;/td&gt;&lt;td&gt;0.000&lt;/td&gt;&lt;td&gt;7&lt;/td&gt;&lt;td&gt;9&lt;/td&gt;&lt;td&gt;16&lt;/td&gt;&lt;td&gt;2.286&lt;/td&gt;&lt;td&gt;1&lt;/td&gt;&lt;td&gt;0.143&lt;/td&gt;&lt;td&gt;0&lt;/td&gt;&lt;td&gt;0.000&lt;/td&gt;&lt;td&gt;0&lt;/td&gt;&lt;td&gt;0.000&lt;/td&gt;&lt;/tr&gt;</v>
      </c>
    </row>
    <row r="43" spans="1:23" x14ac:dyDescent="0.25">
      <c r="A43" s="3">
        <v>12</v>
      </c>
      <c r="B43" s="3" t="s">
        <v>91</v>
      </c>
      <c r="C43" s="3">
        <v>4</v>
      </c>
      <c r="D43" s="3">
        <v>3</v>
      </c>
      <c r="E43" s="3">
        <v>11</v>
      </c>
      <c r="F43" s="3">
        <v>0</v>
      </c>
      <c r="G43" s="3">
        <v>0</v>
      </c>
      <c r="H43" s="3">
        <v>3</v>
      </c>
      <c r="I43" s="3">
        <v>8</v>
      </c>
      <c r="J43" s="7">
        <f>D43*2+F43+H43</f>
        <v>9</v>
      </c>
      <c r="K43" s="3">
        <v>6</v>
      </c>
      <c r="L43" s="3">
        <v>8</v>
      </c>
      <c r="M43" s="7">
        <f>K43+L43</f>
        <v>14</v>
      </c>
      <c r="N43" s="3">
        <v>3</v>
      </c>
      <c r="O43" s="3">
        <v>3</v>
      </c>
      <c r="P43" s="3">
        <v>5</v>
      </c>
      <c r="Q43" s="3">
        <v>0</v>
      </c>
      <c r="R43" s="3">
        <v>0</v>
      </c>
      <c r="S43" s="7">
        <v>0</v>
      </c>
      <c r="T43" s="3">
        <v>64</v>
      </c>
      <c r="U43" s="3" t="s">
        <v>64</v>
      </c>
      <c r="W43" s="1" t="str">
        <f t="shared" si="0"/>
        <v>&lt;tr&gt;&lt;td&gt;Jayme Tully&lt;/td&gt;&lt;td&gt;RRC&lt;/td&gt;&lt;td&gt;4&lt;/td&gt;&lt;td&gt;9&lt;/td&gt;&lt;td&gt;2.250&lt;/td&gt;&lt;td&gt;3&lt;/td&gt;&lt;td&gt;11&lt;/td&gt;&lt;td&gt;0.273&lt;/td&gt;&lt;td&gt;0&lt;/td&gt;&lt;td&gt;0&lt;/td&gt;&lt;td&gt;0.000&lt;/td&gt;&lt;td&gt;3&lt;/td&gt;&lt;td&gt;8&lt;/td&gt;&lt;td&gt;0.375&lt;/td&gt;&lt;td&gt;6&lt;/td&gt;&lt;td&gt;8&lt;/td&gt;&lt;td&gt;14&lt;/td&gt;&lt;td&gt;3.500&lt;/td&gt;&lt;td&gt;3&lt;/td&gt;&lt;td&gt;0.750&lt;/td&gt;&lt;td&gt;0&lt;/td&gt;&lt;td&gt;0.000&lt;/td&gt;&lt;td&gt;0&lt;/td&gt;&lt;td&gt;0.000&lt;/td&gt;&lt;/tr&gt;</v>
      </c>
    </row>
    <row r="44" spans="1:23" x14ac:dyDescent="0.25">
      <c r="A44" s="3">
        <v>10</v>
      </c>
      <c r="B44" s="3" t="s">
        <v>89</v>
      </c>
      <c r="C44" s="3">
        <v>4</v>
      </c>
      <c r="D44" s="3">
        <v>1</v>
      </c>
      <c r="E44" s="3">
        <v>2</v>
      </c>
      <c r="F44" s="3">
        <v>0</v>
      </c>
      <c r="G44" s="3">
        <v>0</v>
      </c>
      <c r="H44" s="3">
        <v>0</v>
      </c>
      <c r="I44" s="3">
        <v>0</v>
      </c>
      <c r="J44" s="7">
        <f>D44*2+F44+H44</f>
        <v>2</v>
      </c>
      <c r="K44" s="3">
        <v>2</v>
      </c>
      <c r="L44" s="3">
        <v>3</v>
      </c>
      <c r="M44" s="7">
        <f>K44+L44</f>
        <v>5</v>
      </c>
      <c r="N44" s="3">
        <v>0</v>
      </c>
      <c r="O44" s="3">
        <v>0</v>
      </c>
      <c r="P44" s="3">
        <v>1</v>
      </c>
      <c r="Q44" s="3">
        <v>0</v>
      </c>
      <c r="R44" s="3">
        <v>0</v>
      </c>
      <c r="S44" s="7">
        <v>0</v>
      </c>
      <c r="T44" s="3">
        <v>21</v>
      </c>
      <c r="U44" s="3" t="s">
        <v>64</v>
      </c>
      <c r="W44" s="1" t="str">
        <f t="shared" si="0"/>
        <v>&lt;tr&gt;&lt;td&gt;Sarah Dickenson&lt;/td&gt;&lt;td&gt;RRC&lt;/td&gt;&lt;td&gt;4&lt;/td&gt;&lt;td&gt;2&lt;/td&gt;&lt;td&gt;0.500&lt;/td&gt;&lt;td&gt;1&lt;/td&gt;&lt;td&gt;2&lt;/td&gt;&lt;td&gt;0.500&lt;/td&gt;&lt;td&gt;0&lt;/td&gt;&lt;td&gt;0&lt;/td&gt;&lt;td&gt;0.000&lt;/td&gt;&lt;td&gt;0&lt;/td&gt;&lt;td&gt;0&lt;/td&gt;&lt;td&gt;0.000&lt;/td&gt;&lt;td&gt;2&lt;/td&gt;&lt;td&gt;3&lt;/td&gt;&lt;td&gt;5&lt;/td&gt;&lt;td&gt;1.250&lt;/td&gt;&lt;td&gt;0&lt;/td&gt;&lt;td&gt;0.000&lt;/td&gt;&lt;td&gt;0&lt;/td&gt;&lt;td&gt;0.000&lt;/td&gt;&lt;td&gt;0&lt;/td&gt;&lt;td&gt;0.000&lt;/td&gt;&lt;/tr&gt;</v>
      </c>
    </row>
    <row r="45" spans="1:23" x14ac:dyDescent="0.25">
      <c r="A45" s="3">
        <v>6</v>
      </c>
      <c r="B45" s="3" t="s">
        <v>123</v>
      </c>
      <c r="C45" s="3">
        <v>2</v>
      </c>
      <c r="D45" s="3">
        <v>1</v>
      </c>
      <c r="E45" s="3">
        <v>8</v>
      </c>
      <c r="F45" s="3">
        <v>0</v>
      </c>
      <c r="G45" s="3">
        <v>1</v>
      </c>
      <c r="H45" s="3">
        <v>0</v>
      </c>
      <c r="I45" s="3">
        <v>0</v>
      </c>
      <c r="J45" s="7">
        <f>D45*2+F45+H45</f>
        <v>2</v>
      </c>
      <c r="K45" s="3">
        <v>0</v>
      </c>
      <c r="L45" s="3">
        <v>2</v>
      </c>
      <c r="M45" s="7">
        <f>K45+L45</f>
        <v>2</v>
      </c>
      <c r="N45" s="3">
        <v>1</v>
      </c>
      <c r="O45" s="3">
        <v>0</v>
      </c>
      <c r="P45" s="3">
        <v>3</v>
      </c>
      <c r="Q45" s="3">
        <v>0</v>
      </c>
      <c r="R45" s="3">
        <v>0</v>
      </c>
      <c r="S45" s="7">
        <v>0</v>
      </c>
      <c r="T45" s="3">
        <v>25</v>
      </c>
      <c r="U45" s="3" t="s">
        <v>35</v>
      </c>
      <c r="W45" s="1" t="str">
        <f t="shared" si="0"/>
        <v>&lt;tr&gt;&lt;td&gt;Tara Farmer&lt;/td&gt;&lt;td&gt;PUC&lt;/td&gt;&lt;td&gt;2&lt;/td&gt;&lt;td&gt;2&lt;/td&gt;&lt;td&gt;1.000&lt;/td&gt;&lt;td&gt;1&lt;/td&gt;&lt;td&gt;8&lt;/td&gt;&lt;td&gt;0.125&lt;/td&gt;&lt;td&gt;0&lt;/td&gt;&lt;td&gt;1&lt;/td&gt;&lt;td&gt;0.000&lt;/td&gt;&lt;td&gt;0&lt;/td&gt;&lt;td&gt;0&lt;/td&gt;&lt;td&gt;0.000&lt;/td&gt;&lt;td&gt;0&lt;/td&gt;&lt;td&gt;2&lt;/td&gt;&lt;td&gt;2&lt;/td&gt;&lt;td&gt;1.000&lt;/td&gt;&lt;td&gt;0&lt;/td&gt;&lt;td&gt;0.000&lt;/td&gt;&lt;td&gt;0&lt;/td&gt;&lt;td&gt;0.000&lt;/td&gt;&lt;td&gt;0&lt;/td&gt;&lt;td&gt;0.000&lt;/td&gt;&lt;/tr&gt;</v>
      </c>
    </row>
    <row r="46" spans="1:23" x14ac:dyDescent="0.25">
      <c r="A46" s="3">
        <v>11</v>
      </c>
      <c r="B46" s="3" t="s">
        <v>114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7">
        <f>D46*2+F46+H46</f>
        <v>0</v>
      </c>
      <c r="K46" s="3">
        <v>0</v>
      </c>
      <c r="L46" s="3">
        <v>0</v>
      </c>
      <c r="M46" s="7">
        <f>K46+L46</f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7">
        <v>0</v>
      </c>
      <c r="T46" s="3">
        <v>0</v>
      </c>
      <c r="U46" s="3" t="s">
        <v>49</v>
      </c>
      <c r="W46" s="1" t="str">
        <f t="shared" si="0"/>
        <v>&lt;tr&gt;&lt;td&gt;Martina Akot&lt;/td&gt;&lt;td&gt;CMU&lt;/td&gt;&lt;td&gt;0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47" spans="1:23" x14ac:dyDescent="0.25">
      <c r="W47" s="1"/>
    </row>
    <row r="48" spans="1:23" x14ac:dyDescent="0.25">
      <c r="W48" s="1"/>
    </row>
    <row r="49" spans="1:23" x14ac:dyDescent="0.25">
      <c r="W49" s="1"/>
    </row>
    <row r="50" spans="1:23" x14ac:dyDescent="0.25">
      <c r="W50" s="1"/>
    </row>
    <row r="51" spans="1:23" x14ac:dyDescent="0.25">
      <c r="W51" s="1"/>
    </row>
    <row r="52" spans="1:23" x14ac:dyDescent="0.25">
      <c r="W52" s="1"/>
    </row>
    <row r="53" spans="1:23" x14ac:dyDescent="0.25">
      <c r="W53" s="1"/>
    </row>
    <row r="54" spans="1:23" x14ac:dyDescent="0.25">
      <c r="W54" s="1"/>
    </row>
    <row r="55" spans="1:23" x14ac:dyDescent="0.25">
      <c r="W55" s="1"/>
    </row>
    <row r="56" spans="1:23" x14ac:dyDescent="0.25">
      <c r="W56" s="1"/>
    </row>
    <row r="57" spans="1:23" x14ac:dyDescent="0.25">
      <c r="A57" s="4"/>
      <c r="W57" s="1"/>
    </row>
    <row r="58" spans="1:23" x14ac:dyDescent="0.25">
      <c r="W58" s="1"/>
    </row>
    <row r="59" spans="1:23" x14ac:dyDescent="0.25">
      <c r="W59" s="1"/>
    </row>
    <row r="60" spans="1:23" x14ac:dyDescent="0.25">
      <c r="W60" s="1"/>
    </row>
    <row r="61" spans="1:23" x14ac:dyDescent="0.25">
      <c r="W61" s="1"/>
    </row>
    <row r="62" spans="1:23" x14ac:dyDescent="0.25">
      <c r="W62" s="1"/>
    </row>
    <row r="63" spans="1:23" x14ac:dyDescent="0.25">
      <c r="W63" s="1"/>
    </row>
    <row r="64" spans="1:23" x14ac:dyDescent="0.25">
      <c r="W64" s="1"/>
    </row>
    <row r="65" spans="23:23" x14ac:dyDescent="0.25">
      <c r="W65" s="1"/>
    </row>
    <row r="66" spans="23:23" x14ac:dyDescent="0.25">
      <c r="W66" s="1"/>
    </row>
    <row r="67" spans="23:23" x14ac:dyDescent="0.25">
      <c r="W67" s="1"/>
    </row>
    <row r="68" spans="23:23" x14ac:dyDescent="0.25">
      <c r="W68" s="1"/>
    </row>
    <row r="69" spans="23:23" x14ac:dyDescent="0.25">
      <c r="W69" s="1"/>
    </row>
    <row r="70" spans="23:23" x14ac:dyDescent="0.25">
      <c r="W70" s="1"/>
    </row>
    <row r="71" spans="23:23" x14ac:dyDescent="0.25">
      <c r="W71" s="1"/>
    </row>
    <row r="72" spans="23:23" x14ac:dyDescent="0.25">
      <c r="W72" s="1"/>
    </row>
    <row r="73" spans="23:23" x14ac:dyDescent="0.25">
      <c r="W73" s="1"/>
    </row>
    <row r="74" spans="23:23" x14ac:dyDescent="0.25">
      <c r="W74" s="1"/>
    </row>
    <row r="75" spans="23:23" x14ac:dyDescent="0.25">
      <c r="W75" s="1"/>
    </row>
    <row r="76" spans="23:23" x14ac:dyDescent="0.25">
      <c r="W76" s="1"/>
    </row>
    <row r="77" spans="23:23" x14ac:dyDescent="0.25">
      <c r="W77" s="1"/>
    </row>
    <row r="78" spans="23:23" x14ac:dyDescent="0.25">
      <c r="W78" s="1"/>
    </row>
    <row r="79" spans="23:23" x14ac:dyDescent="0.25">
      <c r="W79" s="1"/>
    </row>
    <row r="80" spans="23:23" x14ac:dyDescent="0.25">
      <c r="W80" s="1"/>
    </row>
    <row r="81" spans="23:23" x14ac:dyDescent="0.25">
      <c r="W81" s="1"/>
    </row>
    <row r="82" spans="23:23" x14ac:dyDescent="0.25">
      <c r="W82" s="1"/>
    </row>
    <row r="83" spans="23:23" x14ac:dyDescent="0.25">
      <c r="W83" s="1"/>
    </row>
    <row r="84" spans="23:23" x14ac:dyDescent="0.25">
      <c r="W84" s="1"/>
    </row>
    <row r="85" spans="23:23" x14ac:dyDescent="0.25">
      <c r="W85" s="1"/>
    </row>
    <row r="86" spans="23:23" x14ac:dyDescent="0.25">
      <c r="W86" s="1"/>
    </row>
    <row r="87" spans="23:23" x14ac:dyDescent="0.25">
      <c r="W87" s="1"/>
    </row>
    <row r="88" spans="23:23" x14ac:dyDescent="0.25">
      <c r="W88" s="1"/>
    </row>
    <row r="89" spans="23:23" x14ac:dyDescent="0.25">
      <c r="W89" s="1"/>
    </row>
    <row r="90" spans="23:23" x14ac:dyDescent="0.25">
      <c r="W90" s="1"/>
    </row>
    <row r="91" spans="23:23" x14ac:dyDescent="0.25">
      <c r="W91" s="1"/>
    </row>
    <row r="92" spans="23:23" x14ac:dyDescent="0.25">
      <c r="W92" s="1"/>
    </row>
    <row r="93" spans="23:23" x14ac:dyDescent="0.25">
      <c r="W93" s="1"/>
    </row>
    <row r="94" spans="23:23" x14ac:dyDescent="0.25">
      <c r="W94" s="1"/>
    </row>
    <row r="95" spans="23:23" x14ac:dyDescent="0.25">
      <c r="W95" s="1"/>
    </row>
    <row r="96" spans="23:23" x14ac:dyDescent="0.25">
      <c r="W96" s="1"/>
    </row>
    <row r="97" spans="23:23" x14ac:dyDescent="0.25">
      <c r="W97" s="1"/>
    </row>
    <row r="98" spans="23:23" x14ac:dyDescent="0.25">
      <c r="W98" s="1"/>
    </row>
    <row r="99" spans="23:23" x14ac:dyDescent="0.25">
      <c r="W99" s="1"/>
    </row>
    <row r="100" spans="23:23" x14ac:dyDescent="0.25">
      <c r="W100" s="1"/>
    </row>
    <row r="101" spans="23:23" x14ac:dyDescent="0.25">
      <c r="W101" s="1"/>
    </row>
    <row r="102" spans="23:23" x14ac:dyDescent="0.25">
      <c r="W102" s="1"/>
    </row>
    <row r="103" spans="23:23" x14ac:dyDescent="0.25">
      <c r="W103" s="1"/>
    </row>
    <row r="104" spans="23:23" x14ac:dyDescent="0.25">
      <c r="W104" s="1"/>
    </row>
    <row r="105" spans="23:23" x14ac:dyDescent="0.25">
      <c r="W105" s="1"/>
    </row>
    <row r="106" spans="23:23" x14ac:dyDescent="0.25">
      <c r="W106" s="1"/>
    </row>
    <row r="107" spans="23:23" x14ac:dyDescent="0.25">
      <c r="W107" s="1"/>
    </row>
    <row r="108" spans="23:23" x14ac:dyDescent="0.25">
      <c r="W108" s="1"/>
    </row>
    <row r="109" spans="23:23" x14ac:dyDescent="0.25">
      <c r="W109" s="1"/>
    </row>
    <row r="110" spans="23:23" x14ac:dyDescent="0.25">
      <c r="W110" s="1"/>
    </row>
    <row r="111" spans="23:23" x14ac:dyDescent="0.25">
      <c r="W111" s="1"/>
    </row>
    <row r="112" spans="23:23" x14ac:dyDescent="0.25">
      <c r="W112" s="1"/>
    </row>
    <row r="113" spans="23:23" x14ac:dyDescent="0.25">
      <c r="W113" s="1"/>
    </row>
    <row r="114" spans="23:23" x14ac:dyDescent="0.25">
      <c r="W114" s="1"/>
    </row>
    <row r="115" spans="23:23" x14ac:dyDescent="0.25">
      <c r="W115" s="1"/>
    </row>
    <row r="116" spans="23:23" x14ac:dyDescent="0.25">
      <c r="W116" s="1"/>
    </row>
    <row r="117" spans="23:23" x14ac:dyDescent="0.25">
      <c r="W117" s="1"/>
    </row>
    <row r="118" spans="23:23" x14ac:dyDescent="0.25">
      <c r="W118" s="1"/>
    </row>
    <row r="119" spans="23:23" x14ac:dyDescent="0.25">
      <c r="W119" s="1"/>
    </row>
    <row r="120" spans="23:23" x14ac:dyDescent="0.25">
      <c r="W120" s="1"/>
    </row>
    <row r="121" spans="23:23" x14ac:dyDescent="0.25">
      <c r="W121" s="1"/>
    </row>
    <row r="122" spans="23:23" x14ac:dyDescent="0.25">
      <c r="W122" s="1"/>
    </row>
    <row r="123" spans="23:23" x14ac:dyDescent="0.25">
      <c r="W123" s="1"/>
    </row>
    <row r="124" spans="23:23" x14ac:dyDescent="0.25">
      <c r="W124" s="1"/>
    </row>
    <row r="125" spans="23:23" x14ac:dyDescent="0.25">
      <c r="W125" s="1"/>
    </row>
    <row r="126" spans="23:23" x14ac:dyDescent="0.25">
      <c r="W126" s="1"/>
    </row>
    <row r="127" spans="23:23" x14ac:dyDescent="0.25">
      <c r="W127" s="1"/>
    </row>
    <row r="128" spans="23:23" x14ac:dyDescent="0.25">
      <c r="W128" s="1"/>
    </row>
    <row r="129" spans="23:23" x14ac:dyDescent="0.25">
      <c r="W129" s="1"/>
    </row>
    <row r="130" spans="23:23" x14ac:dyDescent="0.25">
      <c r="W130" s="1"/>
    </row>
    <row r="131" spans="23:23" x14ac:dyDescent="0.25">
      <c r="W131" s="1"/>
    </row>
    <row r="132" spans="23:23" x14ac:dyDescent="0.25">
      <c r="W132" s="1"/>
    </row>
    <row r="133" spans="23:23" x14ac:dyDescent="0.25">
      <c r="W133" s="1"/>
    </row>
    <row r="134" spans="23:23" x14ac:dyDescent="0.25">
      <c r="W134" s="1"/>
    </row>
    <row r="135" spans="23:23" x14ac:dyDescent="0.25">
      <c r="W135" s="1"/>
    </row>
    <row r="136" spans="23:23" x14ac:dyDescent="0.25">
      <c r="W136" s="1"/>
    </row>
    <row r="137" spans="23:23" x14ac:dyDescent="0.25">
      <c r="W137" s="1"/>
    </row>
    <row r="138" spans="23:23" x14ac:dyDescent="0.25">
      <c r="W138" s="1"/>
    </row>
    <row r="139" spans="23:23" x14ac:dyDescent="0.25">
      <c r="W139" s="1"/>
    </row>
    <row r="140" spans="23:23" x14ac:dyDescent="0.25">
      <c r="W140" s="1"/>
    </row>
    <row r="141" spans="23:23" x14ac:dyDescent="0.25">
      <c r="W141" s="1"/>
    </row>
    <row r="142" spans="23:23" x14ac:dyDescent="0.25">
      <c r="W142" s="1"/>
    </row>
    <row r="143" spans="23:23" x14ac:dyDescent="0.25">
      <c r="W143" s="1"/>
    </row>
    <row r="144" spans="23:23" x14ac:dyDescent="0.25">
      <c r="W144" s="1"/>
    </row>
    <row r="145" spans="23:23" x14ac:dyDescent="0.25">
      <c r="W145" s="1"/>
    </row>
    <row r="146" spans="23:23" x14ac:dyDescent="0.25">
      <c r="W146" s="1"/>
    </row>
    <row r="147" spans="23:23" x14ac:dyDescent="0.25">
      <c r="W147" s="1"/>
    </row>
    <row r="148" spans="23:23" x14ac:dyDescent="0.25">
      <c r="W148" s="1"/>
    </row>
    <row r="149" spans="23:23" x14ac:dyDescent="0.25">
      <c r="W149" s="1"/>
    </row>
    <row r="150" spans="23:23" x14ac:dyDescent="0.25">
      <c r="W150" s="1"/>
    </row>
    <row r="151" spans="23:23" x14ac:dyDescent="0.25">
      <c r="W151" s="1"/>
    </row>
    <row r="152" spans="23:23" x14ac:dyDescent="0.25">
      <c r="W152" s="1"/>
    </row>
    <row r="153" spans="23:23" x14ac:dyDescent="0.25">
      <c r="W153" s="1"/>
    </row>
    <row r="154" spans="23:23" x14ac:dyDescent="0.25">
      <c r="W154" s="1"/>
    </row>
    <row r="155" spans="23:23" x14ac:dyDescent="0.25">
      <c r="W155" s="1"/>
    </row>
    <row r="156" spans="23:23" x14ac:dyDescent="0.25">
      <c r="W156" s="1"/>
    </row>
    <row r="157" spans="23:23" x14ac:dyDescent="0.25">
      <c r="W157" s="1"/>
    </row>
    <row r="158" spans="23:23" x14ac:dyDescent="0.25">
      <c r="W158" s="1"/>
    </row>
    <row r="159" spans="23:23" x14ac:dyDescent="0.25">
      <c r="W159" s="1"/>
    </row>
    <row r="160" spans="23:23" x14ac:dyDescent="0.25">
      <c r="W160" s="1"/>
    </row>
    <row r="161" spans="23:23" x14ac:dyDescent="0.25">
      <c r="W161" s="1"/>
    </row>
    <row r="162" spans="23:23" x14ac:dyDescent="0.25">
      <c r="W162" s="1"/>
    </row>
    <row r="163" spans="23:23" x14ac:dyDescent="0.25">
      <c r="W163" s="1"/>
    </row>
    <row r="164" spans="23:23" x14ac:dyDescent="0.25">
      <c r="W164" s="1"/>
    </row>
    <row r="165" spans="23:23" x14ac:dyDescent="0.25">
      <c r="W165" s="1"/>
    </row>
    <row r="166" spans="23:23" x14ac:dyDescent="0.25">
      <c r="W166" s="1"/>
    </row>
    <row r="167" spans="23:23" x14ac:dyDescent="0.25">
      <c r="W167" s="1"/>
    </row>
    <row r="168" spans="23:23" x14ac:dyDescent="0.25">
      <c r="W168" s="1"/>
    </row>
    <row r="169" spans="23:23" x14ac:dyDescent="0.25">
      <c r="W169" s="1"/>
    </row>
    <row r="170" spans="23:23" x14ac:dyDescent="0.25">
      <c r="W170" s="1"/>
    </row>
    <row r="171" spans="23:23" x14ac:dyDescent="0.25">
      <c r="W171" s="1"/>
    </row>
    <row r="172" spans="23:23" x14ac:dyDescent="0.25">
      <c r="W172" s="1"/>
    </row>
    <row r="173" spans="23:23" x14ac:dyDescent="0.25">
      <c r="W173" s="1"/>
    </row>
    <row r="174" spans="23:23" x14ac:dyDescent="0.25">
      <c r="W174" s="1"/>
    </row>
    <row r="175" spans="23:23" x14ac:dyDescent="0.25">
      <c r="W175" s="1"/>
    </row>
    <row r="176" spans="23:23" x14ac:dyDescent="0.25">
      <c r="W176" s="1"/>
    </row>
    <row r="177" spans="23:23" x14ac:dyDescent="0.25">
      <c r="W177" s="1"/>
    </row>
    <row r="178" spans="23:23" x14ac:dyDescent="0.25">
      <c r="W178" s="1"/>
    </row>
    <row r="179" spans="23:23" x14ac:dyDescent="0.25">
      <c r="W179" s="1"/>
    </row>
    <row r="180" spans="23:23" x14ac:dyDescent="0.25">
      <c r="W180" s="1"/>
    </row>
    <row r="181" spans="23:23" x14ac:dyDescent="0.25">
      <c r="W181" s="1"/>
    </row>
    <row r="182" spans="23:23" x14ac:dyDescent="0.25">
      <c r="W182" s="1"/>
    </row>
    <row r="183" spans="23:23" x14ac:dyDescent="0.25">
      <c r="W183" s="1"/>
    </row>
    <row r="184" spans="23:23" x14ac:dyDescent="0.25">
      <c r="W184" s="1"/>
    </row>
    <row r="185" spans="23:23" x14ac:dyDescent="0.25">
      <c r="W185" s="1"/>
    </row>
    <row r="186" spans="23:23" x14ac:dyDescent="0.25">
      <c r="W186" s="1"/>
    </row>
    <row r="187" spans="23:23" x14ac:dyDescent="0.25">
      <c r="W187" s="1"/>
    </row>
    <row r="188" spans="23:23" x14ac:dyDescent="0.25">
      <c r="W188" s="1"/>
    </row>
    <row r="189" spans="23:23" x14ac:dyDescent="0.25">
      <c r="W189" s="1"/>
    </row>
    <row r="190" spans="23:23" x14ac:dyDescent="0.25">
      <c r="W190" s="1"/>
    </row>
    <row r="191" spans="23:23" x14ac:dyDescent="0.25">
      <c r="W191" s="1"/>
    </row>
    <row r="192" spans="23:23" x14ac:dyDescent="0.25">
      <c r="W192" s="1"/>
    </row>
    <row r="193" spans="23:23" x14ac:dyDescent="0.25">
      <c r="W193" s="1"/>
    </row>
    <row r="194" spans="23:23" x14ac:dyDescent="0.25">
      <c r="W194" s="1"/>
    </row>
    <row r="195" spans="23:23" x14ac:dyDescent="0.25">
      <c r="W195" s="1"/>
    </row>
    <row r="196" spans="23:23" x14ac:dyDescent="0.25">
      <c r="W196" s="1"/>
    </row>
    <row r="197" spans="23:23" x14ac:dyDescent="0.25">
      <c r="W197" s="1"/>
    </row>
    <row r="198" spans="23:23" x14ac:dyDescent="0.25">
      <c r="W198" s="1"/>
    </row>
    <row r="199" spans="23:23" x14ac:dyDescent="0.25">
      <c r="W199" s="1"/>
    </row>
    <row r="200" spans="23:23" x14ac:dyDescent="0.25">
      <c r="W200" s="1"/>
    </row>
    <row r="201" spans="23:23" x14ac:dyDescent="0.25">
      <c r="W201" s="1"/>
    </row>
    <row r="202" spans="23:23" x14ac:dyDescent="0.25">
      <c r="W202" s="1"/>
    </row>
    <row r="203" spans="23:23" x14ac:dyDescent="0.25">
      <c r="W203" s="1"/>
    </row>
    <row r="204" spans="23:23" x14ac:dyDescent="0.25">
      <c r="W204" s="1"/>
    </row>
    <row r="205" spans="23:23" x14ac:dyDescent="0.25">
      <c r="W205" s="1"/>
    </row>
    <row r="206" spans="23:23" x14ac:dyDescent="0.25">
      <c r="W206" s="1"/>
    </row>
    <row r="207" spans="23:23" x14ac:dyDescent="0.25">
      <c r="W207" s="1"/>
    </row>
    <row r="208" spans="23:23" x14ac:dyDescent="0.25">
      <c r="W208" s="1"/>
    </row>
    <row r="209" spans="23:23" x14ac:dyDescent="0.25">
      <c r="W209" s="1"/>
    </row>
    <row r="210" spans="23:23" x14ac:dyDescent="0.25">
      <c r="W210" s="1"/>
    </row>
    <row r="211" spans="23:23" x14ac:dyDescent="0.25">
      <c r="W211" s="1"/>
    </row>
    <row r="212" spans="23:23" x14ac:dyDescent="0.25">
      <c r="W212" s="1"/>
    </row>
    <row r="213" spans="23:23" x14ac:dyDescent="0.25">
      <c r="W213" s="1"/>
    </row>
    <row r="214" spans="23:23" x14ac:dyDescent="0.25">
      <c r="W214" s="1"/>
    </row>
    <row r="215" spans="23:23" x14ac:dyDescent="0.25">
      <c r="W215" s="1"/>
    </row>
    <row r="216" spans="23:23" x14ac:dyDescent="0.25">
      <c r="W216" s="1"/>
    </row>
    <row r="217" spans="23:23" x14ac:dyDescent="0.25">
      <c r="W217" s="1"/>
    </row>
    <row r="218" spans="23:23" x14ac:dyDescent="0.25">
      <c r="W218" s="1"/>
    </row>
    <row r="219" spans="23:23" x14ac:dyDescent="0.25">
      <c r="W219" s="1"/>
    </row>
    <row r="220" spans="23:23" x14ac:dyDescent="0.25">
      <c r="W220" s="1"/>
    </row>
    <row r="221" spans="23:23" x14ac:dyDescent="0.25">
      <c r="W221" s="1"/>
    </row>
    <row r="222" spans="23:23" x14ac:dyDescent="0.25">
      <c r="W222" s="1"/>
    </row>
    <row r="223" spans="23:23" x14ac:dyDescent="0.25">
      <c r="W223" s="1"/>
    </row>
    <row r="224" spans="23:23" x14ac:dyDescent="0.25">
      <c r="W224" s="1"/>
    </row>
    <row r="225" spans="23:23" x14ac:dyDescent="0.25">
      <c r="W225" s="1"/>
    </row>
    <row r="226" spans="23:23" x14ac:dyDescent="0.25">
      <c r="W226" s="1"/>
    </row>
    <row r="227" spans="23:23" x14ac:dyDescent="0.25">
      <c r="W227" s="1"/>
    </row>
    <row r="228" spans="23:23" x14ac:dyDescent="0.25">
      <c r="W228" s="1"/>
    </row>
    <row r="229" spans="23:23" x14ac:dyDescent="0.25">
      <c r="W229" s="1"/>
    </row>
    <row r="230" spans="23:23" x14ac:dyDescent="0.25">
      <c r="W230" s="1"/>
    </row>
    <row r="231" spans="23:23" x14ac:dyDescent="0.25">
      <c r="W231" s="1"/>
    </row>
    <row r="232" spans="23:23" x14ac:dyDescent="0.25">
      <c r="W232" s="1"/>
    </row>
    <row r="233" spans="23:23" x14ac:dyDescent="0.25">
      <c r="W233" s="1"/>
    </row>
    <row r="234" spans="23:23" x14ac:dyDescent="0.25">
      <c r="W234" s="1"/>
    </row>
    <row r="235" spans="23:23" x14ac:dyDescent="0.25">
      <c r="W235" s="1"/>
    </row>
    <row r="236" spans="23:23" x14ac:dyDescent="0.25">
      <c r="W236" s="1"/>
    </row>
    <row r="237" spans="23:23" x14ac:dyDescent="0.25">
      <c r="W237" s="1"/>
    </row>
    <row r="238" spans="23:23" x14ac:dyDescent="0.25">
      <c r="W238" s="1"/>
    </row>
    <row r="239" spans="23:23" x14ac:dyDescent="0.25">
      <c r="W239" s="1"/>
    </row>
    <row r="240" spans="23:23" x14ac:dyDescent="0.25">
      <c r="W240" s="1"/>
    </row>
    <row r="241" spans="1:23" x14ac:dyDescent="0.25">
      <c r="W241" s="1"/>
    </row>
    <row r="242" spans="1:23" x14ac:dyDescent="0.25">
      <c r="W242" s="1"/>
    </row>
    <row r="243" spans="1:23" x14ac:dyDescent="0.25">
      <c r="W243" s="1"/>
    </row>
    <row r="244" spans="1:23" x14ac:dyDescent="0.25">
      <c r="W244" s="1"/>
    </row>
    <row r="245" spans="1:23" x14ac:dyDescent="0.25">
      <c r="W245" s="1"/>
    </row>
    <row r="246" spans="1:23" x14ac:dyDescent="0.25">
      <c r="A246" s="4"/>
      <c r="W246" s="1"/>
    </row>
    <row r="247" spans="1:23" x14ac:dyDescent="0.25">
      <c r="W247" s="1"/>
    </row>
    <row r="248" spans="1:23" x14ac:dyDescent="0.25">
      <c r="W248" s="1"/>
    </row>
    <row r="249" spans="1:23" x14ac:dyDescent="0.25">
      <c r="W249" s="1"/>
    </row>
    <row r="250" spans="1:23" x14ac:dyDescent="0.25">
      <c r="W250" s="1"/>
    </row>
    <row r="251" spans="1:23" x14ac:dyDescent="0.25">
      <c r="W251" s="1"/>
    </row>
    <row r="252" spans="1:23" x14ac:dyDescent="0.25">
      <c r="W252" s="1"/>
    </row>
    <row r="253" spans="1:23" x14ac:dyDescent="0.25">
      <c r="W253" s="1"/>
    </row>
    <row r="254" spans="1:23" x14ac:dyDescent="0.25">
      <c r="W254" s="1"/>
    </row>
    <row r="255" spans="1:23" x14ac:dyDescent="0.25">
      <c r="W255" s="1"/>
    </row>
    <row r="256" spans="1:23" x14ac:dyDescent="0.25">
      <c r="W256" s="1"/>
    </row>
    <row r="257" spans="23:23" x14ac:dyDescent="0.25">
      <c r="W257" s="1"/>
    </row>
    <row r="258" spans="23:23" x14ac:dyDescent="0.25">
      <c r="W258" s="1"/>
    </row>
    <row r="259" spans="23:23" x14ac:dyDescent="0.25">
      <c r="W259" s="1"/>
    </row>
    <row r="260" spans="23:23" x14ac:dyDescent="0.25">
      <c r="W260" s="1"/>
    </row>
    <row r="261" spans="23:23" x14ac:dyDescent="0.25">
      <c r="W261" s="1"/>
    </row>
    <row r="262" spans="23:23" x14ac:dyDescent="0.25">
      <c r="W262" s="1"/>
    </row>
    <row r="263" spans="23:23" x14ac:dyDescent="0.25">
      <c r="W263" s="1"/>
    </row>
    <row r="264" spans="23:23" x14ac:dyDescent="0.25">
      <c r="W264" s="1"/>
    </row>
    <row r="265" spans="23:23" x14ac:dyDescent="0.25">
      <c r="W265" s="1"/>
    </row>
    <row r="266" spans="23:23" x14ac:dyDescent="0.25">
      <c r="W266" s="1"/>
    </row>
    <row r="267" spans="23:23" x14ac:dyDescent="0.25">
      <c r="W267" s="1"/>
    </row>
    <row r="268" spans="23:23" x14ac:dyDescent="0.25">
      <c r="W268" s="1"/>
    </row>
    <row r="269" spans="23:23" x14ac:dyDescent="0.25">
      <c r="W269" s="1"/>
    </row>
    <row r="270" spans="23:23" x14ac:dyDescent="0.25">
      <c r="W270" s="1"/>
    </row>
    <row r="271" spans="23:23" x14ac:dyDescent="0.25">
      <c r="W271" s="1"/>
    </row>
    <row r="272" spans="23:23" x14ac:dyDescent="0.25">
      <c r="W272" s="1"/>
    </row>
    <row r="273" spans="23:23" x14ac:dyDescent="0.25">
      <c r="W273" s="1"/>
    </row>
    <row r="274" spans="23:23" x14ac:dyDescent="0.25">
      <c r="W274" s="1"/>
    </row>
    <row r="275" spans="23:23" x14ac:dyDescent="0.25">
      <c r="W275" s="1"/>
    </row>
    <row r="276" spans="23:23" x14ac:dyDescent="0.25">
      <c r="W276" s="1"/>
    </row>
    <row r="277" spans="23:23" x14ac:dyDescent="0.25">
      <c r="W277" s="1"/>
    </row>
    <row r="278" spans="23:23" x14ac:dyDescent="0.25">
      <c r="W278" s="1"/>
    </row>
    <row r="279" spans="23:23" x14ac:dyDescent="0.25">
      <c r="W279" s="1"/>
    </row>
    <row r="280" spans="23:23" x14ac:dyDescent="0.25">
      <c r="W280" s="1"/>
    </row>
    <row r="281" spans="23:23" x14ac:dyDescent="0.25">
      <c r="W281" s="1"/>
    </row>
    <row r="282" spans="23:23" x14ac:dyDescent="0.25">
      <c r="W282" s="1"/>
    </row>
    <row r="283" spans="23:23" x14ac:dyDescent="0.25">
      <c r="W283" s="1"/>
    </row>
    <row r="284" spans="23:23" x14ac:dyDescent="0.25">
      <c r="W284" s="1"/>
    </row>
    <row r="285" spans="23:23" x14ac:dyDescent="0.25">
      <c r="W285" s="1"/>
    </row>
    <row r="286" spans="23:23" x14ac:dyDescent="0.25">
      <c r="W286" s="1"/>
    </row>
    <row r="287" spans="23:23" x14ac:dyDescent="0.25">
      <c r="W287" s="1"/>
    </row>
    <row r="288" spans="23:23" x14ac:dyDescent="0.25">
      <c r="W288" s="1"/>
    </row>
    <row r="289" spans="23:23" x14ac:dyDescent="0.25">
      <c r="W289" s="1"/>
    </row>
    <row r="290" spans="23:23" x14ac:dyDescent="0.25">
      <c r="W290" s="1"/>
    </row>
    <row r="291" spans="23:23" x14ac:dyDescent="0.25">
      <c r="W291" s="1"/>
    </row>
    <row r="292" spans="23:23" x14ac:dyDescent="0.25">
      <c r="W292" s="1"/>
    </row>
    <row r="293" spans="23:23" x14ac:dyDescent="0.25">
      <c r="W293" s="1"/>
    </row>
    <row r="294" spans="23:23" x14ac:dyDescent="0.25">
      <c r="W294" s="1"/>
    </row>
    <row r="295" spans="23:23" x14ac:dyDescent="0.25">
      <c r="W295" s="1"/>
    </row>
    <row r="296" spans="23:23" x14ac:dyDescent="0.25">
      <c r="W296" s="1"/>
    </row>
    <row r="297" spans="23:23" x14ac:dyDescent="0.25">
      <c r="W297" s="1"/>
    </row>
    <row r="298" spans="23:23" x14ac:dyDescent="0.25">
      <c r="W298" s="1"/>
    </row>
    <row r="299" spans="23:23" x14ac:dyDescent="0.25">
      <c r="W299" s="1"/>
    </row>
    <row r="300" spans="23:23" x14ac:dyDescent="0.25">
      <c r="W300" s="1"/>
    </row>
    <row r="301" spans="23:23" x14ac:dyDescent="0.25">
      <c r="W301" s="1"/>
    </row>
    <row r="302" spans="23:23" x14ac:dyDescent="0.25">
      <c r="W302" s="1"/>
    </row>
    <row r="303" spans="23:23" x14ac:dyDescent="0.25">
      <c r="W303" s="1"/>
    </row>
    <row r="304" spans="23:23" x14ac:dyDescent="0.25">
      <c r="W304" s="1"/>
    </row>
    <row r="305" spans="23:23" x14ac:dyDescent="0.25">
      <c r="W305" s="1"/>
    </row>
    <row r="306" spans="23:23" x14ac:dyDescent="0.25">
      <c r="W306" s="1"/>
    </row>
    <row r="307" spans="23:23" x14ac:dyDescent="0.25">
      <c r="W307" s="1"/>
    </row>
    <row r="308" spans="23:23" x14ac:dyDescent="0.25">
      <c r="W308" s="1"/>
    </row>
    <row r="309" spans="23:23" x14ac:dyDescent="0.25">
      <c r="W309" s="1"/>
    </row>
    <row r="310" spans="23:23" x14ac:dyDescent="0.25">
      <c r="W310" s="1"/>
    </row>
    <row r="311" spans="23:23" x14ac:dyDescent="0.25">
      <c r="W311" s="1"/>
    </row>
    <row r="312" spans="23:23" x14ac:dyDescent="0.25">
      <c r="W312" s="1"/>
    </row>
    <row r="313" spans="23:23" x14ac:dyDescent="0.25">
      <c r="W313" s="1"/>
    </row>
    <row r="314" spans="23:23" x14ac:dyDescent="0.25">
      <c r="W314" s="1"/>
    </row>
    <row r="315" spans="23:23" x14ac:dyDescent="0.25">
      <c r="W315" s="1"/>
    </row>
    <row r="316" spans="23:23" x14ac:dyDescent="0.25">
      <c r="W316" s="1"/>
    </row>
    <row r="317" spans="23:23" x14ac:dyDescent="0.25">
      <c r="W317" s="1"/>
    </row>
    <row r="318" spans="23:23" x14ac:dyDescent="0.25">
      <c r="W318" s="1"/>
    </row>
    <row r="319" spans="23:23" x14ac:dyDescent="0.25">
      <c r="W319" s="1"/>
    </row>
    <row r="320" spans="23:23" x14ac:dyDescent="0.25">
      <c r="W320" s="1"/>
    </row>
    <row r="321" spans="23:23" x14ac:dyDescent="0.25">
      <c r="W321" s="1"/>
    </row>
    <row r="322" spans="23:23" x14ac:dyDescent="0.25">
      <c r="W322" s="1"/>
    </row>
    <row r="323" spans="23:23" x14ac:dyDescent="0.25">
      <c r="W323" s="1"/>
    </row>
    <row r="324" spans="23:23" x14ac:dyDescent="0.25">
      <c r="W324" s="1"/>
    </row>
    <row r="325" spans="23:23" x14ac:dyDescent="0.25">
      <c r="W325" s="1"/>
    </row>
    <row r="326" spans="23:23" x14ac:dyDescent="0.25">
      <c r="W326" s="1"/>
    </row>
    <row r="327" spans="23:23" x14ac:dyDescent="0.25">
      <c r="W327" s="1"/>
    </row>
    <row r="328" spans="23:23" x14ac:dyDescent="0.25">
      <c r="W328" s="1"/>
    </row>
    <row r="329" spans="23:23" x14ac:dyDescent="0.25">
      <c r="W329" s="1"/>
    </row>
    <row r="330" spans="23:23" x14ac:dyDescent="0.25">
      <c r="W330" s="1"/>
    </row>
    <row r="331" spans="23:23" x14ac:dyDescent="0.25">
      <c r="W331" s="1"/>
    </row>
    <row r="332" spans="23:23" x14ac:dyDescent="0.25">
      <c r="W332" s="1"/>
    </row>
    <row r="333" spans="23:23" x14ac:dyDescent="0.25">
      <c r="W333" s="1"/>
    </row>
    <row r="334" spans="23:23" x14ac:dyDescent="0.25">
      <c r="W334" s="1"/>
    </row>
    <row r="335" spans="23:23" x14ac:dyDescent="0.25">
      <c r="W335" s="1"/>
    </row>
    <row r="336" spans="23:23" x14ac:dyDescent="0.25">
      <c r="W336" s="1"/>
    </row>
    <row r="337" spans="23:23" x14ac:dyDescent="0.25">
      <c r="W337" s="1"/>
    </row>
    <row r="338" spans="23:23" x14ac:dyDescent="0.25">
      <c r="W338" s="1"/>
    </row>
    <row r="339" spans="23:23" x14ac:dyDescent="0.25">
      <c r="W339" s="1"/>
    </row>
  </sheetData>
  <sheetProtection formatCells="0" formatColumns="0" formatRows="0" insertColumns="0" insertRows="0" insertHyperlinks="0" deleteColumns="0" deleteRows="0" selectLockedCells="1" sort="0" autoFilter="0" pivotTables="0"/>
  <sortState ref="A2:U46">
    <sortCondition descending="1" ref="J2:J46"/>
    <sortCondition descending="1" ref="C2:C46"/>
    <sortCondition ref="T2:T46"/>
    <sortCondition ref="U2:U46"/>
    <sortCondition ref="A2:A4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Men's</vt:lpstr>
      <vt:lpstr>Women's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Penner</dc:creator>
  <cp:lastModifiedBy>Tyler Penner</cp:lastModifiedBy>
  <dcterms:created xsi:type="dcterms:W3CDTF">2015-12-01T05:02:15Z</dcterms:created>
  <dcterms:modified xsi:type="dcterms:W3CDTF">2016-02-14T10:14:55Z</dcterms:modified>
</cp:coreProperties>
</file>