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yler\Desktop\KU_Data_Bootcamp\Module 1 Excel\Prework\"/>
    </mc:Choice>
  </mc:AlternateContent>
  <xr:revisionPtr revIDLastSave="0" documentId="13_ncr:1_{A92C6686-1635-422D-AD61-5848F3D218B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s" sheetId="3" r:id="rId3"/>
    <sheet name="Outcome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s" sheetId="8" r:id="rId8"/>
    <sheet name="GB Musicals_Goal vs Pledged BW" sheetId="9" r:id="rId9"/>
  </sheets>
  <definedNames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8" l="1"/>
  <c r="C14" i="8" s="1"/>
  <c r="C13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<sst xmlns="http://schemas.openxmlformats.org/spreadsheetml/2006/main" count="38341" uniqueCount="8395">
  <si>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</si>
  <si>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</si>
  <si>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</si>
  <si>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</si>
  <si>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</si>
  <si>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</si>
  <si>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</si>
  <si>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</si>
  <si>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</si>
  <si>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</si>
  <si>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</si>
  <si>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</si>
  <si>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</si>
  <si>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</si>
  <si>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</si>
  <si>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</si>
  <si>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</si>
  <si>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</si>
  <si>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</si>
  <si>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</si>
  <si>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</si>
  <si>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</si>
  <si>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</si>
  <si>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</si>
  <si>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</si>
  <si>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</si>
  <si>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</si>
  <si>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</si>
  <si>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</si>
  <si>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</si>
  <si>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</si>
  <si>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</si>
  <si>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</si>
  <si>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</si>
  <si>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</si>
  <si>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</si>
  <si>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</si>
  <si>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</si>
  <si>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</si>
  <si>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</si>
  <si>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</si>
  <si>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</si>
  <si>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</si>
  <si>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</si>
  <si>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</si>
  <si>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</si>
  <si>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</si>
  <si>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</si>
  <si>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</si>
  <si>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</si>
  <si>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</si>
  <si>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</si>
  <si>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</si>
  <si>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</si>
  <si>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</si>
  <si>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</si>
  <si>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</si>
  <si>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</si>
  <si>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</si>
  <si>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</si>
  <si>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</si>
  <si>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</si>
  <si>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</si>
  <si>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</si>
  <si>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</si>
  <si>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</si>
  <si>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</si>
  <si>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</si>
  <si>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</si>
  <si>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</si>
  <si>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</si>
  <si>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</si>
  <si>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</si>
  <si>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</si>
  <si>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</si>
  <si>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</si>
  <si>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</si>
  <si>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</si>
  <si>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</si>
  <si>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</si>
  <si>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</si>
  <si>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</si>
  <si>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</si>
  <si>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</si>
  <si>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</si>
  <si>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</si>
  <si>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</si>
  <si>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</si>
  <si>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</si>
  <si>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</si>
  <si>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</si>
  <si>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</si>
  <si>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</si>
  <si>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</si>
  <si>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</si>
  <si>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</si>
  <si>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</si>
  <si>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</si>
  <si>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</si>
  <si>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</si>
  <si>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</si>
  <si>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</si>
  <si>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</si>
  <si>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</si>
  <si>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</si>
  <si>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</si>
  <si>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</si>
  <si>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</si>
  <si>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</si>
  <si>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</si>
  <si>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</si>
  <si>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</si>
  <si>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</si>
  <si>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</si>
  <si>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</si>
  <si>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</si>
  <si>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</si>
  <si>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</si>
  <si>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</si>
  <si>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</si>
  <si>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</si>
  <si>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</si>
  <si>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</si>
  <si>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</si>
  <si>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</si>
  <si>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</si>
  <si>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</si>
  <si>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</si>
  <si>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</si>
  <si>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</si>
  <si>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</si>
  <si>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</si>
  <si>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</si>
  <si>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</si>
  <si>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</si>
  <si>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</si>
  <si>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</si>
  <si>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</si>
  <si>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</si>
  <si>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</si>
  <si>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</si>
  <si>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</si>
  <si>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</si>
  <si>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</si>
  <si>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</si>
  <si>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</si>
  <si>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</si>
  <si>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</si>
  <si>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</si>
  <si>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</si>
  <si>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</si>
  <si>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</si>
  <si>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</si>
  <si>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</si>
  <si>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</si>
  <si>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</si>
  <si>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</si>
  <si>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</si>
  <si>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</si>
  <si>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</si>
  <si>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</si>
  <si>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</si>
  <si>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</si>
  <si>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</si>
  <si>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</si>
  <si>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</si>
  <si>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</si>
  <si>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</si>
  <si>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</si>
  <si>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</si>
  <si>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</si>
  <si>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</si>
  <si>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</si>
  <si>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</si>
  <si>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</si>
  <si>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</si>
  <si>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</si>
  <si>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</si>
  <si>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</si>
  <si>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</si>
  <si>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</si>
  <si>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</si>
  <si>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</si>
  <si>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</si>
  <si>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</si>
  <si>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</si>
  <si>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</si>
  <si>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</si>
  <si>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</si>
  <si>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</si>
  <si>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</si>
  <si>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</si>
  <si>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</si>
  <si>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</si>
  <si>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</si>
  <si>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</si>
  <si>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</si>
  <si>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</si>
  <si>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</si>
  <si>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</si>
  <si>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</si>
  <si>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</si>
  <si>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</si>
  <si>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</si>
  <si>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</si>
  <si>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</si>
  <si>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</si>
  <si>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</si>
  <si>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</si>
  <si>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</si>
  <si>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</si>
  <si>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</si>
  <si>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</si>
  <si>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</si>
  <si>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</si>
  <si>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</si>
  <si>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</si>
  <si>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</si>
  <si>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</si>
  <si>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</si>
  <si>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</si>
  <si>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</si>
  <si>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</si>
  <si>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</si>
  <si>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</si>
  <si>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</si>
  <si>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</si>
  <si>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</si>
  <si>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</si>
  <si>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</si>
  <si>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</si>
  <si>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</si>
  <si>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</si>
  <si>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</si>
  <si>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</si>
  <si>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</si>
  <si>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</si>
  <si>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</si>
  <si>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</si>
  <si>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</si>
  <si>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</si>
  <si>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</si>
  <si>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</si>
  <si>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</si>
  <si>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</si>
  <si>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</si>
  <si>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</si>
  <si>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</si>
  <si>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</si>
  <si>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</si>
  <si>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</si>
  <si>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</si>
  <si>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</si>
  <si>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</si>
  <si>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</si>
  <si>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</si>
  <si>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</si>
  <si>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</si>
  <si>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</si>
  <si>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</si>
  <si>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</si>
  <si>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</si>
  <si>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</si>
  <si>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</si>
  <si>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</si>
  <si>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</si>
  <si>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</si>
  <si>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</si>
  <si>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</si>
  <si>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</si>
  <si>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</si>
  <si>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</si>
  <si>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</si>
  <si>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</si>
  <si>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</si>
  <si>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</si>
  <si>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</si>
  <si>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</si>
  <si>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</si>
  <si>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</si>
  <si>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</si>
  <si>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</si>
  <si>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</si>
  <si>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</si>
  <si>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</si>
  <si>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</si>
  <si>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</si>
  <si>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</si>
  <si>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</si>
  <si>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</si>
  <si>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</si>
  <si>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</si>
  <si>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</si>
  <si>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</si>
  <si>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</si>
  <si>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</si>
  <si>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</si>
  <si>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</si>
  <si>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</si>
  <si>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</si>
  <si>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</si>
  <si>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</si>
  <si>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</si>
  <si>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</si>
  <si>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</si>
  <si>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</si>
  <si>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</si>
  <si>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</si>
  <si>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</si>
  <si>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</si>
  <si>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</si>
  <si>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</si>
  <si>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</si>
  <si>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</si>
  <si>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</si>
  <si>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</si>
  <si>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</si>
  <si>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</si>
  <si>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</si>
  <si>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</si>
  <si>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</si>
  <si>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</si>
  <si>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</si>
  <si>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</si>
  <si>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</si>
  <si>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</si>
  <si>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</si>
  <si>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</si>
  <si>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</si>
  <si>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</si>
  <si>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</si>
  <si>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</si>
  <si>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</si>
  <si>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</si>
  <si>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</si>
  <si>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</si>
  <si>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</si>
  <si>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</si>
  <si>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</si>
  <si>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</si>
  <si>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</si>
  <si>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</si>
  <si>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</si>
  <si>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</si>
  <si>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</si>
  <si>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</si>
  <si>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</si>
  <si>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</si>
  <si>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</si>
  <si>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</si>
  <si>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</si>
  <si>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</si>
  <si>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</si>
  <si>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</si>
  <si>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</si>
  <si>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</si>
  <si>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</si>
  <si>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</si>
  <si>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</si>
  <si>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</si>
  <si>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</si>
  <si>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</si>
  <si>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</si>
  <si>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</si>
  <si>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</si>
  <si>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</si>
  <si>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</si>
  <si>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</si>
  <si>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</si>
  <si>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</si>
  <si>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</si>
  <si>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</si>
  <si>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</si>
  <si>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</si>
  <si>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</si>
  <si>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</si>
  <si>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</si>
  <si>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</si>
  <si>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</si>
  <si>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</si>
  <si>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</si>
  <si>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</si>
  <si>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</si>
  <si>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</si>
  <si>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</si>
  <si>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</si>
  <si>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</si>
  <si>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</si>
  <si>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</si>
  <si>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</si>
  <si>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</si>
  <si>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</si>
  <si>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</si>
  <si>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</si>
  <si>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</si>
  <si>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</si>
  <si>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</si>
  <si>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</si>
  <si>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</si>
  <si>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</si>
  <si>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</si>
  <si>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</si>
  <si>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</si>
  <si>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</si>
  <si>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</si>
  <si>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</si>
  <si>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</si>
  <si>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</si>
  <si>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</si>
  <si>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</si>
  <si>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</si>
  <si>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</si>
  <si>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</si>
  <si>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</si>
  <si>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</si>
  <si>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</si>
  <si>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</si>
  <si>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</si>
  <si>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</si>
  <si>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</si>
  <si>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</si>
  <si>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</si>
  <si>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</si>
  <si>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</si>
  <si>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</si>
  <si>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</si>
  <si>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</si>
  <si>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</si>
  <si>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</si>
  <si>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</si>
  <si>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</si>
  <si>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</si>
  <si>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</si>
  <si>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</si>
  <si>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</si>
  <si>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</si>
  <si>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</si>
  <si>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</si>
  <si>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</si>
  <si>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</si>
  <si>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</si>
  <si>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</si>
  <si>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</si>
  <si>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</si>
  <si>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</si>
  <si>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</si>
  <si>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</si>
  <si>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</si>
  <si>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</si>
  <si>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</si>
  <si>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</si>
  <si>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</si>
  <si>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</si>
  <si>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</si>
  <si>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</si>
  <si>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</si>
  <si>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</si>
  <si>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</si>
  <si>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</si>
  <si>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</si>
  <si>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</si>
  <si>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</si>
  <si>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</si>
  <si>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</si>
  <si>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</si>
  <si>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</si>
  <si>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</si>
  <si>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</si>
  <si>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</si>
  <si>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</si>
  <si>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</si>
  <si>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</si>
  <si>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</si>
  <si>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</si>
  <si>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</si>
  <si>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</si>
  <si>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</si>
  <si>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</si>
  <si>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</si>
  <si>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</si>
  <si>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</si>
  <si>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</si>
  <si>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</si>
  <si>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</si>
  <si>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</si>
  <si>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</si>
  <si>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</si>
  <si>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</si>
  <si>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</si>
  <si>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</si>
  <si>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</si>
  <si>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</si>
  <si>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</si>
  <si>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</si>
  <si>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</si>
  <si>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</si>
  <si>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</si>
  <si>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</si>
  <si>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</si>
  <si>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</si>
  <si>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</si>
  <si>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</si>
  <si>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</si>
  <si>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</si>
  <si>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</si>
  <si>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</si>
  <si>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</si>
  <si>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</si>
  <si>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</si>
  <si>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</si>
  <si>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</si>
  <si>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</si>
  <si>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</si>
  <si>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</si>
  <si>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</si>
  <si>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</si>
  <si>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</si>
  <si>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</si>
  <si>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</si>
  <si>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</si>
  <si>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</si>
  <si>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</si>
  <si>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</si>
  <si>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</si>
  <si>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</si>
  <si>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</si>
  <si>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</si>
  <si>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</si>
  <si>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</si>
  <si>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</si>
  <si>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</si>
  <si>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</si>
  <si>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</si>
  <si>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</si>
  <si>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</si>
  <si>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</si>
  <si>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</si>
  <si>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</si>
  <si>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</si>
  <si>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</si>
  <si>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</si>
  <si>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</si>
  <si>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</si>
  <si>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</si>
  <si>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</si>
  <si>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</si>
  <si>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</si>
  <si>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</si>
  <si>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</si>
  <si>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</si>
  <si>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</si>
  <si>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</si>
  <si>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</si>
  <si>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</si>
  <si>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</si>
  <si>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</si>
  <si>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</si>
  <si>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</si>
  <si>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</si>
  <si>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</si>
  <si>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</si>
  <si>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</si>
  <si>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</si>
  <si>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</si>
  <si>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</si>
  <si>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</si>
  <si>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</si>
  <si>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</si>
  <si>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</si>
  <si>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</si>
  <si>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</si>
  <si>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</si>
  <si>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</si>
  <si>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</si>
  <si>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</si>
  <si>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</si>
  <si>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</si>
  <si>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</si>
  <si>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</si>
  <si>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</si>
  <si>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</si>
  <si>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</si>
  <si>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</si>
  <si>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</si>
  <si>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</si>
  <si>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</si>
  <si>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</si>
  <si>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</si>
  <si>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</si>
  <si>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</si>
  <si>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</si>
  <si>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</si>
  <si>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</si>
  <si>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</si>
  <si>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</si>
  <si>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</si>
  <si>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</si>
  <si>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</si>
  <si>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</si>
  <si>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</si>
  <si>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</si>
  <si>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</si>
  <si>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</si>
  <si>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</si>
  <si>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</si>
  <si>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</si>
  <si>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</si>
  <si>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</si>
  <si>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</si>
  <si>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</si>
  <si>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</si>
  <si>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</si>
  <si>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</si>
  <si>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</si>
  <si>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</si>
  <si>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</si>
  <si>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</si>
  <si>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</si>
  <si>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</si>
  <si>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</si>
  <si>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</si>
  <si>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</si>
  <si>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</si>
  <si>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</si>
  <si>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</si>
  <si>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</si>
  <si>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</si>
  <si>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</si>
  <si>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</si>
  <si>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</si>
  <si>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</si>
  <si>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</si>
  <si>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</si>
  <si>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</si>
  <si>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</si>
  <si>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</si>
  <si>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</si>
  <si>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</si>
  <si>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</si>
  <si>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</si>
  <si>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</si>
  <si>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</si>
  <si>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</si>
  <si>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</si>
  <si>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</si>
  <si>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</si>
  <si>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</si>
  <si>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</si>
  <si>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</si>
  <si>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</si>
  <si>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</si>
  <si>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</si>
  <si>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</si>
  <si>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</si>
  <si>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</si>
  <si>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</si>
  <si>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</si>
  <si>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</si>
  <si>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</si>
  <si>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</si>
  <si>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</si>
  <si>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</si>
  <si>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</si>
  <si>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</si>
  <si>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</si>
  <si>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</si>
  <si>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</si>
  <si>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</si>
  <si>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</si>
  <si>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</si>
  <si>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</si>
  <si>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</si>
  <si>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</si>
  <si>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</si>
  <si>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</si>
  <si>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</si>
  <si>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</si>
  <si>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</si>
  <si>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</si>
  <si>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</si>
  <si>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</si>
  <si>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</si>
  <si>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</si>
  <si>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</si>
  <si>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</si>
  <si>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</si>
  <si>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</si>
  <si>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</si>
  <si>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</si>
  <si>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</si>
  <si>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</si>
  <si>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</si>
  <si>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</si>
  <si>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</si>
  <si>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</si>
  <si>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</si>
  <si>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</si>
  <si>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</si>
  <si>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</si>
  <si>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</si>
  <si>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</si>
  <si>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</si>
  <si>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</si>
  <si>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</si>
  <si>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</si>
  <si>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</si>
  <si>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</si>
  <si>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</si>
  <si>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</si>
  <si>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</si>
  <si>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</si>
  <si>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</si>
  <si>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</si>
  <si>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</si>
  <si>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</si>
  <si>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</si>
  <si>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</si>
  <si>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</si>
  <si>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</si>
  <si>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</si>
  <si>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</si>
  <si>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</si>
  <si>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</si>
  <si>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</si>
  <si>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</si>
  <si>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</si>
  <si>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</si>
  <si>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</si>
  <si>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</si>
  <si>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</si>
  <si>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</si>
  <si>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</si>
  <si>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</si>
  <si>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</si>
  <si>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</si>
  <si>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</si>
  <si>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</si>
  <si>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</si>
  <si>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</si>
  <si>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</si>
  <si>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</si>
  <si>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</si>
  <si>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</si>
  <si>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</si>
  <si>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</si>
  <si>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</si>
  <si>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</si>
  <si>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</si>
  <si>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</si>
  <si>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</si>
  <si>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</si>
  <si>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</si>
  <si>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</si>
  <si>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</si>
  <si>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</si>
  <si>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</si>
  <si>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</si>
  <si>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</si>
  <si>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</si>
  <si>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</si>
  <si>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</si>
  <si>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</si>
  <si>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</si>
  <si>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</si>
  <si>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</si>
  <si>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</si>
  <si>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</si>
  <si>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</si>
  <si>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</si>
  <si>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</si>
  <si>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</si>
  <si>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</si>
  <si>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</si>
  <si>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</si>
  <si>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</si>
  <si>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</si>
  <si>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</si>
  <si>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</si>
  <si>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</si>
  <si>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</si>
  <si>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</si>
  <si>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</si>
  <si>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</si>
  <si>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</si>
  <si>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</si>
  <si>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</si>
  <si>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</si>
  <si>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</si>
  <si>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</si>
  <si>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</si>
  <si>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</si>
  <si>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</si>
  <si>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</si>
  <si>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</si>
  <si>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</si>
  <si>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</si>
  <si>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</si>
  <si>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</si>
  <si>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</si>
  <si>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</si>
  <si>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</si>
  <si>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</si>
  <si>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</si>
  <si>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</si>
  <si>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</si>
  <si>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</si>
  <si>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</si>
  <si>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</si>
  <si>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</si>
  <si>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</si>
  <si>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</si>
  <si>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</si>
  <si>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</si>
  <si>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</si>
  <si>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</si>
  <si>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</si>
  <si>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</si>
  <si>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</si>
  <si>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</si>
  <si>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</si>
  <si>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</si>
  <si>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</si>
  <si>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</si>
  <si>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</si>
  <si>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</si>
  <si>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</si>
  <si>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</si>
  <si>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</si>
  <si>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</si>
  <si>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</si>
  <si>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</si>
  <si>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</si>
  <si>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</si>
  <si>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</si>
  <si>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</si>
  <si>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</si>
  <si>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</si>
  <si>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</si>
  <si>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</si>
  <si>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</si>
  <si>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</si>
  <si>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</si>
  <si>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</si>
  <si>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</si>
  <si>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</si>
  <si>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</si>
  <si>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</si>
  <si>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</si>
  <si>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</si>
  <si>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</si>
  <si>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</si>
  <si>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</si>
  <si>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</si>
  <si>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</si>
  <si>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</si>
  <si>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</si>
  <si>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</si>
  <si>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</si>
  <si>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</si>
  <si>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</si>
  <si>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</si>
  <si>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</si>
  <si>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</si>
  <si>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</si>
  <si>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</si>
  <si>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</si>
  <si>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</si>
  <si>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</si>
  <si>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</si>
  <si>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</si>
  <si>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</si>
  <si>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</si>
  <si>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</si>
  <si>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</si>
  <si>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</si>
  <si>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</si>
  <si>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</si>
  <si>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</si>
  <si>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</si>
  <si>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</si>
  <si>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</si>
  <si>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</si>
  <si>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</si>
  <si>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</si>
  <si>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</si>
  <si>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</si>
  <si>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</si>
  <si>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</si>
  <si>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</si>
  <si>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</si>
  <si>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</si>
  <si>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</si>
  <si>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</si>
  <si>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</si>
  <si>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</si>
  <si>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</si>
  <si>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</si>
  <si>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</si>
  <si>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</si>
  <si>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</si>
  <si>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</si>
  <si>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</si>
  <si>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</si>
  <si>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</si>
  <si>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</si>
  <si>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</si>
  <si>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</si>
  <si>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</si>
  <si>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</si>
  <si>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</si>
  <si>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</si>
  <si>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</si>
  <si>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</si>
  <si>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</si>
  <si>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</si>
  <si>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</si>
  <si>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</si>
  <si>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</si>
  <si>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</si>
  <si>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</si>
  <si>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</si>
  <si>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</si>
  <si>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</si>
  <si>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</si>
  <si>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</si>
  <si>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</si>
  <si>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</si>
  <si>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</si>
  <si>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</si>
  <si>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</si>
  <si>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</si>
  <si>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</si>
  <si>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</si>
  <si>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</si>
  <si>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</si>
  <si>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</si>
  <si>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</si>
  <si>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</si>
  <si>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</si>
  <si>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</si>
  <si>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</si>
  <si>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</si>
  <si>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</si>
  <si>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</si>
  <si>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</si>
  <si>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</si>
  <si>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</si>
  <si>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</si>
  <si>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</si>
  <si>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</si>
  <si>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</si>
  <si>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</si>
  <si>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</si>
  <si>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</si>
  <si>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</si>
  <si>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</si>
  <si>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</si>
  <si>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</si>
  <si>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</si>
  <si>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</si>
  <si>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</si>
  <si>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</si>
  <si>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</si>
  <si>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</si>
  <si>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</si>
  <si>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</si>
  <si>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</si>
  <si>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</si>
  <si>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</si>
  <si>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</si>
  <si>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</si>
  <si>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</si>
  <si>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</si>
  <si>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</si>
  <si>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</si>
  <si>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</si>
  <si>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</si>
  <si>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</si>
  <si>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</si>
  <si>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</si>
  <si>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</si>
  <si>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</si>
  <si>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</si>
  <si>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</si>
  <si>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</si>
  <si>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</si>
  <si>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</si>
  <si>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</si>
  <si>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</si>
  <si>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</si>
  <si>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</si>
  <si>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</si>
  <si>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</si>
  <si>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</si>
  <si>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</si>
  <si>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</si>
  <si>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</si>
  <si>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</si>
  <si>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</si>
  <si>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</si>
  <si>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</si>
  <si>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</si>
  <si>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</si>
  <si>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</si>
  <si>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</si>
  <si>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</si>
  <si>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</si>
  <si>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</si>
  <si>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</si>
  <si>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</si>
  <si>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</si>
  <si>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</si>
  <si>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</si>
  <si>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</si>
  <si>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</si>
  <si>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</si>
  <si>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</si>
  <si>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</si>
  <si>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</si>
  <si>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</si>
  <si>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</si>
  <si>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</si>
  <si>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</si>
  <si>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</si>
  <si>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</si>
  <si>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</si>
  <si>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</si>
  <si>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</si>
  <si>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</si>
  <si>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</si>
  <si>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</si>
  <si>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</si>
  <si>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</si>
  <si>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</si>
  <si>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</si>
  <si>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</si>
  <si>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</si>
  <si>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</si>
  <si>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</si>
  <si>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</si>
  <si>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</si>
  <si>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</si>
  <si>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</si>
  <si>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</si>
  <si>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</si>
  <si>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</si>
  <si>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</si>
  <si>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</si>
  <si>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</si>
  <si>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</si>
  <si>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</si>
  <si>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</si>
  <si>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</si>
  <si>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</si>
  <si>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</si>
  <si>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</si>
  <si>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</si>
  <si>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</si>
  <si>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</si>
  <si>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</si>
  <si>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</si>
  <si>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</si>
  <si>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</si>
  <si>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</si>
  <si>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</si>
  <si>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</si>
  <si>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</si>
  <si>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</si>
  <si>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</si>
  <si>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</si>
  <si>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</si>
  <si>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</si>
  <si>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</si>
  <si>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</si>
  <si>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</si>
  <si>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</si>
  <si>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</si>
  <si>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</si>
  <si>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</si>
  <si>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</si>
  <si>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</si>
  <si>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</si>
  <si>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</si>
  <si>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</si>
  <si>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</si>
  <si>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</si>
  <si>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</si>
  <si>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</si>
  <si>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</si>
  <si>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</si>
  <si>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</si>
  <si>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</si>
  <si>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</si>
  <si>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</si>
  <si>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</si>
  <si>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</si>
  <si>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</si>
  <si>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</si>
  <si>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</si>
  <si>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</si>
  <si>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</si>
  <si>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</si>
  <si>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</si>
  <si>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</si>
  <si>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</si>
  <si>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</si>
  <si>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</si>
  <si>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</si>
  <si>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</si>
  <si>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</si>
  <si>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</si>
  <si>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</si>
  <si>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</si>
  <si>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</si>
  <si>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</si>
  <si>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</si>
  <si>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</si>
  <si>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</si>
  <si>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</si>
  <si>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</si>
  <si>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</si>
  <si>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</si>
  <si>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</si>
  <si>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</si>
  <si>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</si>
  <si>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</si>
  <si>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</si>
  <si>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</si>
  <si>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</si>
  <si>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</si>
  <si>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</si>
  <si>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</si>
  <si>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</si>
  <si>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</si>
  <si>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</si>
  <si>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</si>
  <si>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</si>
  <si>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</si>
  <si>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</si>
  <si>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</si>
  <si>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</si>
  <si>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</si>
  <si>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</si>
  <si>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</si>
  <si>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</si>
  <si>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</si>
  <si>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</si>
  <si>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</si>
  <si>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</si>
  <si>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</si>
  <si>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</si>
  <si>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</si>
  <si>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</si>
  <si>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</si>
  <si>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</si>
  <si>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</si>
  <si>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</si>
  <si>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</si>
  <si>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</si>
  <si>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</si>
  <si>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</si>
  <si>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</si>
  <si>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</si>
  <si>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</si>
  <si>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</si>
  <si>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</si>
  <si>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</si>
  <si>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</si>
  <si>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</si>
  <si>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</si>
  <si>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</si>
  <si>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</si>
  <si>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</si>
  <si>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</si>
  <si>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</si>
  <si>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</si>
  <si>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</si>
  <si>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</si>
  <si>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</si>
  <si>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</si>
  <si>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</si>
  <si>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</si>
  <si>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</si>
  <si>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</si>
  <si>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</si>
  <si>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</si>
  <si>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</si>
  <si>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</si>
  <si>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</si>
  <si>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</si>
  <si>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</si>
  <si>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</si>
  <si>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</si>
  <si>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</si>
  <si>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</si>
  <si>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</si>
  <si>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</si>
  <si>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</si>
  <si>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</si>
  <si>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</si>
  <si>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</si>
  <si>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</si>
  <si>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</si>
  <si>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</si>
  <si>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</si>
  <si>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</si>
  <si>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</si>
  <si>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</si>
  <si>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</si>
  <si>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</si>
  <si>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</si>
  <si>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</si>
  <si>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</si>
  <si>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</si>
  <si>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</si>
  <si>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</si>
  <si>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</si>
  <si>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</si>
  <si>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</si>
  <si>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</si>
  <si>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</si>
  <si>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</si>
  <si>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</si>
  <si>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</si>
  <si>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</si>
  <si>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</si>
  <si>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</si>
  <si>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</si>
  <si>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</si>
  <si>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</si>
  <si>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</si>
  <si>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</si>
  <si>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</si>
  <si>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</si>
  <si>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</si>
  <si>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</si>
  <si>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</si>
  <si>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</si>
  <si>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</si>
  <si>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</si>
  <si>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</si>
  <si>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</si>
  <si>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</si>
  <si>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</si>
  <si>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</si>
  <si>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</si>
  <si>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</si>
  <si>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</si>
  <si>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</si>
  <si>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</si>
  <si>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</si>
  <si>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</si>
  <si>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</si>
  <si>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</si>
  <si>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</si>
  <si>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</si>
  <si>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</si>
  <si>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</si>
  <si>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</si>
  <si>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</si>
  <si>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</si>
  <si>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</si>
  <si>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</si>
  <si>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</si>
  <si>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</si>
  <si>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</si>
  <si>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</si>
  <si>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</si>
  <si>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</si>
  <si>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</si>
  <si>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</si>
  <si>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</si>
  <si>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</si>
  <si>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</si>
  <si>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</si>
  <si>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</si>
  <si>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</si>
  <si>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</si>
  <si>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</si>
  <si>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</si>
  <si>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</si>
  <si>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</si>
  <si>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</si>
  <si>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</si>
  <si>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</si>
  <si>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</si>
  <si>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</si>
  <si>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</si>
  <si>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</si>
  <si>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</si>
  <si>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</si>
  <si>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</si>
  <si>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</si>
  <si>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</si>
  <si>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</si>
  <si>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</si>
  <si>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</si>
  <si>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</si>
  <si>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</si>
  <si>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</si>
  <si>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</si>
  <si>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</si>
  <si>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</si>
  <si>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</si>
  <si>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</si>
  <si>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</si>
  <si>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</si>
  <si>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</si>
  <si>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</si>
  <si>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</si>
  <si>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</si>
  <si>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</si>
  <si>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</si>
  <si>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</si>
  <si>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</si>
  <si>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</si>
  <si>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</si>
  <si>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</si>
  <si>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</si>
  <si>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</si>
  <si>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</si>
  <si>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</si>
  <si>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</si>
  <si>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</si>
  <si>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</si>
  <si>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</si>
  <si>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</si>
  <si>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</si>
  <si>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</si>
  <si>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</si>
  <si>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</si>
  <si>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</si>
  <si>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</si>
  <si>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</si>
  <si>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</si>
  <si>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</si>
  <si>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</si>
  <si>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</si>
  <si>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</si>
  <si>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</si>
  <si>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</si>
  <si>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</si>
  <si>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</si>
  <si>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</si>
  <si>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</si>
  <si>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</si>
  <si>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</si>
  <si>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</si>
  <si>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</si>
  <si>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</si>
  <si>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</si>
  <si>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</si>
  <si>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</si>
  <si>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</si>
  <si>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</si>
  <si>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</si>
  <si>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</si>
  <si>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</si>
  <si>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</si>
  <si>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</si>
  <si>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</si>
  <si>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</si>
  <si>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</si>
  <si>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</si>
  <si>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</si>
  <si>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</si>
  <si>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</si>
  <si>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</si>
  <si>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</si>
  <si>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</si>
  <si>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</si>
  <si>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</si>
  <si>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</si>
  <si>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</si>
  <si>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</si>
  <si>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</si>
  <si>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</si>
  <si>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</si>
  <si>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</si>
  <si>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</si>
  <si>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</si>
  <si>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</si>
  <si>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</si>
  <si>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</si>
  <si>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</si>
  <si>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</si>
  <si>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</si>
  <si>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</si>
  <si>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</si>
  <si>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</si>
  <si>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</si>
  <si>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</si>
  <si>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</si>
  <si>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</si>
  <si>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</si>
  <si>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</si>
  <si>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</si>
  <si>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</si>
  <si>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</si>
  <si>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</si>
  <si>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</si>
  <si>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</si>
  <si>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</si>
  <si>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</si>
  <si>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</si>
  <si>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</si>
  <si>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</si>
  <si>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</si>
  <si>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</si>
  <si>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</si>
  <si>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</si>
  <si>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</si>
  <si>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</si>
  <si>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</si>
  <si>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</si>
  <si>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</si>
  <si>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</si>
  <si>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</si>
  <si>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</si>
  <si>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</si>
  <si>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</si>
  <si>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</si>
  <si>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</si>
  <si>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</si>
  <si>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</si>
  <si>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</si>
  <si>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</si>
  <si>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</si>
  <si>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</si>
  <si>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</si>
  <si>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</si>
  <si>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</si>
  <si>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</si>
  <si>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</si>
  <si>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</si>
  <si>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</si>
  <si>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</si>
  <si>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</si>
  <si>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</si>
  <si>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</si>
  <si>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</si>
  <si>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</si>
  <si>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</si>
  <si>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</si>
  <si>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</si>
  <si>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</si>
  <si>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</si>
  <si>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</si>
  <si>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</si>
  <si>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</si>
  <si>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</si>
  <si>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</si>
  <si>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</si>
  <si>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</si>
  <si>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</si>
  <si>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</si>
  <si>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</si>
  <si>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</si>
  <si>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</si>
  <si>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</si>
  <si>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</si>
  <si>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</si>
  <si>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</si>
  <si>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</si>
  <si>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</si>
  <si>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</si>
  <si>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</si>
  <si>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</si>
  <si>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</si>
  <si>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</si>
  <si>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</si>
  <si>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</si>
  <si>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</si>
  <si>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</si>
  <si>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</si>
  <si>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</si>
  <si>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</si>
  <si>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</si>
  <si>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</si>
  <si>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</si>
  <si>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</si>
  <si>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</si>
  <si>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</si>
  <si>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</si>
  <si>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</si>
  <si>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</si>
  <si>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</si>
  <si>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</si>
  <si>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</si>
  <si>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</si>
  <si>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</si>
  <si>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</si>
  <si>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</si>
  <si>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</si>
  <si>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</si>
  <si>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</si>
  <si>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</si>
  <si>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</si>
  <si>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</si>
  <si>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</si>
  <si>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</si>
  <si>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</si>
  <si>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</si>
  <si>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</si>
  <si>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</si>
  <si>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</si>
  <si>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</si>
  <si>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</si>
  <si>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</si>
  <si>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</si>
  <si>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</si>
  <si>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</si>
  <si>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</si>
  <si>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</si>
  <si>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</si>
  <si>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</si>
  <si>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</si>
  <si>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</si>
  <si>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</si>
  <si>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</si>
  <si>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</si>
  <si>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</si>
  <si>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</si>
  <si>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</si>
  <si>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</si>
  <si>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</si>
  <si>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</si>
  <si>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</si>
  <si>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</si>
  <si>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</si>
  <si>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</si>
  <si>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</si>
  <si>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</si>
  <si>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</si>
  <si>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</si>
  <si>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</si>
  <si>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</si>
  <si>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</si>
  <si>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</si>
  <si>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</si>
  <si>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</si>
  <si>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</si>
  <si>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</si>
  <si>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</si>
  <si>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</si>
  <si>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</si>
  <si>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</si>
  <si>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</si>
  <si>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</si>
  <si>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</si>
  <si>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</si>
  <si>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</si>
  <si>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</si>
  <si>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</si>
  <si>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</si>
  <si>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</si>
  <si>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</si>
  <si>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</si>
  <si>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</si>
  <si>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</si>
  <si>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</si>
  <si>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</si>
  <si>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</si>
  <si>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</si>
  <si>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</si>
  <si>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</si>
  <si>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</si>
  <si>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</si>
  <si>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</si>
  <si>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</si>
  <si>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</si>
  <si>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</si>
  <si>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</si>
  <si>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</si>
  <si>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</si>
  <si>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</si>
  <si>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</si>
  <si>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</si>
  <si>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</si>
  <si>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</si>
  <si>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</si>
  <si>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</si>
  <si>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</si>
  <si>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</si>
  <si>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</si>
  <si>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</si>
  <si>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</si>
  <si>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</si>
  <si>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</si>
  <si>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</si>
  <si>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</si>
  <si>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</si>
  <si>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</si>
  <si>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</si>
  <si>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</si>
  <si>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</si>
  <si>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</si>
  <si>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</si>
  <si>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</si>
  <si>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</si>
  <si>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</si>
  <si>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</si>
  <si>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</si>
  <si>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</si>
  <si>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</si>
  <si>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</si>
  <si>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</si>
  <si>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</si>
  <si>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</si>
  <si>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</si>
  <si>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</si>
  <si>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</si>
  <si>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</si>
  <si>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</si>
  <si>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</si>
  <si>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</si>
  <si>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</si>
  <si>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</si>
  <si>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</si>
  <si>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</si>
  <si>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</si>
  <si>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</si>
  <si>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</si>
  <si>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</si>
  <si>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</si>
  <si>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</si>
  <si>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</si>
  <si>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</si>
  <si>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</si>
  <si>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</si>
  <si>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</si>
  <si>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</si>
  <si>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</si>
  <si>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</si>
  <si>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</si>
  <si>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</si>
  <si>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</si>
  <si>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</si>
  <si>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</si>
  <si>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</si>
  <si>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</si>
  <si>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</si>
  <si>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</si>
  <si>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</si>
  <si>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</si>
  <si>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</si>
  <si>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</si>
  <si>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</si>
  <si>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</si>
  <si>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</si>
  <si>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</si>
  <si>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</si>
  <si>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</si>
  <si>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</si>
  <si>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</si>
  <si>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</si>
  <si>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</si>
  <si>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</si>
  <si>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</si>
  <si>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</si>
  <si>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</si>
  <si>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</si>
  <si>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</si>
  <si>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</si>
  <si>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</si>
  <si>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</si>
  <si>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</si>
  <si>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</si>
  <si>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</si>
  <si>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</si>
  <si>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</si>
  <si>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</si>
  <si>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</si>
  <si>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</si>
  <si>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</si>
  <si>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</si>
  <si>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</si>
  <si>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</si>
  <si>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</si>
  <si>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</si>
  <si>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</si>
  <si>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</si>
  <si>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</si>
  <si>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</si>
  <si>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</si>
  <si>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</si>
  <si>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</si>
  <si>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</si>
  <si>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</si>
  <si>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</si>
  <si>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</si>
  <si>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</si>
  <si>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</si>
  <si>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</si>
  <si>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</si>
  <si>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</si>
  <si>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</si>
  <si>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</si>
  <si>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</si>
  <si>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</si>
  <si>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</si>
  <si>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</si>
  <si>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</si>
  <si>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</si>
  <si>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</si>
  <si>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</si>
  <si>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</si>
  <si>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</si>
  <si>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</si>
  <si>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</si>
  <si>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</si>
  <si>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</si>
  <si>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</si>
  <si>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</si>
  <si>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</si>
  <si>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</si>
  <si>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</si>
  <si>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</si>
  <si>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</si>
  <si>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</si>
  <si>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</si>
  <si>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</si>
  <si>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</si>
  <si>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</si>
  <si>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</si>
  <si>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</si>
  <si>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</si>
  <si>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</si>
  <si>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</si>
  <si>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</si>
  <si>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</si>
  <si>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</si>
  <si>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</si>
  <si>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</si>
  <si>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</si>
  <si>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</si>
  <si>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</si>
  <si>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</si>
  <si>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</si>
  <si>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</si>
  <si>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</si>
  <si>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</si>
  <si>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</si>
  <si>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</si>
  <si>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</si>
  <si>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</si>
  <si>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</si>
  <si>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</si>
  <si>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</si>
  <si>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</si>
  <si>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</si>
  <si>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</si>
  <si>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</si>
  <si>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</si>
  <si>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</si>
  <si>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</si>
  <si>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</si>
  <si>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</si>
  <si>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</si>
  <si>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</si>
  <si>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</si>
  <si>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</si>
  <si>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</si>
  <si>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</si>
  <si>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</si>
  <si>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</si>
  <si>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</si>
  <si>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</si>
  <si>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</si>
  <si>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</si>
  <si>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</si>
  <si>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</si>
  <si>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</si>
  <si>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</si>
  <si>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</si>
  <si>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</si>
  <si>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</si>
  <si>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</si>
  <si>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</si>
  <si>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</si>
  <si>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</si>
  <si>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</si>
  <si>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</si>
  <si>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</si>
  <si>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</si>
  <si>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</si>
  <si>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</si>
  <si>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</si>
  <si>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</si>
  <si>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</si>
  <si>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</si>
  <si>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</si>
  <si>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</si>
  <si>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</si>
  <si>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</si>
  <si>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</si>
  <si>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</si>
  <si>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</si>
  <si>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</si>
  <si>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</si>
  <si>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</si>
  <si>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</si>
  <si>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</si>
  <si>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</si>
  <si>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</si>
  <si>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</si>
  <si>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</si>
  <si>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</si>
  <si>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</si>
  <si>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</si>
  <si>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</si>
  <si>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</si>
  <si>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</si>
  <si>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</si>
  <si>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</si>
  <si>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</si>
  <si>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</si>
  <si>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</si>
  <si>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</si>
  <si>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</si>
  <si>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</si>
  <si>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</si>
  <si>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</si>
  <si>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</si>
  <si>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</si>
  <si>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</si>
  <si>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</si>
  <si>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</si>
  <si>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</si>
  <si>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</si>
  <si>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</si>
  <si>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</si>
  <si>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</si>
  <si>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</si>
  <si>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</si>
  <si>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</si>
  <si>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</si>
  <si>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</si>
  <si>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</si>
  <si>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</si>
  <si>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</si>
  <si>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</si>
  <si>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</si>
  <si>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</si>
  <si>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</si>
  <si>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</si>
  <si>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</si>
  <si>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</si>
  <si>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</si>
  <si>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</si>
  <si>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</si>
  <si>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</si>
  <si>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</si>
  <si>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</si>
  <si>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</si>
  <si>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</si>
  <si>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</si>
  <si>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</si>
  <si>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</si>
  <si>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</si>
  <si>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</si>
  <si>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</si>
  <si>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</si>
  <si>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</si>
  <si>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</si>
  <si>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</si>
  <si>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</si>
  <si>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</si>
  <si>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</si>
  <si>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</si>
  <si>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</si>
  <si>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</si>
  <si>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</si>
  <si>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</si>
  <si>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</si>
  <si>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</si>
  <si>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</si>
  <si>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</si>
  <si>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</si>
  <si>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</si>
  <si>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</si>
  <si>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</si>
  <si>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</si>
  <si>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</si>
  <si>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</si>
  <si>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</si>
  <si>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</si>
  <si>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</si>
  <si>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</si>
  <si>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</si>
  <si>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</si>
  <si>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</si>
  <si>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</si>
  <si>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</si>
  <si>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</si>
  <si>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</si>
  <si>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</si>
  <si>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</si>
  <si>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</si>
  <si>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</si>
  <si>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</si>
  <si>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</si>
  <si>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</si>
  <si>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</si>
  <si>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</si>
  <si>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</si>
  <si>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</si>
  <si>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</si>
  <si>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</si>
  <si>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</si>
  <si>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</si>
  <si>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</si>
  <si>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</si>
  <si>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</si>
  <si>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</si>
  <si>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</si>
  <si>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</si>
  <si>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</si>
  <si>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</si>
  <si>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</si>
  <si>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</si>
  <si>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</si>
  <si>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</si>
  <si>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</si>
  <si>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</si>
  <si>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</si>
  <si>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</si>
  <si>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</si>
  <si>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</si>
  <si>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</si>
  <si>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</si>
  <si>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</si>
  <si>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</si>
  <si>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</si>
  <si>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</si>
  <si>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</si>
  <si>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</si>
  <si>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</si>
  <si>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</si>
  <si>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</si>
  <si>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</si>
  <si>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</si>
  <si>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</si>
  <si>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</si>
  <si>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</si>
  <si>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</si>
  <si>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</si>
  <si>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</si>
  <si>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</si>
  <si>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</si>
  <si>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</si>
  <si>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</si>
  <si>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</si>
  <si>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</si>
  <si>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</si>
  <si>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</si>
  <si>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</si>
  <si>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</si>
  <si>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</si>
  <si>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</si>
  <si>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</si>
  <si>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</si>
  <si>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</si>
  <si>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</si>
  <si>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</si>
  <si>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</si>
  <si>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</si>
  <si>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</si>
  <si>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</si>
  <si>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</si>
  <si>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</si>
  <si>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</si>
  <si>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</si>
  <si>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</si>
  <si>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</si>
  <si>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</si>
  <si>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</si>
  <si>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</si>
  <si>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</si>
  <si>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</si>
  <si>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</si>
  <si>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</si>
  <si>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</si>
  <si>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</si>
  <si>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</si>
  <si>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</si>
  <si>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</si>
  <si>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</si>
  <si>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</si>
  <si>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</si>
  <si>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</si>
  <si>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</si>
  <si>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</si>
  <si>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</si>
  <si>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</si>
  <si>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</si>
  <si>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</si>
  <si>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</si>
  <si>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</si>
  <si>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</si>
  <si>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</si>
  <si>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</si>
  <si>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</si>
  <si>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</si>
  <si>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</si>
  <si>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</si>
  <si>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</si>
  <si>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</si>
  <si>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</si>
  <si>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</si>
  <si>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</si>
  <si>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</si>
  <si>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</si>
  <si>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</si>
  <si>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</si>
  <si>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</si>
  <si>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</si>
  <si>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</si>
  <si>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</si>
  <si>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</si>
  <si>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</si>
  <si>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</si>
  <si>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</si>
  <si>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</si>
  <si>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</si>
  <si>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</si>
  <si>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</si>
  <si>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</si>
  <si>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</si>
  <si>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</si>
  <si>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</si>
  <si>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</si>
  <si>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</si>
  <si>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</si>
  <si>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</si>
  <si>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</si>
  <si>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</si>
  <si>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</si>
  <si>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</si>
  <si>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</si>
  <si>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</si>
  <si>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</si>
  <si>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</si>
  <si>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</si>
  <si>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</si>
  <si>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</si>
  <si>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</si>
  <si>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</si>
  <si>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</si>
  <si>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</si>
  <si>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</si>
  <si>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</si>
  <si>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</si>
  <si>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</si>
  <si>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</si>
  <si>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</si>
  <si>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</si>
  <si>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</si>
  <si>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</si>
  <si>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</si>
  <si>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</si>
  <si>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</si>
  <si>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</si>
  <si>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</si>
  <si>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</si>
  <si>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</si>
  <si>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</si>
  <si>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</si>
  <si>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</si>
  <si>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</si>
  <si>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</si>
  <si>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</si>
  <si>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</si>
  <si>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</si>
  <si>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</si>
  <si>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</si>
  <si>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</si>
  <si>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</si>
  <si>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</si>
  <si>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</si>
  <si>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</si>
  <si>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</si>
  <si>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</si>
  <si>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</si>
  <si>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</si>
  <si>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</si>
  <si>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</si>
  <si>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</si>
  <si>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</si>
  <si>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</si>
  <si>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</si>
  <si>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</si>
  <si>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</si>
  <si>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</si>
  <si>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</si>
  <si>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</si>
  <si>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</si>
  <si>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</si>
  <si>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</si>
  <si>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</si>
  <si>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</si>
  <si>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</si>
  <si>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</si>
  <si>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</si>
  <si>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</si>
  <si>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</si>
  <si>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</si>
  <si>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</si>
  <si>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</si>
  <si>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</si>
  <si>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</si>
  <si>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</si>
  <si>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</si>
  <si>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</si>
  <si>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</si>
  <si>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</si>
  <si>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</si>
  <si>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</si>
  <si>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</si>
  <si>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</si>
  <si>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</si>
  <si>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</si>
  <si>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</si>
  <si>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</si>
  <si>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</si>
  <si>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</si>
  <si>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</si>
  <si>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</si>
  <si>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</si>
  <si>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</si>
  <si>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</si>
  <si>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</si>
  <si>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</si>
  <si>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</si>
  <si>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</si>
  <si>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</si>
  <si>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</si>
  <si>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</si>
  <si>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</si>
  <si>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</si>
  <si>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</si>
  <si>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</si>
  <si>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</si>
  <si>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</si>
  <si>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</si>
  <si>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</si>
  <si>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</si>
  <si>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</si>
  <si>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</si>
  <si>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</si>
  <si>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</si>
  <si>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</si>
  <si>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</si>
  <si>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</si>
  <si>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</si>
  <si>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</si>
  <si>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</si>
  <si>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</si>
  <si>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</si>
  <si>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</si>
  <si>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</si>
  <si>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</si>
  <si>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</si>
  <si>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</si>
  <si>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</si>
  <si>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</si>
  <si>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</si>
  <si>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</si>
  <si>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</si>
  <si>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</si>
  <si>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</si>
  <si>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</si>
  <si>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</si>
  <si>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</si>
  <si>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</si>
  <si>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</si>
  <si>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</si>
  <si>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</si>
  <si>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</si>
  <si>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</si>
  <si>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</si>
  <si>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</si>
  <si>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</si>
  <si>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</si>
  <si>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</si>
  <si>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</si>
  <si>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</si>
  <si>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</si>
  <si>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</si>
  <si>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</si>
  <si>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</si>
  <si>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</si>
  <si>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</si>
  <si>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</si>
  <si>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</si>
  <si>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</si>
  <si>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</si>
  <si>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</si>
  <si>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</si>
  <si>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</si>
  <si>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</si>
  <si>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</si>
  <si>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</si>
  <si>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</si>
  <si>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</si>
  <si>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</si>
  <si>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</si>
  <si>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</si>
  <si>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</si>
  <si>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</si>
  <si>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</si>
  <si>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</si>
  <si>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</si>
  <si>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</si>
  <si>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</si>
  <si>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</si>
  <si>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</si>
  <si>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</si>
  <si>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</si>
  <si>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</si>
  <si>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</si>
  <si>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</si>
  <si>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</si>
  <si>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</si>
  <si>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</si>
  <si>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</si>
  <si>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</si>
  <si>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</si>
  <si>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</si>
  <si>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</si>
  <si>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</si>
  <si>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</si>
  <si>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</si>
  <si>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</si>
  <si>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</si>
  <si>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</si>
  <si>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</si>
  <si>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</si>
  <si>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</si>
  <si>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</si>
  <si>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</si>
  <si>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</si>
  <si>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</si>
  <si>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</si>
  <si>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</si>
  <si>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</si>
  <si>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</si>
  <si>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</si>
  <si>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</si>
  <si>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</si>
  <si>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</si>
  <si>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</si>
  <si>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</si>
  <si>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</si>
  <si>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</si>
  <si>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</si>
  <si>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</si>
  <si>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</si>
  <si>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</si>
  <si>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</si>
  <si>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</si>
  <si>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</si>
  <si>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</si>
  <si>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</si>
  <si>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</si>
  <si>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</si>
  <si>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</si>
  <si>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</si>
  <si>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</si>
  <si>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</si>
  <si>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</si>
  <si>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</si>
  <si>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</si>
  <si>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</si>
  <si>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</si>
  <si>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</si>
  <si>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</si>
  <si>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</si>
  <si>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</si>
  <si>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</si>
  <si>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</si>
  <si>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</si>
  <si>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</si>
  <si>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</si>
  <si>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</si>
  <si>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</si>
  <si>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</si>
  <si>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</si>
  <si>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</si>
  <si>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</si>
  <si>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</si>
  <si>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</si>
  <si>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</si>
  <si>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</si>
  <si>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</si>
  <si>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</si>
  <si>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</si>
  <si>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</si>
  <si>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</si>
  <si>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</si>
  <si>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</si>
  <si>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</si>
  <si>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</si>
  <si>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</si>
  <si>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</si>
  <si>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</si>
  <si>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</si>
  <si>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</si>
  <si>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</si>
  <si>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</si>
  <si>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</si>
  <si>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</si>
  <si>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</si>
  <si>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</si>
  <si>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</si>
  <si>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</si>
  <si>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</si>
  <si>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</si>
  <si>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</si>
  <si>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</si>
  <si>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</si>
  <si>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</si>
  <si>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</si>
  <si>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</si>
  <si>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</si>
  <si>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</si>
  <si>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</si>
  <si>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</si>
  <si>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</si>
  <si>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</si>
  <si>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</si>
  <si>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</si>
  <si>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</si>
  <si>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</si>
  <si>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</si>
  <si>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</si>
  <si>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</si>
  <si>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</si>
  <si>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</si>
  <si>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</si>
  <si>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</si>
  <si>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</si>
  <si>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</si>
  <si>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</si>
  <si>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</si>
  <si>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</si>
  <si>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</si>
  <si>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</si>
  <si>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</si>
  <si>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</si>
  <si>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</si>
  <si>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</si>
  <si>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</si>
  <si>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</si>
  <si>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</si>
  <si>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</si>
  <si>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</si>
  <si>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</si>
  <si>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</si>
  <si>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</si>
  <si>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</si>
  <si>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</si>
  <si>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</si>
  <si>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</si>
  <si>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</si>
  <si>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</si>
  <si>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</si>
  <si>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</si>
  <si>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</si>
  <si>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</si>
  <si>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</si>
  <si>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</si>
  <si>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</si>
  <si>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</si>
  <si>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</si>
  <si>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</si>
  <si>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</si>
  <si>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</si>
  <si>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</si>
  <si>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</si>
  <si>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</si>
  <si>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</si>
  <si>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</si>
  <si>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</si>
  <si>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</si>
  <si>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</si>
  <si>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</si>
  <si>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</si>
  <si>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</si>
  <si>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</si>
  <si>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</si>
  <si>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</si>
  <si>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</si>
  <si>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</si>
  <si>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</si>
  <si>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</si>
  <si>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</si>
  <si>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</si>
  <si>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</si>
  <si>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</si>
  <si>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</si>
  <si>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</si>
  <si>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</si>
  <si>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</si>
  <si>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</si>
  <si>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</si>
  <si>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</si>
  <si>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</si>
  <si>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</si>
  <si>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</si>
  <si>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</si>
  <si>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</si>
  <si>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</si>
  <si>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</si>
  <si>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</si>
  <si>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</si>
  <si>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</si>
  <si>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</si>
  <si>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</si>
  <si>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</si>
  <si>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</si>
  <si>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</si>
  <si>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</si>
  <si>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</si>
  <si>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</si>
  <si>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</si>
  <si>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</si>
  <si>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</si>
  <si>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</si>
  <si>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</si>
  <si>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</si>
  <si>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</si>
  <si>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</si>
  <si>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</si>
  <si>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</si>
  <si>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</si>
  <si>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</si>
  <si>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</si>
  <si>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</si>
  <si>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</si>
  <si>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</si>
  <si>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</si>
  <si>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</si>
  <si>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</si>
  <si>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</si>
  <si>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</si>
  <si>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</si>
  <si>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</si>
  <si>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</si>
  <si>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</si>
  <si>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</si>
  <si>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</si>
  <si>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</si>
  <si>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</si>
  <si>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</si>
  <si>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</si>
  <si>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</si>
  <si>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</si>
  <si>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</si>
  <si>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</si>
  <si>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</si>
  <si>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</si>
  <si>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</si>
  <si>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</si>
  <si>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</si>
  <si>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</si>
  <si>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</si>
  <si>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</si>
  <si>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</si>
  <si>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</si>
  <si>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</si>
  <si>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</si>
  <si>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</si>
  <si>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</si>
  <si>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</si>
  <si>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</si>
  <si>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</si>
  <si>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</si>
  <si>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</si>
  <si>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</si>
  <si>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</si>
  <si>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</si>
  <si>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</si>
  <si>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</si>
  <si>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</si>
  <si>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</si>
  <si>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</si>
  <si>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</si>
  <si>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</si>
  <si>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</si>
  <si>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</si>
  <si>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</si>
  <si>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</si>
  <si>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</si>
  <si>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</si>
  <si>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</si>
  <si>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</si>
  <si>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</si>
  <si>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</si>
  <si>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</si>
  <si>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</si>
  <si>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</si>
  <si>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</si>
  <si>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</si>
  <si>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</si>
  <si>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</si>
  <si>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</si>
  <si>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</si>
  <si>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</si>
  <si>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</si>
  <si>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</si>
  <si>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</si>
  <si>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</si>
  <si>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</si>
  <si>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</si>
  <si>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</si>
  <si>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</si>
  <si>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</si>
  <si>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</si>
  <si>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</si>
  <si>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</si>
  <si>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</si>
  <si>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</si>
  <si>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</si>
  <si>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</si>
  <si>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</si>
  <si>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</si>
  <si>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</si>
  <si>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</si>
  <si>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</si>
  <si>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</si>
  <si>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</si>
  <si>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</si>
  <si>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</si>
  <si>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</si>
  <si>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</si>
  <si>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</si>
  <si>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</si>
  <si>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</si>
  <si>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</si>
  <si>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</si>
  <si>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</si>
  <si>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</si>
  <si>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</si>
  <si>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</si>
  <si>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</si>
  <si>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</si>
  <si>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</si>
  <si>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</si>
  <si>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</si>
  <si>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</si>
  <si>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</si>
  <si>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</si>
  <si>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</si>
  <si>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</si>
  <si>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</si>
  <si>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</si>
  <si>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</si>
  <si>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</si>
  <si>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</si>
  <si>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</si>
  <si>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</si>
  <si>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</si>
  <si>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</si>
  <si>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</si>
  <si>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</si>
  <si>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</si>
  <si>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</si>
  <si>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</si>
  <si>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</si>
  <si>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</si>
  <si>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</si>
  <si>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</si>
  <si>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</si>
  <si>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</si>
  <si>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</si>
  <si>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</si>
  <si>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</si>
  <si>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</si>
  <si>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</si>
  <si>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</si>
  <si>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</si>
  <si>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</si>
  <si>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</si>
  <si>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</si>
  <si>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</si>
  <si>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</si>
  <si>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</si>
  <si>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</si>
  <si>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</si>
  <si>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</si>
  <si>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</si>
  <si>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</si>
  <si>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</si>
  <si>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</si>
  <si>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</si>
  <si>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</si>
  <si>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</si>
  <si>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</si>
  <si>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</si>
  <si>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</si>
  <si>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</si>
  <si>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</si>
  <si>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</si>
  <si>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</si>
  <si>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</si>
  <si>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</si>
  <si>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</si>
  <si>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</si>
  <si>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</si>
  <si>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</si>
  <si>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</si>
  <si>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</si>
  <si>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</si>
  <si>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</si>
  <si>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</si>
  <si>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</si>
  <si>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</si>
  <si>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</si>
  <si>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</si>
  <si>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</si>
  <si>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</si>
  <si>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</si>
  <si>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</si>
  <si>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</si>
  <si>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</si>
  <si>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</si>
  <si>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</si>
  <si>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</si>
  <si>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</si>
  <si>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</si>
  <si>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</si>
  <si>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</si>
  <si>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</si>
  <si>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</si>
  <si>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</si>
  <si>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</si>
  <si>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</si>
  <si>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</si>
  <si>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</si>
  <si>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</si>
  <si>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</si>
  <si>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</si>
  <si>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</si>
  <si>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</si>
  <si>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</si>
  <si>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</si>
  <si>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</si>
  <si>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</si>
  <si>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</si>
  <si>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</si>
  <si>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</si>
  <si>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</si>
  <si>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</si>
  <si>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</si>
  <si>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</si>
  <si>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</si>
  <si>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</si>
  <si>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</si>
  <si>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</si>
  <si>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</si>
  <si>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</si>
  <si>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</si>
  <si>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</si>
  <si>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</si>
  <si>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</si>
  <si>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</si>
  <si>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</si>
  <si>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</si>
  <si>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</si>
  <si>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</si>
  <si>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</si>
  <si>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</si>
  <si>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</si>
  <si>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</si>
  <si>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</si>
  <si>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</si>
  <si>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</si>
  <si>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</si>
  <si>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</si>
  <si>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</si>
  <si>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</si>
  <si>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</si>
  <si>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</si>
  <si>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</si>
  <si>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</si>
  <si>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</si>
  <si>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</si>
  <si>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</si>
  <si>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</si>
  <si>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</si>
  <si>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</si>
  <si>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</si>
  <si>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</si>
  <si>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</si>
  <si>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</si>
  <si>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</si>
  <si>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</si>
  <si>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</si>
  <si>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</si>
  <si>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</si>
  <si>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</si>
  <si>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</si>
  <si>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</si>
  <si>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</si>
  <si>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</si>
  <si>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</si>
  <si>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</si>
  <si>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</si>
  <si>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</si>
  <si>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</si>
  <si>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</si>
  <si>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</si>
  <si>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</si>
  <si>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</si>
  <si>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</si>
  <si>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</si>
  <si>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</si>
  <si>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</si>
  <si>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</si>
  <si>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</si>
  <si>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</si>
  <si>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</si>
  <si>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</si>
  <si>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</si>
  <si>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</si>
  <si>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</si>
  <si>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</si>
  <si>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</si>
  <si>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</si>
  <si>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</si>
  <si>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</si>
  <si>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</si>
  <si>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</si>
  <si>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</si>
  <si>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</si>
  <si>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</si>
  <si>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</si>
  <si>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</si>
  <si>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</si>
  <si>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</si>
  <si>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</si>
  <si>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</si>
  <si>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</si>
  <si>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</si>
  <si>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</si>
  <si>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</si>
  <si>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</si>
  <si>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</si>
  <si>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</si>
  <si>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</si>
  <si>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</si>
  <si>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</si>
  <si>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</si>
  <si>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</si>
  <si>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</si>
  <si>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</si>
  <si>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</si>
  <si>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</si>
  <si>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</si>
  <si>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</si>
  <si>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</si>
  <si>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</si>
  <si>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</si>
  <si>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</si>
  <si>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</si>
  <si>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</si>
  <si>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</si>
  <si>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</si>
  <si>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</si>
  <si>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</si>
  <si>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</si>
  <si>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</si>
  <si>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</si>
  <si>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</si>
  <si>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</si>
  <si>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</si>
  <si>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</si>
  <si>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</si>
  <si>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</si>
  <si>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</si>
  <si>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</si>
  <si>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</si>
  <si>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</si>
  <si>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</si>
  <si>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</si>
  <si>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</si>
  <si>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</si>
  <si>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</si>
  <si>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</si>
  <si>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</si>
  <si>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</si>
  <si>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</si>
  <si>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</si>
  <si>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</si>
  <si>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</si>
  <si>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</si>
  <si>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</si>
  <si>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</si>
  <si>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</si>
  <si>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</si>
  <si>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</si>
  <si>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</si>
  <si>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</si>
  <si>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</si>
  <si>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</si>
  <si>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</si>
  <si>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</si>
  <si>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</si>
  <si>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</si>
  <si>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</si>
  <si>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</si>
  <si>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</si>
  <si>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</si>
  <si>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</si>
  <si>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</si>
  <si>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</si>
  <si>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</si>
  <si>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</si>
  <si>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</si>
  <si>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</si>
  <si>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</si>
  <si>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</si>
  <si>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</si>
  <si>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</si>
  <si>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</si>
  <si>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</si>
  <si>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</si>
  <si>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</si>
  <si>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</si>
  <si>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</si>
  <si>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</si>
  <si>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</si>
  <si>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</si>
  <si>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</si>
  <si>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</si>
  <si>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</si>
  <si>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</si>
  <si>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</si>
  <si>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</si>
  <si>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</si>
  <si>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</si>
  <si>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</si>
  <si>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</si>
  <si>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</si>
  <si>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</si>
  <si>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</si>
  <si>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</si>
  <si>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</si>
  <si>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</si>
  <si>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</si>
  <si>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</si>
  <si>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</si>
  <si>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</si>
  <si>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</si>
  <si>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</si>
  <si>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</si>
  <si>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</si>
  <si>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</si>
  <si>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</si>
  <si>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</si>
  <si>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</si>
  <si>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</si>
  <si>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</si>
  <si>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</si>
  <si>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</si>
  <si>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</si>
  <si>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</si>
  <si>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</si>
  <si>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</si>
  <si>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</si>
  <si>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</si>
  <si>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</si>
  <si>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</si>
  <si>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</si>
  <si>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</si>
  <si>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</si>
  <si>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</si>
  <si>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</si>
  <si>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</si>
  <si>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</si>
  <si>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</si>
  <si>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</si>
  <si>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</si>
  <si>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</si>
  <si>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</si>
  <si>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</si>
  <si>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</si>
  <si>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</si>
  <si>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</si>
  <si>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</si>
  <si>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</si>
  <si>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</si>
  <si>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</si>
  <si>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</si>
  <si>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</si>
  <si>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</si>
  <si>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</si>
  <si>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</si>
  <si>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</si>
  <si>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</si>
  <si>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</si>
  <si>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</si>
  <si>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</si>
  <si>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</si>
  <si>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</si>
  <si>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</si>
  <si>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</si>
  <si>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</si>
  <si>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</si>
  <si>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</si>
  <si>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</si>
  <si>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</si>
  <si>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</si>
  <si>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</si>
  <si>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</si>
  <si>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</si>
  <si>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</si>
  <si>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</si>
  <si>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</si>
  <si>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</si>
  <si>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</si>
  <si>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</si>
  <si>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</si>
  <si>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</si>
  <si>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</si>
  <si>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</si>
  <si>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</si>
  <si>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</si>
  <si>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</si>
  <si>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</si>
  <si>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</si>
  <si>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</si>
  <si>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</si>
  <si>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</si>
  <si>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</si>
  <si>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</si>
  <si>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</si>
  <si>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</si>
  <si>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</si>
  <si>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</si>
  <si>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</si>
  <si>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</si>
  <si>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</si>
  <si>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</si>
  <si>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</si>
  <si>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</si>
  <si>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</si>
  <si>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</si>
  <si>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</si>
  <si>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</si>
  <si>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</si>
  <si>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</si>
  <si>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</si>
  <si>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</si>
  <si>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</si>
  <si>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</si>
  <si>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</si>
  <si>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</si>
  <si>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</si>
  <si>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</si>
  <si>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</si>
  <si>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</si>
  <si>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</si>
  <si>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</si>
  <si>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</si>
  <si>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</si>
  <si>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</si>
  <si>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</si>
  <si>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</si>
  <si>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</si>
  <si>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</si>
  <si>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</si>
  <si>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</si>
  <si>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</si>
  <si>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</si>
  <si>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</si>
  <si>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</si>
  <si>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</si>
  <si>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</si>
  <si>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</si>
  <si>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</si>
  <si>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</si>
  <si>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</si>
  <si>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</si>
  <si>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</si>
  <si>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</si>
  <si>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</si>
  <si>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</si>
  <si>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</si>
  <si>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</si>
  <si>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</si>
  <si>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</si>
  <si>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</si>
  <si>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</si>
  <si>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</si>
  <si>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</si>
  <si>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</si>
  <si>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</si>
  <si>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</si>
  <si>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</si>
  <si>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</si>
  <si>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</si>
  <si>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</si>
  <si>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</si>
  <si>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</si>
  <si>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</si>
  <si>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</si>
  <si>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</si>
  <si>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</si>
  <si>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</si>
  <si>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</si>
  <si>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</si>
  <si>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</si>
  <si>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</si>
  <si>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</si>
  <si>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</si>
  <si>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</si>
  <si>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</si>
  <si>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</si>
  <si>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</si>
  <si>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</si>
  <si>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</si>
  <si>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</si>
  <si>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</si>
  <si>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</si>
  <si>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</si>
  <si>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</si>
  <si>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</si>
  <si>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</si>
  <si>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</si>
  <si>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</si>
  <si>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</si>
  <si>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</si>
  <si>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</si>
  <si>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</si>
  <si>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</si>
  <si>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</si>
  <si>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</si>
  <si>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</si>
  <si>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</si>
  <si>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</si>
  <si>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</si>
  <si>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</si>
  <si>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</si>
  <si>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</si>
  <si>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</si>
  <si>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</si>
  <si>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</si>
  <si>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</si>
  <si>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</si>
  <si>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</si>
  <si>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</si>
  <si>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</si>
  <si>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</si>
  <si>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</si>
  <si>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</si>
  <si>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</si>
  <si>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</si>
  <si>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</si>
  <si>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</si>
  <si>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</si>
  <si>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</si>
  <si>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</si>
  <si>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</si>
  <si>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</si>
  <si>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</si>
  <si>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</si>
  <si>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</si>
  <si>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</si>
  <si>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</si>
  <si>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</si>
  <si>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</si>
  <si>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</si>
  <si>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</si>
  <si>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</si>
  <si>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</si>
  <si>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</si>
  <si>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</si>
  <si>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</si>
  <si>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</si>
  <si>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</si>
  <si>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</si>
  <si>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</si>
  <si>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</si>
  <si>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</si>
  <si>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</si>
  <si>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</si>
  <si>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</si>
  <si>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</si>
  <si>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</si>
  <si>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</si>
  <si>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</si>
  <si>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</si>
  <si>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</si>
  <si>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</si>
  <si>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</si>
  <si>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</si>
  <si>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</si>
  <si>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</si>
  <si>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</si>
  <si>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</si>
  <si>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</si>
  <si>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</si>
  <si>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</si>
  <si>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</si>
  <si>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</si>
  <si>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</si>
  <si>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</si>
  <si>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</si>
  <si>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</si>
  <si>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</si>
  <si>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</si>
  <si>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</si>
  <si>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</si>
  <si>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</si>
  <si>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</si>
  <si>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</si>
  <si>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</si>
  <si>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</si>
  <si>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</si>
  <si>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</si>
  <si>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</si>
  <si>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</si>
  <si>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</si>
  <si>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</si>
  <si>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</si>
  <si>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</si>
  <si>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</si>
  <si>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</si>
  <si>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</si>
  <si>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</si>
  <si>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</si>
  <si>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</si>
  <si>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</si>
  <si>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</si>
  <si>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</si>
  <si>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</si>
  <si>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</si>
  <si>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</si>
  <si>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</si>
  <si>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</si>
  <si>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</si>
  <si>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</si>
  <si>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</si>
  <si>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</si>
  <si>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</si>
  <si>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</si>
  <si>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</si>
  <si>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</si>
  <si>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</si>
  <si>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</si>
  <si>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</si>
  <si>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</si>
  <si>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</si>
  <si>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</si>
  <si>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</si>
  <si>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</si>
  <si>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</si>
  <si>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</si>
  <si>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</si>
  <si>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</si>
  <si>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</si>
  <si>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</si>
  <si>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</si>
  <si>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</si>
  <si>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</si>
  <si>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</si>
  <si>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</si>
  <si>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</si>
  <si>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</si>
  <si>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</si>
  <si>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</si>
  <si>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</si>
  <si>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</si>
  <si>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</si>
  <si>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</si>
  <si>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</si>
  <si>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</si>
  <si>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</si>
  <si>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</si>
  <si>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</si>
  <si>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</si>
  <si>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</si>
  <si>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</si>
  <si>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</si>
  <si>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</si>
  <si>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</si>
  <si>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</si>
  <si>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</si>
  <si>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</si>
  <si>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</si>
  <si>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</si>
  <si>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</si>
  <si>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</si>
  <si>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</si>
  <si>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</si>
  <si>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</si>
  <si>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</si>
  <si>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</si>
  <si>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</si>
  <si>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</si>
  <si>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</si>
  <si>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</si>
  <si>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</si>
  <si>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</si>
  <si>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</si>
  <si>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</si>
  <si>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</si>
  <si>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</si>
  <si>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</si>
  <si>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</si>
  <si>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</si>
  <si>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</si>
  <si>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</si>
  <si>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</si>
  <si>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</si>
  <si>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</si>
  <si>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</si>
  <si>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</si>
  <si>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</si>
  <si>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</si>
  <si>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</si>
  <si>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</si>
  <si>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</si>
  <si>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</si>
  <si>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</si>
  <si>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</si>
  <si>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</si>
  <si>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</si>
  <si>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</si>
  <si>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</si>
  <si>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</si>
  <si>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</si>
  <si>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</si>
  <si>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</si>
  <si>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</si>
  <si>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</si>
  <si>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</si>
  <si>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</si>
  <si>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</si>
  <si>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</si>
  <si>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</si>
  <si>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</si>
  <si>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</si>
  <si>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</si>
  <si>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</si>
  <si>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</si>
  <si>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</si>
  <si>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</si>
  <si>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</si>
  <si>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</si>
  <si>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</si>
  <si>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</si>
  <si>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</si>
  <si>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</si>
  <si>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</si>
  <si>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</si>
  <si>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</si>
  <si>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</si>
  <si>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</si>
  <si>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</si>
  <si>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</si>
  <si>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</si>
  <si>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</si>
  <si>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</si>
  <si>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</si>
  <si>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</si>
  <si>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</si>
  <si>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</si>
  <si>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</si>
  <si>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</si>
  <si>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</si>
  <si>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</si>
  <si>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</si>
  <si>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</si>
  <si>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</si>
  <si>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</si>
  <si>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</si>
  <si>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</si>
  <si>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</si>
  <si>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</si>
  <si>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</si>
  <si>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</si>
  <si>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</si>
  <si>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</si>
  <si>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</si>
  <si>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</si>
  <si>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</si>
  <si>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</si>
  <si>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</si>
  <si>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</si>
  <si>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</si>
  <si>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</si>
  <si>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</si>
  <si>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</si>
  <si>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</si>
  <si>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</si>
  <si>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</si>
  <si>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</si>
  <si>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</si>
  <si>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</si>
  <si>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</si>
  <si>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</si>
  <si>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</si>
  <si>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</si>
  <si>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</si>
  <si>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</si>
  <si>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</si>
  <si>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</si>
  <si>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</si>
  <si>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</si>
  <si>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</si>
  <si>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</si>
  <si>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</si>
  <si>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</si>
  <si>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</si>
  <si>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</si>
  <si>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</si>
  <si>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</si>
  <si>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</si>
  <si>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</si>
  <si>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</si>
  <si>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</si>
  <si>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</si>
  <si>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</si>
  <si>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</si>
  <si>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</si>
  <si>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</si>
  <si>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</si>
  <si>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</si>
  <si>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</si>
  <si>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</si>
  <si>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</si>
  <si>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</si>
  <si>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</si>
  <si>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</si>
  <si>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</si>
  <si>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</si>
  <si>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</si>
  <si>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</si>
  <si>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</si>
  <si>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</si>
  <si>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</si>
  <si>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</si>
  <si>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</si>
  <si>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</si>
  <si>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</si>
  <si>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</si>
  <si>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</si>
  <si>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</si>
  <si>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</si>
  <si>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</si>
  <si>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</si>
  <si>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</si>
  <si>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</si>
  <si>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</si>
  <si>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</si>
  <si>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</si>
  <si>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</si>
  <si>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</si>
  <si>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</si>
  <si>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</si>
  <si>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</si>
  <si>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</si>
  <si>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</si>
  <si>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</si>
  <si>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</si>
  <si>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</si>
  <si>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</si>
  <si>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</si>
  <si>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</si>
  <si>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</si>
  <si>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</si>
  <si>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</si>
  <si>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</si>
  <si>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</si>
  <si>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</si>
  <si>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</si>
  <si>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</si>
  <si>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</si>
  <si>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</si>
  <si>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</si>
  <si>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</si>
  <si>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</si>
  <si>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</si>
  <si>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</si>
  <si>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</si>
  <si>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</si>
  <si>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</si>
  <si>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</si>
  <si>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</si>
  <si>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</si>
  <si>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</si>
  <si>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</si>
  <si>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</si>
  <si>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</si>
  <si>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</si>
  <si>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</si>
  <si>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</si>
  <si>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</si>
  <si>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</si>
  <si>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</si>
  <si>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</si>
  <si>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</si>
  <si>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</si>
  <si>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</si>
  <si>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</si>
  <si>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</si>
  <si>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</si>
  <si>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</si>
  <si>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</si>
  <si>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</si>
  <si>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</si>
  <si>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</si>
  <si>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</si>
  <si>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</si>
  <si>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</si>
  <si>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</si>
  <si>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</si>
  <si>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</si>
  <si>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</si>
  <si>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</si>
  <si>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</si>
  <si>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</si>
  <si>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</si>
  <si>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</si>
  <si>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</si>
  <si>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</si>
  <si>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</si>
  <si>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</si>
  <si>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</si>
  <si>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</si>
  <si>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</si>
  <si>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</si>
  <si>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</si>
  <si>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</si>
  <si>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</si>
  <si>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</si>
  <si>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</si>
  <si>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</si>
  <si>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</si>
  <si>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</si>
  <si>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</si>
  <si>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</si>
  <si>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</si>
  <si>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</si>
  <si>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</si>
  <si>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</si>
  <si>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</si>
  <si>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</si>
  <si>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</si>
  <si>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</si>
  <si>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</si>
  <si>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</si>
  <si>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</si>
  <si>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</si>
  <si>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</si>
  <si>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</si>
  <si>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</si>
  <si>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</si>
  <si>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</si>
  <si>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</si>
  <si>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</si>
  <si>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</si>
  <si>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</si>
  <si>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</si>
  <si>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</si>
  <si>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</si>
  <si>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</si>
  <si>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</si>
  <si>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</si>
  <si>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</si>
  <si>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</si>
  <si>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</si>
  <si>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</si>
  <si>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</si>
  <si>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</si>
  <si>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</si>
  <si>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</si>
  <si>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</si>
  <si>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</si>
  <si>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</si>
  <si>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</si>
  <si>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</si>
  <si>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</si>
  <si>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</si>
  <si>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</si>
  <si>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</si>
  <si>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</si>
  <si>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</si>
  <si>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</si>
  <si>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</si>
  <si>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</si>
  <si>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</si>
  <si>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</si>
  <si>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</si>
  <si>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</si>
  <si>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</si>
  <si>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</si>
  <si>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</si>
  <si>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</si>
  <si>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</si>
  <si>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</si>
  <si>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</si>
  <si>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</si>
  <si>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</si>
  <si>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</si>
  <si>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</si>
  <si>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</si>
  <si>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</si>
  <si>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</si>
  <si>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</si>
  <si>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</si>
  <si>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</si>
  <si>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</si>
  <si>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</si>
  <si>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</si>
  <si>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</si>
  <si>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</si>
  <si>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</si>
  <si>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</si>
  <si>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</si>
  <si>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</si>
  <si>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</si>
  <si>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</si>
  <si>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</si>
  <si>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</si>
  <si>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</si>
  <si>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</si>
  <si>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</si>
  <si>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</si>
  <si>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</si>
  <si>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</si>
  <si>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</si>
  <si>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</si>
  <si>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</si>
  <si>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</si>
  <si>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</si>
  <si>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</si>
  <si>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</si>
  <si>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</si>
  <si>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</si>
  <si>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</si>
  <si>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</si>
  <si>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</si>
  <si>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</si>
  <si>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</si>
  <si>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</si>
  <si>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</si>
  <si>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</si>
  <si>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</si>
  <si>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</si>
  <si>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</si>
  <si>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</si>
  <si>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</si>
  <si>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</si>
  <si>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</si>
  <si>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</si>
  <si>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</si>
  <si>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</si>
  <si>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</si>
  <si>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</si>
  <si>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</si>
  <si>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</si>
  <si>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</si>
  <si>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</si>
  <si>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</si>
  <si>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</si>
  <si>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</si>
  <si>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</si>
  <si>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</si>
  <si>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</si>
  <si>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</si>
  <si>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</si>
  <si>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</si>
  <si>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</si>
  <si>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</si>
  <si>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</si>
  <si>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</si>
  <si>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</si>
  <si>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</si>
  <si>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</si>
  <si>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</si>
  <si>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</si>
  <si>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</si>
  <si>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</si>
  <si>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</si>
  <si>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</si>
  <si>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</si>
  <si>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</si>
  <si>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</si>
  <si>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</si>
  <si>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</si>
  <si>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</si>
  <si>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</si>
  <si>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</si>
  <si>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</si>
  <si>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</si>
  <si>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</si>
  <si>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</si>
  <si>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</si>
  <si>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</si>
  <si>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</si>
  <si>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</si>
  <si>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</si>
  <si>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</si>
  <si>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</si>
  <si>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</si>
  <si>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</si>
  <si>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</si>
  <si>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</si>
  <si>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</si>
  <si>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</si>
  <si>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</si>
  <si>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</si>
  <si>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</si>
  <si>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</si>
  <si>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</si>
  <si>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</si>
  <si>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</si>
  <si>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</si>
  <si>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</si>
  <si>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</si>
  <si>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</si>
  <si>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</si>
  <si>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</si>
  <si>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</si>
  <si>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</si>
  <si>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</si>
  <si>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</si>
  <si>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</si>
  <si>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</si>
  <si>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</si>
  <si>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</si>
  <si>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</si>
  <si>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</si>
  <si>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</si>
  <si>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</si>
  <si>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</si>
  <si>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</si>
  <si>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</si>
  <si>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</si>
  <si>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</si>
  <si>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</si>
  <si>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</si>
  <si>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</si>
  <si>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</si>
  <si>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</si>
  <si>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</si>
  <si>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</si>
  <si>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</si>
  <si>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</si>
  <si>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</si>
  <si>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</si>
  <si>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</si>
  <si>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</si>
  <si>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</si>
  <si>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</si>
  <si>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</si>
  <si>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</si>
  <si>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</si>
  <si>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</si>
  <si>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</si>
  <si>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</si>
  <si>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</si>
  <si>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</si>
  <si>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</si>
  <si>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</si>
  <si>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</si>
  <si>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</si>
  <si>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</si>
  <si>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</si>
  <si>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</si>
  <si>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</si>
  <si>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</si>
  <si>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</si>
  <si>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</si>
  <si>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</si>
  <si>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</si>
  <si>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</si>
  <si>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</si>
  <si>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</si>
  <si>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</si>
  <si>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</si>
  <si>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</si>
  <si>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</si>
  <si>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</si>
  <si>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</si>
  <si>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</si>
  <si>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</si>
  <si>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</si>
  <si>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</si>
  <si>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</si>
  <si>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</si>
  <si>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</si>
  <si>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</si>
  <si>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</si>
  <si>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</si>
  <si>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</si>
  <si>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</si>
  <si>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</si>
  <si>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</si>
  <si>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</si>
  <si>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</si>
  <si>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</si>
  <si>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</si>
  <si>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</si>
  <si>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</si>
  <si>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</si>
  <si>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</si>
  <si>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</si>
  <si>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</si>
  <si>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</si>
  <si>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</si>
  <si>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</si>
  <si>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</si>
  <si>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</si>
  <si>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</si>
  <si>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</si>
  <si>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</si>
  <si>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</si>
  <si>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</si>
  <si>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</si>
  <si>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</si>
  <si>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</si>
  <si>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</si>
  <si>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</si>
  <si>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</si>
  <si>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</si>
  <si>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</si>
  <si>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</si>
  <si>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</si>
  <si>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</si>
  <si>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</si>
  <si>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</si>
  <si>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</si>
  <si>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</si>
  <si>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</si>
  <si>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</si>
  <si>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</si>
  <si>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</si>
  <si>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</si>
  <si>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</si>
  <si>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</si>
  <si>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</si>
  <si>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</si>
  <si>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</si>
  <si>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</si>
  <si>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</si>
  <si>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</si>
  <si>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</si>
  <si>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</si>
  <si>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</si>
  <si>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</si>
  <si>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</si>
  <si>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</si>
  <si>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</si>
  <si>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</si>
  <si>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</si>
  <si>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</si>
  <si>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</si>
  <si>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</si>
  <si>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</si>
  <si>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</si>
  <si>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</si>
  <si>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</si>
  <si>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</si>
  <si>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</si>
  <si>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</si>
  <si>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</si>
  <si>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</si>
  <si>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</si>
  <si>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</si>
  <si>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</si>
  <si>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</si>
  <si>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</si>
  <si>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</si>
  <si>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</si>
  <si>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</si>
  <si>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</si>
  <si>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</si>
  <si>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</si>
  <si>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</si>
  <si>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</si>
  <si>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</si>
  <si>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</si>
  <si>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</si>
  <si>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</si>
  <si>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</si>
  <si>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</si>
  <si>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</si>
  <si>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</si>
  <si>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</si>
  <si>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</si>
  <si>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</si>
  <si>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</si>
  <si>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</si>
  <si>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</si>
  <si>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</si>
  <si>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</si>
  <si>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</si>
  <si>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</si>
  <si>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</si>
  <si>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</si>
  <si>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</si>
  <si>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</si>
  <si>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</si>
  <si>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</si>
  <si>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</si>
  <si>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</si>
  <si>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</si>
  <si>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</si>
  <si>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</si>
  <si>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</si>
  <si>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</si>
  <si>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</si>
  <si>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</si>
  <si>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</si>
  <si>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</si>
  <si>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</si>
  <si>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</si>
  <si>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</si>
  <si>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</si>
  <si>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</si>
  <si>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</si>
  <si>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</si>
  <si>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</si>
  <si>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</si>
  <si>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</si>
  <si>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</si>
  <si>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</si>
  <si>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</si>
  <si>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</si>
  <si>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</si>
  <si>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</si>
  <si>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</si>
  <si>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</si>
  <si>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</si>
  <si>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</si>
  <si>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</si>
  <si>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</si>
  <si>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</si>
  <si>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</si>
  <si>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</si>
  <si>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</si>
  <si>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</si>
  <si>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</si>
  <si>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</si>
  <si>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</si>
  <si>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</si>
  <si>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</si>
  <si>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</si>
  <si>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</si>
  <si>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</si>
  <si>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</si>
  <si>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</si>
  <si>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</si>
  <si>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</si>
  <si>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</si>
  <si>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</si>
  <si>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</si>
  <si>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</si>
  <si>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</si>
  <si>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</si>
  <si>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</si>
  <si>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</si>
  <si>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</si>
  <si>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</si>
  <si>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</si>
  <si>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</si>
  <si>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</si>
  <si>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</si>
  <si>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</si>
  <si>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</si>
  <si>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</si>
  <si>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</si>
  <si>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</si>
  <si>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</si>
  <si>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</si>
  <si>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</si>
  <si>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</si>
  <si>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</si>
  <si>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</si>
  <si>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</si>
  <si>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</si>
  <si>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</si>
  <si>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</si>
  <si>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</si>
  <si>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</si>
  <si>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</si>
  <si>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</si>
  <si>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</si>
  <si>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</si>
  <si>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</si>
  <si>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</si>
  <si>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</si>
  <si>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</si>
  <si>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</si>
  <si>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</si>
  <si>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</si>
  <si>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</si>
  <si>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</si>
  <si>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</si>
  <si>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</si>
  <si>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</si>
  <si>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</si>
  <si>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</si>
  <si>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</si>
  <si>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</si>
  <si>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</si>
  <si>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</si>
  <si>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</si>
  <si>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</si>
  <si>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</si>
  <si>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</si>
  <si>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</si>
  <si>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</si>
  <si>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</si>
  <si>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</si>
  <si>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</si>
  <si>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</si>
  <si>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</si>
  <si>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</si>
  <si>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</si>
  <si>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</si>
  <si>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</si>
  <si>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</si>
  <si>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</si>
  <si>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</si>
  <si>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</si>
  <si>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</si>
  <si>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</si>
  <si>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</si>
  <si>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</si>
  <si>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</si>
  <si>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</si>
  <si>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</si>
  <si>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</si>
  <si>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</si>
  <si>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</si>
  <si>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</si>
  <si>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</si>
  <si>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</si>
  <si>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</si>
  <si>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</si>
  <si>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</si>
  <si>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</si>
  <si>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</si>
  <si>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</si>
  <si>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</si>
  <si>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</si>
  <si>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</si>
  <si>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</si>
  <si>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</si>
  <si>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</si>
  <si>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</si>
  <si>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</si>
  <si>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</si>
  <si>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</si>
  <si>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</si>
  <si>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</si>
  <si>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</si>
  <si>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</si>
  <si>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</si>
  <si>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</si>
  <si>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</si>
  <si>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</si>
  <si>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</si>
  <si>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</si>
  <si>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</si>
  <si>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</si>
  <si>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</si>
  <si>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</si>
  <si>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</si>
  <si>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</si>
  <si>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</si>
  <si>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</si>
  <si>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</si>
  <si>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</si>
  <si>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</si>
  <si>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</si>
  <si>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</si>
  <si>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</si>
  <si>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</si>
  <si>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</si>
  <si>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</si>
  <si>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</si>
  <si>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</si>
  <si>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</si>
  <si>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</si>
  <si>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</si>
  <si>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</si>
  <si>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</si>
  <si>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</si>
  <si>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</si>
  <si>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</si>
  <si>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</si>
  <si>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</si>
  <si>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</si>
  <si>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</si>
  <si>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</si>
  <si>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</si>
  <si>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</si>
  <si>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</si>
  <si>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</si>
  <si>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</si>
  <si>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</si>
  <si>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</si>
  <si>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</si>
  <si>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</si>
  <si>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</si>
  <si>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</si>
  <si>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</si>
  <si>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</si>
  <si>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</si>
  <si>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</si>
  <si>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</si>
  <si>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</si>
  <si>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</si>
  <si>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</si>
  <si>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</si>
  <si>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</si>
  <si>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</si>
  <si>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</si>
  <si>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</si>
  <si>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</si>
  <si>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</si>
  <si>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</si>
  <si>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</si>
  <si>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</si>
  <si>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</si>
  <si>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</si>
  <si>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</si>
  <si>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</si>
  <si>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</si>
  <si>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</si>
  <si>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</si>
  <si>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</si>
  <si>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</si>
  <si>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</si>
  <si>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</si>
  <si>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</si>
  <si>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</si>
  <si>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</si>
  <si>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</si>
  <si>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</si>
  <si>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</si>
  <si>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</si>
  <si>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</si>
  <si>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</si>
  <si>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</si>
  <si>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</si>
  <si>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</si>
  <si>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</si>
  <si>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</si>
  <si>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</si>
  <si>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</si>
  <si>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</si>
  <si>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</si>
  <si>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</si>
  <si>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</si>
  <si>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</si>
  <si>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</si>
  <si>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</si>
  <si>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</si>
  <si>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</si>
  <si>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</si>
  <si>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</si>
  <si>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</si>
  <si>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</si>
  <si>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</si>
  <si>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</si>
  <si>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</si>
  <si>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</si>
  <si>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</si>
  <si>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</si>
  <si>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</si>
  <si>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</si>
  <si>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</si>
  <si>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</si>
  <si>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</si>
  <si>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</si>
  <si>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</si>
  <si>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</si>
  <si>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</si>
  <si>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</si>
  <si>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</si>
  <si>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</si>
  <si>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</si>
  <si>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</si>
  <si>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</si>
  <si>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</si>
  <si>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</si>
  <si>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</si>
  <si>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</si>
  <si>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</si>
  <si>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</si>
  <si>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</si>
  <si>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</si>
  <si>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</si>
  <si>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</si>
  <si>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</si>
  <si>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</si>
  <si>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</si>
  <si>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</si>
  <si>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</si>
  <si>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</si>
  <si>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</si>
  <si>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</si>
  <si>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</si>
  <si>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</si>
  <si>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</si>
  <si>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</si>
  <si>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</si>
  <si>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</si>
  <si>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</si>
  <si>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</si>
  <si>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</si>
  <si>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</si>
  <si>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</si>
  <si>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</si>
  <si>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</si>
  <si>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</si>
  <si>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</si>
  <si>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</si>
  <si>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</si>
  <si>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</si>
  <si>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</si>
  <si>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</si>
  <si>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</si>
  <si>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</si>
  <si>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</si>
  <si>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</si>
  <si>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</si>
  <si>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</si>
  <si>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</si>
  <si>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</si>
  <si>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</si>
  <si>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</si>
  <si>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</si>
  <si>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</si>
  <si>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</si>
  <si>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</si>
  <si>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</si>
  <si>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</si>
  <si>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</si>
  <si>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</si>
  <si>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</si>
  <si>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</si>
  <si>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</si>
  <si>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</si>
  <si>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</si>
  <si>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</si>
  <si>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</si>
  <si>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</si>
  <si>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</si>
  <si>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</si>
  <si>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</si>
  <si>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</si>
  <si>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</si>
  <si>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</si>
  <si>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</si>
  <si>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</si>
  <si>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</si>
  <si>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</si>
  <si>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</si>
  <si>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</si>
  <si>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</si>
  <si>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</si>
  <si>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</si>
  <si>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</si>
  <si>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</si>
  <si>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</si>
  <si>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</si>
  <si>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</si>
  <si>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</si>
  <si>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</si>
  <si>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</si>
  <si>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</si>
  <si>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</si>
  <si>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</si>
  <si>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</si>
  <si>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</si>
  <si>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</si>
  <si>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</si>
  <si>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</si>
  <si>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</si>
  <si>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</si>
  <si>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</si>
  <si>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</si>
  <si>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</si>
  <si>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</si>
  <si>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</si>
  <si>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</si>
  <si>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</si>
  <si>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</si>
  <si>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</si>
  <si>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</si>
  <si>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</si>
  <si>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</si>
  <si>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</si>
  <si>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</si>
  <si>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</si>
  <si>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</si>
  <si>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</si>
  <si>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</si>
  <si>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</si>
  <si>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</si>
  <si>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</si>
  <si>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</si>
  <si>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</si>
  <si>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</si>
  <si>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</si>
  <si>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</si>
  <si>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</si>
  <si>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</si>
  <si>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</si>
  <si>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</si>
  <si>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</si>
  <si>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</si>
  <si>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</si>
  <si>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</si>
  <si>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</si>
  <si>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</si>
  <si>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</si>
  <si>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</si>
  <si>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</si>
  <si>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</si>
  <si>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</si>
  <si>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</si>
  <si>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</si>
  <si>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</si>
  <si>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</si>
  <si>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</si>
  <si>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</si>
  <si>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</si>
  <si>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</si>
  <si>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</si>
  <si>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</si>
  <si>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</si>
  <si>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</si>
  <si>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</si>
  <si>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</si>
  <si>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</si>
  <si>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</si>
  <si>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</si>
  <si>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</si>
  <si>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</si>
  <si>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</si>
  <si>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</si>
  <si>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</si>
  <si>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</si>
  <si>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</si>
  <si>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</si>
  <si>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</si>
  <si>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</si>
  <si>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</si>
  <si>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</si>
  <si>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</si>
  <si>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</si>
  <si>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</si>
  <si>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</si>
  <si>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</si>
  <si>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</si>
  <si>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</si>
  <si>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</si>
  <si>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</si>
  <si>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</si>
  <si>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</si>
  <si>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</si>
  <si>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</si>
  <si>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</si>
  <si>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</si>
  <si>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</si>
  <si>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</si>
  <si>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</si>
  <si>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</si>
  <si>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</si>
  <si>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</si>
  <si>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</si>
  <si>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</si>
  <si>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</si>
  <si>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</si>
  <si>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</si>
  <si>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</si>
  <si>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</si>
  <si>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</si>
  <si>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</si>
  <si>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</si>
  <si>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</si>
  <si>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</si>
  <si>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</si>
  <si>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</si>
  <si>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</si>
  <si>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</si>
  <si>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</si>
  <si>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</si>
  <si>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</si>
  <si>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</si>
  <si>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</si>
  <si>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</si>
  <si>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</si>
  <si>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</si>
  <si>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</si>
  <si>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</si>
  <si>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</si>
  <si>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</si>
  <si>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</si>
  <si>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</si>
  <si>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</si>
  <si>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</si>
  <si>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</si>
  <si>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</si>
  <si>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</si>
  <si>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</si>
  <si>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</si>
  <si>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</si>
  <si>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</si>
  <si>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</si>
  <si>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</si>
  <si>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</si>
  <si>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</si>
  <si>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</si>
  <si>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</si>
  <si>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</si>
  <si>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</si>
  <si>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</si>
  <si>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</si>
  <si>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</si>
  <si>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</si>
  <si>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</si>
  <si>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</si>
  <si>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</si>
  <si>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</si>
  <si>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</si>
  <si>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</si>
  <si>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</si>
  <si>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</si>
  <si>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</si>
  <si>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</si>
  <si>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</si>
  <si>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</si>
  <si>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</si>
  <si>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</si>
  <si>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</si>
  <si>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</si>
  <si>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</si>
  <si>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</si>
  <si>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</si>
  <si>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</si>
  <si>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</si>
  <si>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</si>
  <si>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</si>
  <si>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</si>
  <si>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</si>
  <si>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</si>
  <si>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</si>
  <si>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</si>
  <si>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</si>
  <si>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</si>
  <si>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</si>
  <si>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</si>
  <si>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</si>
  <si>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</si>
  <si>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</si>
  <si>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</si>
  <si>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</si>
  <si>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</si>
  <si>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</si>
  <si>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</si>
  <si>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</si>
  <si>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</si>
  <si>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</si>
  <si>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</si>
  <si>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</si>
  <si>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</si>
  <si>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</si>
  <si>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</si>
  <si>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</si>
  <si>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</si>
  <si>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</si>
  <si>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</si>
  <si>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</si>
  <si>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</si>
  <si>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</si>
  <si>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</si>
  <si>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</si>
  <si>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</si>
  <si>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</si>
  <si>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</si>
  <si>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</si>
  <si>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</si>
  <si>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</si>
  <si>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</si>
  <si>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</si>
  <si>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</si>
  <si>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</si>
  <si>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</si>
  <si>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</si>
  <si>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</si>
  <si>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</si>
  <si>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</si>
  <si>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</si>
  <si>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</si>
  <si>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</si>
  <si>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</si>
  <si>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</si>
  <si>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</si>
  <si>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</si>
  <si>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</si>
  <si>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</si>
  <si>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</si>
  <si>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</si>
  <si>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</si>
  <si>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</si>
  <si>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</si>
  <si>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</si>
  <si>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</si>
  <si>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</si>
  <si>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</si>
  <si>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</si>
  <si>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</si>
  <si>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</si>
  <si>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</si>
  <si>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</si>
  <si>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</si>
  <si>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</si>
  <si>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</si>
  <si>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</si>
  <si>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</si>
  <si>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</si>
  <si>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</si>
  <si>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</si>
  <si>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</si>
  <si>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</si>
  <si>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</si>
  <si>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</si>
  <si>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</si>
  <si>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</si>
  <si>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</si>
  <si>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</si>
  <si>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</si>
  <si>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</si>
  <si>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</si>
  <si>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</si>
  <si>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</si>
  <si>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</si>
  <si>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</si>
  <si>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</si>
  <si>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</si>
  <si>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</si>
  <si>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</si>
  <si>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</si>
  <si>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</si>
  <si>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</si>
  <si>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</si>
  <si>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</si>
  <si>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</si>
  <si>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</si>
  <si>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</si>
  <si>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</si>
  <si>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</si>
  <si>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</si>
  <si>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</si>
  <si>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</si>
  <si>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</si>
  <si>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</si>
  <si>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</si>
  <si>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</si>
  <si>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</si>
  <si>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</si>
  <si>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</si>
  <si>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</si>
  <si>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</si>
  <si>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</si>
  <si>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</si>
  <si>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</si>
  <si>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</si>
  <si>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</si>
  <si>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</si>
  <si>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</si>
  <si>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</si>
  <si>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</si>
  <si>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</si>
  <si>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</si>
  <si>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</si>
  <si>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</si>
  <si>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</si>
  <si>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</si>
  <si>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</si>
  <si>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</si>
  <si>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</si>
  <si>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</si>
  <si>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</si>
  <si>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</si>
  <si>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</si>
  <si>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</si>
  <si>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</si>
  <si>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</si>
  <si>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</si>
  <si>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</si>
  <si>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</si>
  <si>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</si>
  <si>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</si>
  <si>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</si>
  <si>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</si>
  <si>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</si>
  <si>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</si>
  <si>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</si>
  <si>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</si>
  <si>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</si>
  <si>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</si>
  <si>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</si>
  <si>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</si>
  <si>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</si>
  <si>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</si>
  <si>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</si>
  <si>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</si>
  <si>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</si>
  <si>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</si>
  <si>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</si>
  <si>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</si>
  <si>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</si>
  <si>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</si>
  <si>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</si>
  <si>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</si>
  <si>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</si>
  <si>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</si>
  <si>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</si>
  <si>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</si>
  <si>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</si>
  <si>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</si>
  <si>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</si>
  <si>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</si>
  <si>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</si>
  <si>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</si>
  <si>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</si>
  <si>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</si>
  <si>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</si>
  <si>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</si>
  <si>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</si>
  <si>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</si>
  <si>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</si>
  <si>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</si>
  <si>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</si>
  <si>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</si>
  <si>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</si>
  <si>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</si>
  <si>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</si>
  <si>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</si>
  <si>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</si>
  <si>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</si>
  <si>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</si>
  <si>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</si>
  <si>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</si>
  <si>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</si>
  <si>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</si>
  <si>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</si>
  <si>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</si>
  <si>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</si>
  <si>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</si>
  <si>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</si>
  <si>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</si>
  <si>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</si>
  <si>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</si>
  <si>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</si>
  <si>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</si>
  <si>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</si>
  <si>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</si>
  <si>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</si>
  <si>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</si>
  <si>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</si>
  <si>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</si>
  <si>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</si>
  <si>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</si>
  <si>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</si>
  <si>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</si>
  <si>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</si>
  <si>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</si>
  <si>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</si>
  <si>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</si>
  <si>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</si>
  <si>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</si>
  <si>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</si>
  <si>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</si>
  <si>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</si>
  <si>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</si>
  <si>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</si>
  <si>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</si>
  <si>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</si>
  <si>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</si>
  <si>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</si>
  <si>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</si>
  <si>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</si>
  <si>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</si>
  <si>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</si>
  <si>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</si>
  <si>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</si>
  <si>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</si>
  <si>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</si>
  <si>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</si>
  <si>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</si>
  <si>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</si>
  <si>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</si>
  <si>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</si>
  <si>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</si>
  <si>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</si>
  <si>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</si>
  <si>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</si>
  <si>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</si>
  <si>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</si>
  <si>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</si>
  <si>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</si>
  <si>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</si>
  <si>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</si>
  <si>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</si>
  <si>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</si>
  <si>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</si>
  <si>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</si>
  <si>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</si>
  <si>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</si>
  <si>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</si>
  <si>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</si>
  <si>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</si>
  <si>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</si>
  <si>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</si>
  <si>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</si>
  <si>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</si>
  <si>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</si>
  <si>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</si>
  <si>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</si>
  <si>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</si>
  <si>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</si>
  <si>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</si>
  <si>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</si>
  <si>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</si>
  <si>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</si>
  <si>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</si>
  <si>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</si>
  <si>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</si>
  <si>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</si>
  <si>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</si>
  <si>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</si>
  <si>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</si>
  <si>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</si>
  <si>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</si>
  <si>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</si>
  <si>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</si>
  <si>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</si>
  <si>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</si>
  <si>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</si>
  <si>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</si>
  <si>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</si>
  <si>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</si>
  <si>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</si>
  <si>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</si>
  <si>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</si>
  <si>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</si>
  <si>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</si>
  <si>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</si>
  <si>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</si>
  <si>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</si>
  <si>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</si>
  <si>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</si>
  <si>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</si>
  <si>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</si>
  <si>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</si>
  <si>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</si>
  <si>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</si>
  <si>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</si>
  <si>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</si>
  <si>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</si>
  <si>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</si>
  <si>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</si>
  <si>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</si>
  <si>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</si>
  <si>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</si>
  <si>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</si>
  <si>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</si>
  <si>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</si>
  <si>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</si>
  <si>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</si>
  <si>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</si>
  <si>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</si>
  <si>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</si>
  <si>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</si>
  <si>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</si>
  <si>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</si>
  <si>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</si>
  <si>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</si>
  <si>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</si>
  <si>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</si>
  <si>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</si>
  <si>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</si>
  <si>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</si>
  <si>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</si>
  <si>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</si>
  <si>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</si>
  <si>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</si>
  <si>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</si>
  <si>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</si>
  <si>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</si>
  <si>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</si>
  <si>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</si>
  <si>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</si>
  <si>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</si>
  <si>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</si>
  <si>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</si>
  <si>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</si>
  <si>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</si>
  <si>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</si>
  <si>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</si>
  <si>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</si>
  <si>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</si>
  <si>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</si>
  <si>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</si>
  <si>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</si>
  <si>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</si>
  <si>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</si>
  <si>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</si>
  <si>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</si>
  <si>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</si>
  <si>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</si>
  <si>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</si>
  <si>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</si>
  <si>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</si>
  <si>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</si>
  <si>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</si>
  <si>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</si>
  <si>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</si>
  <si>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</si>
  <si>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</si>
  <si>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</si>
  <si>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</si>
  <si>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</si>
  <si>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</si>
  <si>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</si>
  <si>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</si>
  <si>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</si>
  <si>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</si>
  <si>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</si>
  <si>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</si>
  <si>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</si>
  <si>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</si>
  <si>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</si>
  <si>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</si>
  <si>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</si>
  <si>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</si>
  <si>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</si>
  <si>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</si>
  <si>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</si>
  <si>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</si>
  <si>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</si>
  <si>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</si>
  <si>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</si>
  <si>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</si>
  <si>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</si>
  <si>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</si>
  <si>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</si>
  <si>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</si>
  <si>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</si>
  <si>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</si>
  <si>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</si>
  <si>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</si>
  <si>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</si>
  <si>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</si>
  <si>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</si>
  <si>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</si>
  <si>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</si>
  <si>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</si>
  <si>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</si>
  <si>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</si>
  <si>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</si>
  <si>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</si>
  <si>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</si>
  <si>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</si>
  <si>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</si>
  <si>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</si>
  <si>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</si>
  <si>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</si>
  <si>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</si>
  <si>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</si>
  <si>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</si>
  <si>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</si>
  <si>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</si>
  <si>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</si>
  <si>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</si>
  <si>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</si>
  <si>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</si>
  <si>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</si>
  <si>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</si>
  <si>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</si>
  <si>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</si>
  <si>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</si>
  <si>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</si>
  <si>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</si>
  <si>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</si>
  <si>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</si>
  <si>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</si>
  <si>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</si>
  <si>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</si>
  <si>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</si>
  <si>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</si>
  <si>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</si>
  <si>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</si>
  <si>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</si>
  <si>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</si>
  <si>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</si>
  <si>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</si>
  <si>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</si>
  <si>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</si>
  <si>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</si>
  <si>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</si>
  <si>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</si>
  <si>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</si>
  <si>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</si>
  <si>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</si>
  <si>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</si>
  <si>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</si>
  <si>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</si>
  <si>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</si>
  <si>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</si>
  <si>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</si>
  <si>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</si>
  <si>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</si>
  <si>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</si>
  <si>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</si>
  <si>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</si>
  <si>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</si>
  <si>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</si>
  <si>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</si>
  <si>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</si>
  <si>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</si>
  <si>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</si>
  <si>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</si>
  <si>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</si>
  <si>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</si>
  <si>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</si>
  <si>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</si>
  <si>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</si>
  <si>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</si>
  <si>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</si>
  <si>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</si>
  <si>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</si>
  <si>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</si>
  <si>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</si>
  <si>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</si>
  <si>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</si>
  <si>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</si>
  <si>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</si>
  <si>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</si>
  <si>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</si>
  <si>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</si>
  <si>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</si>
  <si>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</si>
  <si>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</si>
  <si>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</si>
  <si>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</si>
  <si>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</si>
  <si>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</si>
  <si>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</si>
  <si>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</si>
  <si>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</si>
  <si>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</si>
  <si>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</si>
  <si>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</si>
  <si>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</si>
  <si>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</si>
  <si>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</si>
  <si>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</si>
  <si>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</si>
  <si>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</si>
  <si>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</si>
  <si>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</si>
  <si>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</si>
  <si>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</si>
  <si>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</si>
  <si>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</si>
  <si>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</si>
  <si>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</si>
  <si>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</si>
  <si>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</si>
  <si>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</si>
  <si>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</si>
  <si>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</si>
  <si>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</si>
  <si>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</si>
  <si>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</si>
  <si>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</si>
  <si>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</si>
  <si>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</si>
  <si>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</si>
  <si>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</si>
  <si>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</si>
  <si>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</si>
  <si>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</si>
  <si>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</si>
  <si>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</si>
  <si>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</si>
  <si>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</si>
  <si>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</si>
  <si>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</si>
  <si>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</si>
  <si>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</si>
  <si>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</si>
  <si>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</si>
  <si>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</si>
  <si>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</si>
  <si>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</si>
  <si>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</si>
  <si>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</si>
  <si>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</si>
  <si>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</si>
  <si>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</si>
  <si>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</si>
  <si>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</si>
  <si>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</si>
  <si>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</si>
  <si>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</si>
  <si>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</si>
  <si>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</si>
  <si>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</si>
  <si>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</si>
  <si>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</si>
  <si>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</si>
  <si>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</si>
  <si>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</si>
  <si>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</si>
  <si>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</si>
  <si>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</si>
  <si>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</si>
  <si>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</si>
  <si>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</si>
  <si>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</si>
  <si>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</si>
  <si>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</si>
  <si>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</si>
  <si>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</si>
  <si>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</si>
  <si>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</si>
  <si>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</si>
  <si>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</si>
  <si>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</si>
  <si>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</si>
  <si>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</si>
  <si>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</si>
  <si>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</si>
  <si>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</si>
  <si>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</si>
  <si>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</si>
  <si>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</si>
  <si>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</si>
  <si>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</si>
  <si>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</si>
  <si>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</si>
  <si>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</si>
  <si>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</si>
  <si>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</si>
  <si>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</si>
  <si>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</si>
  <si>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</si>
  <si>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</si>
  <si>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</si>
  <si>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</si>
  <si>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</si>
  <si>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</si>
  <si>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</si>
  <si>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</si>
  <si>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</si>
  <si>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</si>
  <si>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</si>
  <si>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</si>
  <si>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</si>
  <si>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</si>
  <si>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</si>
  <si>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</si>
  <si>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</si>
  <si>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</si>
  <si>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</si>
  <si>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</si>
  <si>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</si>
  <si>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</si>
  <si>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</si>
  <si>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</si>
  <si>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</si>
  <si>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</si>
  <si>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</si>
  <si>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</si>
  <si>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</si>
  <si>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</si>
  <si>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</si>
  <si>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</si>
  <si>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</si>
  <si>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</si>
  <si>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</si>
  <si>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</si>
  <si>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</si>
  <si>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</si>
  <si>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</si>
  <si>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</si>
  <si>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</si>
  <si>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</si>
  <si>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</si>
  <si>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</si>
  <si>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</si>
  <si>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</si>
  <si>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</si>
  <si>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</si>
  <si>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</si>
  <si>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</si>
  <si>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</si>
  <si>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</si>
  <si>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</si>
  <si>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</si>
  <si>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</si>
  <si>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</si>
  <si>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</si>
  <si>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</si>
  <si>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</si>
  <si>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</si>
  <si>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</si>
  <si>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</si>
  <si>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</si>
  <si>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</si>
  <si>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</si>
  <si>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</si>
  <si>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</si>
  <si>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</si>
  <si>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</si>
  <si>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</si>
  <si>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</si>
  <si>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</si>
  <si>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</si>
  <si>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</si>
  <si>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</si>
  <si>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</si>
  <si>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</si>
  <si>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</si>
  <si>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</si>
  <si>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</si>
  <si>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</si>
  <si>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</si>
  <si>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</si>
  <si>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</si>
  <si>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</si>
  <si>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</si>
  <si>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</si>
  <si>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</si>
  <si>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</si>
  <si>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</si>
  <si>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</si>
  <si>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</si>
  <si>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</si>
  <si>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</si>
  <si>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</si>
  <si>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</si>
  <si>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</si>
  <si>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</si>
  <si>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</si>
  <si>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</si>
  <si>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</si>
  <si>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</si>
  <si>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</si>
  <si>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</si>
  <si>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</si>
  <si>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</si>
  <si>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</si>
  <si>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</si>
  <si>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</si>
  <si>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</si>
  <si>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</si>
  <si>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</si>
  <si>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</si>
  <si>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</si>
  <si>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</si>
  <si>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</si>
  <si>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</si>
  <si>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</si>
  <si>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</si>
  <si>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</si>
  <si>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</si>
  <si>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</si>
  <si>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</si>
  <si>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</si>
  <si>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</si>
  <si>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</si>
  <si>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</si>
  <si>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</si>
  <si>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</si>
  <si>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</si>
  <si>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</si>
  <si>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</si>
  <si>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</si>
  <si>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</si>
  <si>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</si>
  <si>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</si>
  <si>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</si>
  <si>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</si>
  <si>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</si>
  <si>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</si>
  <si>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</si>
  <si>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</si>
  <si>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</si>
  <si>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</si>
  <si>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</si>
  <si>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</si>
  <si>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</si>
  <si>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</si>
  <si>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</si>
  <si>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</si>
  <si>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</si>
  <si>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</si>
  <si>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</si>
  <si>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</si>
  <si>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</si>
  <si>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</si>
  <si>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</si>
  <si>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</si>
  <si>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</si>
  <si>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</si>
  <si>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</si>
  <si>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</si>
  <si>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</si>
  <si>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</si>
  <si>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</si>
  <si>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</si>
  <si>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</si>
  <si>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</si>
  <si>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</si>
  <si>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</si>
  <si>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</si>
  <si>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</si>
  <si>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</si>
  <si>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</si>
  <si>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</si>
  <si>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</si>
  <si>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</si>
  <si>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</si>
  <si>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</si>
  <si>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</si>
  <si>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</si>
  <si>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</si>
  <si>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</si>
  <si>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</si>
  <si>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</si>
  <si>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</si>
  <si>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</si>
  <si>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</si>
  <si>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</si>
  <si>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</si>
  <si>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</si>
  <si>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</si>
  <si>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</si>
  <si>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</si>
  <si>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</si>
  <si>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</si>
  <si>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</si>
  <si>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</si>
  <si>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</si>
  <si>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</si>
  <si>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</si>
  <si>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</si>
  <si>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</si>
  <si>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</si>
  <si>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</si>
  <si>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</si>
  <si>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</si>
  <si>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</si>
  <si>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</si>
  <si>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</si>
  <si>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</si>
  <si>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</si>
  <si>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</si>
  <si>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</si>
  <si>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</si>
  <si>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</si>
  <si>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</si>
  <si>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</si>
  <si>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</si>
  <si>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</si>
  <si>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</si>
  <si>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</si>
  <si>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</si>
  <si>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</si>
  <si>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</si>
  <si>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</si>
  <si>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</si>
  <si>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</si>
  <si>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</si>
  <si>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</si>
  <si>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</si>
  <si>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</si>
  <si>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</si>
  <si>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</si>
  <si>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</si>
  <si>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</si>
  <si>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</si>
  <si>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</si>
  <si>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</si>
  <si>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</si>
  <si>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</si>
  <si>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</si>
  <si>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</si>
  <si>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</si>
  <si>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</si>
  <si>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</si>
  <si>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</si>
  <si>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</si>
  <si>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</si>
  <si>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</si>
  <si>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</si>
  <si>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</si>
  <si>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</si>
  <si>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</si>
  <si>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</si>
  <si>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</si>
  <si>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</si>
  <si>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</si>
  <si>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</si>
  <si>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</si>
  <si>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</si>
  <si>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</si>
  <si>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</si>
  <si>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</si>
  <si>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</si>
  <si>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</si>
  <si>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</si>
  <si>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</si>
  <si>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</si>
  <si>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</si>
  <si>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</si>
  <si>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</si>
  <si>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</si>
  <si>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</si>
  <si>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</si>
  <si>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</si>
  <si>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</si>
  <si>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</si>
  <si>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</si>
  <si>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</si>
  <si>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</si>
  <si>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</si>
  <si>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</si>
  <si>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</si>
  <si>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</si>
  <si>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</si>
  <si>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</si>
  <si>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</si>
  <si>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</si>
  <si>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</si>
  <si>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</si>
  <si>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</si>
  <si>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</si>
  <si>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</si>
  <si>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</si>
  <si>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</si>
  <si>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</si>
  <si>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</si>
  <si>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</si>
  <si>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</si>
  <si>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</si>
  <si>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</si>
  <si>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</si>
  <si>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</si>
  <si>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</si>
  <si>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</si>
  <si>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</si>
  <si>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</si>
  <si>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</si>
  <si>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</si>
  <si>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</si>
  <si>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</si>
  <si>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</si>
  <si>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</si>
  <si>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</si>
  <si>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</si>
  <si>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</si>
  <si>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</si>
  <si>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</si>
  <si>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</si>
  <si>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</si>
  <si>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</si>
  <si>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</si>
  <si>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</si>
  <si>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</si>
  <si>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</si>
  <si>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</si>
  <si>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</si>
  <si>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</si>
  <si>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</si>
  <si>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</si>
  <si>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</si>
  <si>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</si>
  <si>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</si>
  <si>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</si>
  <si>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</si>
  <si>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</si>
  <si>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</si>
  <si>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</si>
  <si>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</si>
  <si>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</si>
  <si>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</si>
  <si>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</si>
  <si>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</si>
  <si>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</si>
  <si>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</si>
  <si>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</si>
  <si>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</si>
  <si>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</si>
  <si>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</si>
  <si>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</si>
  <si>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</si>
  <si>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</si>
  <si>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</si>
  <si>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</si>
  <si>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</si>
  <si>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</si>
  <si>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</si>
  <si>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</si>
  <si>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</si>
  <si>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</si>
  <si>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</si>
  <si>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</si>
  <si>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</si>
  <si>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</si>
  <si>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</si>
  <si>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</si>
  <si>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</si>
  <si>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</si>
  <si>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</si>
  <si>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</si>
  <si>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</si>
  <si>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</si>
  <si>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</si>
  <si>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</si>
  <si>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</si>
  <si>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</si>
  <si>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</si>
  <si>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</si>
  <si>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</si>
  <si>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</si>
  <si>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</si>
  <si>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</si>
  <si>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</si>
  <si>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</si>
  <si>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</si>
  <si>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</si>
  <si>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</si>
  <si>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</si>
  <si>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</si>
  <si>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</si>
  <si>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</si>
  <si>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</si>
  <si>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</si>
  <si>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</si>
  <si>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</si>
  <si>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</si>
  <si>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</si>
  <si>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</si>
  <si>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</si>
  <si>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</si>
  <si>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</si>
  <si>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</si>
  <si>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</si>
  <si>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</si>
  <si>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</si>
  <si>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</si>
  <si>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</si>
  <si>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</si>
  <si>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</si>
  <si>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</si>
  <si>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</si>
  <si>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</si>
  <si>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</si>
  <si>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</si>
  <si>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</si>
  <si>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</si>
  <si>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</si>
  <si>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</si>
  <si>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</si>
  <si>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</si>
  <si>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</si>
  <si>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</si>
  <si>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</si>
  <si>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</si>
  <si>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</si>
  <si>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</si>
  <si>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</si>
  <si>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</si>
  <si>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</si>
  <si>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</si>
  <si>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</si>
  <si>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</si>
  <si>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</si>
  <si>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</si>
  <si>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</si>
  <si>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</si>
  <si>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</si>
  <si>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</si>
  <si>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</si>
  <si>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</si>
  <si>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</si>
  <si>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</si>
  <si>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</si>
  <si>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</si>
  <si>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</si>
  <si>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</si>
  <si>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</si>
  <si>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</si>
  <si>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</si>
  <si>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</si>
  <si>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</si>
  <si>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</si>
  <si>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</si>
  <si>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</si>
  <si>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</si>
  <si>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</si>
  <si>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</si>
  <si>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</si>
  <si>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</si>
  <si>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</si>
  <si>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</si>
  <si>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</si>
  <si>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</si>
  <si>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</si>
  <si>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</si>
  <si>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</si>
  <si>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</si>
  <si>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</si>
  <si>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</si>
  <si>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</si>
  <si>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</si>
  <si>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</si>
  <si>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</si>
  <si>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</si>
  <si>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</si>
  <si>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</si>
  <si>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</si>
  <si>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</si>
  <si>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</si>
  <si>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</si>
  <si>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</si>
  <si>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</si>
  <si>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</si>
  <si>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</si>
  <si>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</si>
  <si>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</si>
  <si>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</si>
  <si>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</si>
  <si>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</si>
  <si>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</si>
  <si>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</si>
  <si>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</si>
  <si>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</si>
  <si>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</si>
  <si>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</si>
  <si>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</si>
  <si>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</si>
  <si>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</si>
  <si>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</si>
  <si>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</si>
  <si>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</si>
  <si>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</si>
  <si>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</si>
  <si>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</si>
  <si>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</si>
  <si>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</si>
  <si>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</si>
  <si>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</si>
  <si>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</si>
  <si>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</si>
  <si>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</si>
  <si>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</si>
  <si>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</si>
  <si>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</si>
  <si>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</si>
  <si>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</si>
  <si>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</si>
  <si>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</si>
  <si>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</si>
  <si>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</si>
  <si>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</si>
  <si>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</si>
  <si>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</si>
  <si>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</si>
  <si>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</si>
  <si>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</si>
  <si>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</si>
  <si>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</si>
  <si>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</si>
  <si>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</si>
  <si>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</si>
  <si>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</si>
  <si>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</si>
  <si>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</si>
  <si>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</si>
  <si>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</si>
  <si>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</si>
  <si>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</si>
  <si>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</si>
  <si>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</si>
  <si>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</si>
  <si>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</si>
  <si>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</si>
  <si>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</si>
  <si>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</si>
  <si>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</si>
  <si>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</si>
  <si>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</si>
  <si>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</si>
  <si>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</si>
  <si>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</si>
  <si>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</si>
  <si>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</si>
  <si>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</si>
  <si>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</si>
  <si>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</si>
  <si>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</si>
  <si>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</si>
  <si>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</si>
  <si>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</si>
  <si>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</si>
  <si>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</si>
  <si>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</si>
  <si>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</si>
  <si>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</si>
  <si>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</si>
  <si>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</si>
  <si>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</si>
  <si>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</si>
  <si>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</si>
  <si>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</si>
  <si>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</si>
  <si>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</si>
  <si>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</si>
  <si>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</si>
  <si>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</si>
  <si>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</si>
  <si>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</si>
  <si>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</si>
  <si>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</si>
  <si>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</si>
  <si>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</si>
  <si>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</si>
  <si>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</si>
  <si>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</si>
  <si>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</si>
  <si>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</si>
  <si>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</si>
  <si>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</si>
  <si>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</si>
  <si>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</si>
  <si>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</si>
  <si>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</si>
  <si>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</si>
  <si>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</si>
  <si>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</si>
  <si>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</si>
  <si>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</si>
  <si>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</si>
  <si>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</si>
  <si>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</si>
  <si>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</si>
  <si>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</si>
  <si>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</si>
  <si>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</si>
  <si>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</si>
  <si>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</si>
  <si>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</si>
  <si>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</si>
  <si>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</si>
  <si>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</si>
  <si>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</si>
  <si>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</si>
  <si>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</si>
  <si>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</si>
  <si>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</si>
  <si>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</si>
  <si>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</si>
  <si>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</si>
  <si>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</si>
  <si>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</si>
  <si>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</si>
  <si>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</si>
  <si>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</si>
  <si>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</si>
  <si>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</si>
  <si>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</si>
  <si>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</si>
  <si>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</si>
  <si>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</si>
  <si>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</si>
  <si>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</si>
  <si>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</si>
  <si>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</si>
  <si>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</si>
  <si>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</si>
  <si>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</si>
  <si>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</si>
  <si>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</si>
  <si>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</si>
  <si>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</si>
  <si>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</si>
  <si>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</si>
  <si>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</si>
  <si>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</si>
  <si>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</si>
  <si>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</si>
  <si>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</si>
  <si>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</si>
  <si>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</si>
  <si>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</si>
  <si>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</si>
  <si>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</si>
  <si>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</si>
  <si>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</si>
  <si>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</si>
  <si>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</si>
  <si>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</si>
  <si>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</si>
  <si>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</si>
  <si>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</si>
  <si>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</si>
  <si>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</si>
  <si>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</si>
  <si>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</si>
  <si>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</si>
  <si>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</si>
  <si>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</si>
  <si>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</si>
  <si>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</si>
  <si>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</si>
  <si>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</si>
  <si>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</si>
  <si>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</si>
  <si>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</si>
  <si>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</si>
  <si>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</si>
  <si>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</si>
  <si>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</si>
  <si>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</si>
  <si>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</si>
  <si>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</si>
  <si>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</si>
  <si>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</si>
  <si>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</si>
  <si>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</si>
  <si>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</si>
  <si>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</si>
  <si>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</si>
  <si>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</si>
  <si>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</si>
  <si>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</si>
  <si>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</si>
  <si>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</si>
  <si>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</si>
  <si>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</si>
  <si>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</si>
  <si>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</si>
  <si>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</si>
  <si>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</si>
  <si>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</si>
  <si>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</si>
  <si>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</si>
  <si>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</si>
  <si>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</si>
  <si>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</si>
  <si>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</si>
  <si>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</si>
  <si>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</si>
  <si>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</si>
  <si>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</si>
  <si>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</si>
  <si>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</si>
  <si>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</si>
  <si>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</si>
  <si>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</si>
  <si>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</si>
  <si>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</si>
  <si>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</si>
  <si>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</si>
  <si>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</si>
  <si>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</si>
  <si>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</si>
  <si>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</si>
  <si>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</si>
  <si>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</si>
  <si>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</si>
  <si>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</si>
  <si>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</si>
  <si>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</si>
  <si>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</si>
  <si>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</si>
  <si>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</si>
  <si>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</si>
  <si>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</si>
  <si>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</si>
  <si>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</si>
  <si>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</si>
  <si>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</si>
  <si>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</si>
  <si>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</si>
  <si>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</si>
  <si>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</si>
  <si>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</si>
  <si>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</si>
  <si>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</si>
  <si>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</si>
  <si>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</si>
  <si>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</si>
  <si>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</si>
  <si>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</si>
  <si>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</si>
  <si>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</si>
  <si>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</si>
  <si>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</si>
  <si>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</si>
  <si>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</si>
  <si>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</si>
  <si>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</si>
  <si>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</si>
  <si>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</si>
  <si>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</si>
  <si>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</si>
  <si>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</si>
  <si>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</si>
  <si>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</si>
  <si>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</si>
  <si>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</si>
  <si>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</si>
  <si>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</si>
  <si>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</si>
  <si>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</si>
  <si>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</si>
  <si>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</si>
  <si>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</si>
  <si>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</si>
  <si>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</si>
  <si>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</si>
  <si>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</si>
  <si>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</si>
  <si>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</si>
  <si>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</si>
  <si>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</si>
  <si>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</si>
  <si>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</si>
  <si>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</si>
  <si>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</si>
  <si>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</si>
  <si>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</si>
  <si>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</si>
  <si>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</si>
  <si>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</si>
  <si>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</si>
  <si>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</si>
  <si>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</si>
  <si>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</si>
  <si>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</si>
  <si>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</si>
  <si>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</si>
  <si>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</si>
  <si>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</si>
  <si>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</si>
  <si>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</si>
  <si>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</si>
  <si>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</si>
  <si>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</si>
  <si>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</si>
  <si>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</si>
  <si>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</si>
  <si>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</si>
  <si>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</si>
  <si>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</si>
  <si>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</si>
  <si>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</si>
  <si>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</si>
  <si>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</si>
  <si>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</si>
  <si>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</si>
  <si>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</si>
  <si>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</si>
  <si>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</si>
  <si>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</si>
  <si>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</si>
  <si>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</si>
  <si>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</si>
  <si>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</si>
  <si>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</si>
  <si>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</si>
  <si>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</si>
  <si>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</si>
  <si>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</si>
  <si>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</si>
  <si>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</si>
  <si>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</si>
  <si>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</si>
  <si>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</si>
  <si>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</si>
  <si>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</si>
  <si>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</si>
  <si>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</si>
  <si>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</si>
  <si>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</si>
  <si>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</si>
  <si>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</si>
  <si>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</si>
  <si>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</si>
  <si>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</si>
  <si>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</si>
  <si>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</si>
  <si>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</si>
  <si>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</si>
  <si>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</si>
  <si>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</si>
  <si>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</si>
  <si>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</si>
  <si>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</si>
  <si>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</si>
  <si>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</si>
  <si>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</si>
  <si>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</si>
  <si>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</si>
  <si>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</si>
  <si>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</si>
  <si>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</si>
  <si>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</si>
  <si>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</si>
  <si>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</si>
  <si>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</si>
  <si>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</si>
  <si>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</si>
  <si>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</si>
  <si>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</si>
  <si>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</si>
  <si>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</si>
  <si>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</si>
  <si>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</si>
  <si>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</si>
  <si>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</si>
  <si>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</si>
  <si>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</si>
  <si>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</si>
  <si>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</si>
  <si>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</si>
  <si>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</si>
  <si>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</si>
  <si>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</si>
  <si>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</si>
  <si>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</si>
  <si>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</si>
  <si>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</si>
  <si>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</si>
  <si>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</si>
  <si>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</si>
  <si>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</si>
  <si>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</si>
  <si>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</si>
  <si>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</si>
  <si>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</si>
  <si>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</si>
  <si>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</si>
  <si>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</si>
  <si>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</si>
  <si>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</si>
  <si>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</si>
  <si>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</si>
  <si>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</si>
  <si>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</si>
  <si>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</si>
  <si>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</si>
  <si>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</si>
  <si>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</si>
  <si>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</si>
  <si>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</si>
  <si>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</si>
  <si>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</si>
  <si>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</si>
  <si>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</si>
  <si>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</si>
  <si>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</si>
  <si>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</si>
  <si>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</si>
  <si>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</si>
  <si>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</si>
  <si>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</si>
  <si>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</si>
  <si>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</si>
  <si>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</si>
  <si>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</si>
  <si>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</si>
  <si>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</si>
  <si>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</si>
  <si>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</si>
  <si>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</si>
  <si>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</si>
  <si>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</si>
  <si>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</si>
  <si>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</si>
  <si>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</si>
  <si>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</si>
  <si>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</si>
  <si>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</si>
  <si>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</si>
  <si>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</si>
  <si>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</si>
  <si>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</si>
  <si>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</si>
  <si>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</si>
  <si>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</si>
  <si>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</si>
  <si>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</si>
  <si>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</si>
  <si>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</si>
  <si>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</si>
  <si>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</si>
  <si>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</si>
  <si>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</si>
  <si>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</si>
  <si>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</si>
  <si>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</si>
  <si>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</si>
  <si>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</si>
  <si>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</si>
  <si>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</si>
  <si>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</si>
  <si>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</si>
  <si>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</si>
  <si>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</si>
  <si>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</si>
  <si>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</si>
  <si>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</si>
  <si>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</si>
  <si>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</si>
  <si>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</si>
  <si>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</si>
  <si>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</si>
  <si>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</si>
  <si>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</si>
  <si>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</si>
  <si>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</si>
  <si>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</si>
  <si>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</si>
  <si>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</si>
  <si>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</si>
  <si>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</si>
  <si>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</si>
  <si>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</si>
  <si>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</si>
  <si>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</si>
  <si>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</si>
  <si>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</si>
  <si>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</si>
  <si>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</si>
  <si>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</si>
  <si>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</si>
  <si>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</si>
  <si>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</si>
  <si>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</si>
  <si>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</si>
  <si>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</si>
  <si>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</si>
  <si>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</si>
  <si>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</si>
  <si>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</si>
  <si>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</si>
  <si>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</si>
  <si>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</si>
  <si>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</si>
  <si>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</si>
  <si>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</si>
  <si>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</si>
  <si>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</si>
  <si>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</si>
  <si>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</si>
  <si>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</si>
  <si>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</si>
  <si>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</si>
  <si>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</si>
  <si>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</si>
  <si>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</si>
  <si>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</si>
  <si>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</si>
  <si>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</si>
  <si>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</si>
  <si>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</si>
  <si>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</si>
  <si>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</si>
  <si>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</si>
  <si>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</si>
  <si>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</si>
  <si>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</si>
  <si>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</si>
  <si>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</si>
  <si>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</si>
  <si>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</si>
  <si>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</si>
  <si>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</si>
  <si>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</si>
  <si>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</si>
  <si>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</si>
  <si>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</si>
  <si>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</si>
  <si>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</si>
  <si>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</si>
  <si>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</si>
  <si>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</si>
  <si>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</si>
  <si>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</si>
  <si>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</si>
  <si>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</si>
  <si>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</si>
  <si>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</si>
  <si>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</si>
  <si>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</si>
  <si>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</si>
  <si>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</si>
  <si>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</si>
  <si>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</si>
  <si>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</si>
  <si>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</si>
  <si>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</si>
  <si>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</si>
  <si>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</si>
  <si>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</si>
  <si>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</si>
  <si>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</si>
  <si>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</si>
  <si>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</si>
  <si>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</si>
  <si>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</si>
  <si>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</si>
  <si>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</si>
  <si>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</si>
  <si>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</si>
  <si>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</si>
  <si>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</si>
  <si>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</si>
  <si>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</si>
  <si>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</si>
  <si>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</si>
  <si>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</si>
  <si>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</si>
  <si>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</si>
  <si>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</si>
  <si>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</si>
  <si>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</si>
  <si>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</si>
  <si>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</si>
  <si>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</si>
  <si>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</si>
  <si>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</si>
  <si>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</si>
  <si>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</si>
  <si>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</si>
  <si>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</si>
  <si>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</si>
  <si>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</si>
  <si>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</si>
  <si>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</si>
  <si>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</si>
  <si>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</si>
  <si>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</si>
  <si>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</si>
  <si>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</si>
  <si>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</si>
  <si>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</si>
  <si>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</si>
  <si>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</si>
  <si>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</si>
  <si>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</si>
  <si>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</si>
  <si>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</si>
  <si>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</si>
  <si>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</si>
  <si>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</si>
  <si>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</si>
  <si>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</si>
  <si>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</si>
  <si>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</si>
  <si>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</si>
  <si>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</si>
  <si>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</si>
  <si>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</si>
  <si>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</si>
  <si>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</si>
  <si>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</si>
  <si>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</si>
  <si>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</si>
  <si>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</si>
  <si>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</si>
  <si>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</si>
  <si>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</si>
  <si>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</si>
  <si>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</si>
  <si>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</si>
  <si>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</si>
  <si>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</si>
  <si>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</si>
  <si>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</si>
  <si>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</si>
  <si>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</si>
  <si>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</si>
  <si>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</si>
  <si>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</si>
  <si>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</si>
  <si>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</si>
  <si>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</si>
  <si>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</si>
  <si>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</si>
  <si>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</si>
  <si>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</si>
  <si>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</si>
  <si>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</si>
  <si>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</si>
  <si>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</si>
  <si>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</si>
  <si>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</si>
  <si>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</si>
  <si>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</si>
  <si>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</si>
  <si>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</si>
  <si>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</si>
  <si>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</si>
  <si>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</si>
  <si>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</si>
  <si>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</si>
  <si>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</si>
  <si>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</si>
  <si>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</si>
  <si>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</si>
  <si>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</si>
  <si>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</si>
  <si>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</si>
  <si>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</si>
  <si>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</si>
  <si>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</si>
  <si>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</si>
  <si>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</si>
  <si>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</si>
  <si>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</si>
  <si>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</si>
  <si>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</si>
  <si>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</si>
  <si>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</si>
  <si>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</si>
  <si>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</si>
  <si>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</si>
  <si>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</si>
  <si>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</si>
  <si>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</si>
  <si>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</si>
  <si>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</si>
  <si>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</si>
  <si>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</si>
  <si>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</si>
  <si>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</si>
  <si>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</si>
  <si>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</si>
  <si>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</si>
  <si>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</si>
  <si>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</si>
  <si>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</si>
  <si>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</si>
  <si>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</si>
  <si>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</si>
  <si>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</si>
  <si>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</si>
  <si>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</si>
  <si>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</si>
  <si>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</si>
  <si>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</si>
  <si>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</si>
  <si>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</si>
  <si>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</si>
  <si>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</si>
  <si>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</si>
  <si>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</si>
  <si>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</si>
  <si>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</si>
  <si>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</si>
  <si>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</si>
  <si>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</si>
  <si>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</si>
  <si>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</si>
  <si>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</si>
  <si>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</si>
  <si>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</si>
  <si>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</si>
  <si>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</si>
  <si>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</si>
  <si>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</si>
  <si>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</si>
  <si>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</si>
  <si>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</si>
  <si>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</si>
  <si>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</si>
  <si>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</si>
  <si>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</si>
  <si>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</si>
  <si>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</si>
  <si>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</si>
  <si>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</si>
  <si>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</si>
  <si>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</si>
  <si>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</si>
  <si>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</si>
  <si>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</si>
  <si>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</si>
  <si>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</si>
  <si>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</si>
  <si>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</si>
  <si>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</si>
  <si>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</si>
  <si>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</si>
  <si>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</si>
  <si>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</si>
  <si>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</si>
  <si>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</si>
  <si>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</si>
  <si>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</si>
  <si>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</si>
  <si>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</si>
  <si>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</si>
  <si>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</si>
  <si>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</si>
  <si>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</si>
  <si>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</si>
  <si>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</si>
  <si>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</si>
  <si>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</si>
  <si>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</si>
  <si>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</si>
  <si>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</si>
  <si>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</si>
  <si>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</si>
  <si>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</si>
  <si>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</si>
  <si>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</si>
  <si>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</si>
  <si>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</si>
  <si>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</si>
  <si>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</si>
  <si>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</si>
  <si>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</si>
  <si>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</si>
  <si>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</si>
  <si>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</si>
  <si>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</si>
  <si>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</si>
  <si>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</si>
  <si>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</si>
  <si>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</si>
  <si>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</si>
  <si>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</si>
  <si>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</si>
  <si>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</si>
  <si>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</si>
  <si>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</si>
  <si>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</si>
  <si>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</si>
  <si>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</si>
  <si>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</si>
  <si>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</si>
  <si>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</si>
  <si>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</si>
  <si>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</si>
  <si>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</si>
  <si>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</si>
  <si>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</si>
  <si>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</si>
  <si>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</si>
  <si>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</si>
  <si>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</si>
  <si>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</si>
  <si>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</si>
  <si>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</si>
  <si>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</si>
  <si>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</si>
  <si>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</si>
  <si>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</si>
  <si>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</si>
  <si>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</si>
  <si>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</si>
  <si>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</si>
  <si>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</si>
  <si>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</si>
  <si>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</si>
  <si>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</si>
  <si>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</si>
  <si>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</si>
  <si>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</si>
  <si>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</si>
  <si>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</si>
  <si>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</si>
  <si>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</si>
  <si>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</si>
  <si>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</si>
  <si>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</si>
  <si>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</si>
  <si>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</si>
  <si>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</si>
  <si>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</si>
  <si>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</si>
  <si>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</si>
  <si>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</si>
  <si>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</si>
  <si>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</si>
  <si>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</si>
  <si>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</si>
  <si>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</si>
  <si>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</si>
  <si>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</si>
  <si>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</si>
  <si>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</si>
  <si>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</si>
  <si>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</si>
  <si>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</si>
  <si>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</si>
  <si>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</si>
  <si>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</si>
  <si>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</si>
  <si>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</si>
  <si>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</si>
  <si>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</si>
  <si>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</si>
  <si>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</si>
  <si>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</si>
  <si>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</si>
  <si>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</si>
  <si>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</si>
  <si>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</si>
  <si>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</si>
  <si>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</si>
  <si>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</si>
  <si>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</si>
  <si>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</si>
  <si>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</si>
  <si>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</si>
  <si>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</si>
  <si>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</si>
  <si>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</si>
  <si>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</si>
  <si>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</si>
  <si>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</si>
  <si>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</si>
  <si>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</si>
  <si>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</si>
  <si>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</si>
  <si>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</si>
  <si>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</si>
  <si>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</si>
  <si>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</si>
  <si>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</si>
  <si>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</si>
  <si>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</si>
  <si>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</si>
  <si>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</si>
  <si>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</si>
  <si>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</si>
  <si>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</si>
  <si>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</si>
  <si>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</si>
  <si>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</si>
  <si>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</si>
  <si>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</si>
  <si>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</si>
  <si>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</si>
  <si>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</si>
  <si>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</si>
  <si>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</si>
  <si>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</si>
  <si>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</si>
  <si>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</si>
  <si>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</si>
  <si>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</si>
  <si>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</si>
  <si>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</si>
  <si>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</si>
  <si>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</si>
  <si>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</si>
  <si>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</si>
  <si>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</si>
  <si>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</si>
  <si>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</si>
  <si>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</si>
  <si>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</si>
  <si>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</si>
  <si>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</si>
  <si>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</si>
  <si>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</si>
  <si>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</si>
  <si>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</si>
  <si>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</si>
  <si>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</si>
  <si>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</si>
  <si>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</si>
  <si>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</si>
  <si>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</si>
  <si>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</si>
  <si>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</si>
  <si>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</si>
  <si>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</si>
  <si>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</si>
  <si>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</si>
  <si>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</si>
  <si>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</si>
  <si>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</si>
  <si>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</si>
  <si>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</si>
  <si>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</si>
  <si>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</si>
  <si>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</si>
  <si>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</si>
  <si>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</si>
  <si>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</si>
  <si>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</si>
  <si>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</si>
  <si>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</si>
  <si>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</si>
  <si>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</si>
  <si>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</si>
  <si>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</si>
  <si>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</si>
  <si>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</si>
  <si>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</si>
  <si>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</si>
  <si>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</si>
  <si>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</si>
  <si>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</si>
  <si>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</si>
  <si>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</si>
  <si>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</si>
  <si>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</si>
  <si>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</si>
  <si>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</si>
  <si>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</si>
  <si>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</si>
  <si>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</si>
  <si>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</si>
  <si>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</si>
  <si>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</si>
  <si>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</si>
  <si>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</si>
  <si>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</si>
  <si>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</si>
  <si>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</si>
  <si>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</si>
  <si>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</si>
  <si>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</si>
  <si>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</si>
  <si>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</si>
  <si>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</si>
  <si>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</si>
  <si>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</si>
  <si>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</si>
  <si>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</si>
  <si>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</si>
  <si>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</si>
  <si>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</si>
  <si>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</si>
  <si>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</si>
  <si>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</si>
  <si>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</si>
  <si>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</si>
  <si>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</si>
  <si>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</si>
  <si>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</si>
  <si>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</si>
  <si>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</si>
  <si>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</si>
  <si>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</si>
  <si>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</si>
  <si>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</si>
  <si>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</si>
  <si>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</si>
  <si>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</si>
  <si>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</si>
  <si>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</si>
  <si>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</si>
  <si>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</si>
  <si>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</si>
  <si>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</si>
  <si>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</si>
  <si>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</si>
  <si>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</si>
  <si>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</si>
  <si>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</si>
  <si>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</si>
  <si>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</si>
  <si>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</si>
  <si>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</si>
  <si>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</si>
  <si>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</si>
  <si>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</si>
  <si>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</si>
  <si>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</si>
  <si>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</si>
  <si>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</si>
  <si>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</si>
  <si>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</si>
  <si>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</si>
  <si>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</si>
  <si>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</si>
  <si>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</si>
  <si>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</si>
  <si>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</si>
  <si>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</si>
  <si>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</si>
  <si>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</si>
  <si>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</si>
  <si>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</si>
  <si>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</si>
  <si>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</si>
  <si>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</si>
  <si>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</si>
  <si>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</si>
  <si>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</si>
  <si>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</si>
  <si>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</si>
  <si>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</si>
  <si>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</si>
  <si>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</si>
  <si>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</si>
  <si>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</si>
  <si>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</si>
  <si>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</si>
  <si>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</si>
  <si>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</si>
  <si>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</si>
  <si>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</si>
  <si>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</si>
  <si>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</si>
  <si>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</si>
  <si>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</si>
  <si>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</si>
  <si>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</si>
  <si>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</si>
  <si>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</si>
  <si>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</si>
  <si>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</si>
  <si>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</si>
  <si>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</si>
  <si>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</si>
  <si>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</si>
  <si>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</si>
  <si>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</si>
  <si>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</si>
  <si>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</si>
  <si>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</si>
  <si>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</si>
  <si>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</si>
  <si>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</si>
  <si>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</si>
  <si>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</si>
  <si>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</si>
  <si>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</si>
  <si>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</si>
  <si>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</si>
  <si>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</si>
  <si>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</si>
  <si>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</si>
  <si>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</si>
  <si>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</si>
  <si>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</si>
  <si>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</si>
  <si>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</si>
  <si>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</si>
  <si>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</si>
  <si>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</si>
  <si>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</si>
  <si>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</si>
  <si>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</si>
  <si>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</si>
  <si>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</si>
  <si>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</si>
  <si>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</si>
  <si>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</si>
  <si>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</si>
  <si>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</si>
  <si>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</si>
  <si>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</si>
  <si>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</si>
  <si>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</si>
  <si>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</si>
  <si>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</si>
  <si>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</si>
  <si>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</si>
  <si>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</si>
  <si>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</si>
  <si>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</si>
  <si>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</si>
  <si>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</si>
  <si>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</si>
  <si>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</si>
  <si>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</si>
  <si>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</si>
  <si>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</si>
  <si>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</si>
  <si>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</si>
  <si>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</si>
  <si>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</si>
  <si>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</si>
  <si>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</si>
  <si>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</si>
  <si>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</si>
  <si>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</si>
  <si>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</si>
  <si>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</si>
  <si>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</si>
  <si>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</si>
  <si>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</si>
  <si>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</si>
  <si>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</si>
  <si>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</si>
  <si>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</si>
  <si>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</si>
  <si>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</si>
  <si>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</si>
  <si>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</si>
  <si>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</si>
  <si>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</si>
  <si>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</si>
  <si>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</si>
  <si>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</si>
  <si>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</si>
  <si>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</si>
  <si>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</si>
  <si>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</si>
  <si>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</si>
  <si>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</si>
  <si>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</si>
  <si>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</si>
  <si>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</si>
  <si>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</si>
  <si>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</si>
  <si>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</si>
  <si>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</si>
  <si>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</si>
  <si>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</si>
  <si>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</si>
  <si>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</si>
  <si>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</si>
  <si>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</si>
  <si>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</si>
  <si>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</si>
  <si>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</si>
  <si>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</si>
  <si>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</si>
  <si>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</si>
  <si>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</si>
  <si>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</si>
  <si>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</si>
  <si>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</si>
  <si>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</si>
  <si>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</si>
  <si>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</si>
  <si>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</si>
  <si>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</si>
  <si>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</si>
  <si>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</si>
  <si>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</si>
  <si>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</si>
  <si>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</si>
  <si>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</si>
  <si>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</si>
  <si>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</si>
  <si>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</si>
  <si>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</si>
  <si>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</si>
  <si>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</si>
  <si>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</si>
  <si>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</si>
  <si>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</si>
  <si>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</si>
  <si>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</si>
  <si>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</si>
  <si>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</si>
  <si>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</si>
  <si>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</si>
  <si>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</si>
  <si>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</si>
  <si>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</si>
  <si>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</si>
  <si>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</si>
  <si>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</si>
  <si>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</si>
  <si>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</si>
  <si>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</si>
  <si>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</si>
  <si>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</si>
  <si>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</si>
  <si>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</si>
  <si>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</si>
  <si>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</si>
  <si>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</si>
  <si>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</si>
  <si>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</si>
  <si>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</si>
  <si>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</si>
  <si>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</si>
  <si>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</si>
  <si>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</si>
  <si>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</si>
  <si>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</si>
  <si>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</si>
  <si>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</si>
  <si>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</si>
  <si>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</si>
  <si>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</si>
  <si>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</si>
  <si>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</si>
  <si>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</si>
  <si>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</si>
  <si>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</si>
  <si>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</si>
  <si>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</si>
  <si>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</si>
  <si>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</si>
  <si>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</si>
  <si>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</si>
  <si>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</si>
  <si>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</si>
  <si>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</si>
  <si>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</si>
  <si>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</si>
  <si>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</si>
  <si>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</si>
  <si>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</si>
  <si>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</si>
  <si>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</si>
  <si>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</si>
  <si>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</si>
  <si>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</si>
  <si>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</si>
  <si>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</si>
  <si>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</si>
  <si>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</si>
  <si>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</si>
  <si>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</si>
  <si>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</si>
  <si>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</si>
  <si>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</si>
  <si>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</si>
  <si>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</si>
  <si>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</si>
  <si>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</si>
  <si>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</si>
  <si>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</si>
  <si>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</si>
  <si>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</si>
  <si>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</si>
  <si>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</si>
  <si>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</si>
  <si>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</si>
  <si>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</si>
  <si>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</si>
  <si>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</si>
  <si>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</si>
  <si>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</si>
  <si>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</si>
  <si>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</si>
  <si>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</si>
  <si>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</si>
  <si>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</si>
  <si>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</si>
  <si>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</si>
  <si>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</si>
  <si>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</si>
  <si>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</si>
  <si>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</si>
  <si>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</si>
  <si>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</si>
  <si>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</si>
  <si>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</si>
  <si>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</si>
  <si>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</si>
  <si>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</si>
  <si>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</si>
  <si>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</si>
  <si>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</si>
  <si>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</si>
  <si>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</si>
  <si>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</si>
  <si>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</si>
  <si>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</si>
  <si>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</si>
  <si>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</si>
  <si>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</si>
  <si>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</si>
  <si>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</si>
  <si>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</si>
  <si>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</si>
  <si>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</si>
  <si>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</si>
  <si>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</si>
  <si>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</si>
  <si>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</si>
  <si>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</si>
  <si>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</si>
  <si>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</si>
  <si>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</si>
  <si>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</si>
  <si>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</si>
  <si>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</si>
  <si>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</si>
  <si>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</si>
  <si>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</si>
  <si>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</si>
  <si>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</si>
  <si>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</si>
  <si>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</si>
  <si>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</si>
  <si>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</si>
  <si>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</si>
  <si>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</si>
  <si>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</si>
  <si>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</si>
  <si>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</si>
  <si>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</si>
  <si>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</si>
  <si>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</si>
  <si>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</si>
  <si>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</si>
  <si>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</si>
  <si>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</si>
  <si>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</si>
  <si>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</si>
  <si>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</si>
  <si>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</si>
  <si>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</si>
  <si>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</si>
  <si>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</si>
  <si>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</si>
  <si>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</si>
  <si>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</si>
  <si>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</si>
  <si>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</si>
  <si>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</si>
  <si>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</si>
  <si>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</si>
  <si>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</si>
  <si>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</si>
  <si>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</si>
  <si>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</si>
  <si>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</si>
  <si>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</si>
  <si>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</si>
  <si>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</si>
  <si>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</si>
  <si>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</si>
  <si>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</si>
  <si>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</si>
  <si>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</si>
  <si>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</si>
  <si>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</si>
  <si>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</si>
  <si>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</si>
  <si>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</si>
  <si>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</si>
  <si>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</si>
  <si>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</si>
  <si>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</si>
  <si>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</si>
  <si>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</si>
  <si>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</si>
  <si>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</si>
  <si>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</si>
  <si>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</si>
  <si>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</si>
  <si>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</si>
  <si>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</si>
  <si>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</si>
  <si>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</si>
  <si>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</si>
  <si>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</si>
  <si>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</si>
  <si>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</si>
  <si>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</si>
  <si>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</si>
  <si>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</si>
  <si>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</si>
  <si>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</si>
  <si>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</si>
  <si>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</si>
  <si>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</si>
  <si>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</si>
  <si>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</si>
  <si>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</si>
  <si>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</si>
  <si>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</si>
  <si>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</si>
  <si>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</si>
  <si>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</si>
  <si>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</si>
  <si>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</si>
  <si>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</si>
  <si>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</si>
  <si>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</si>
  <si>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</si>
  <si>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</si>
  <si>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</si>
  <si>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</si>
  <si>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</si>
  <si>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</si>
  <si>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</si>
  <si>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</si>
  <si>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</si>
  <si>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</si>
  <si>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</si>
  <si>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</si>
  <si>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</si>
  <si>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</si>
  <si>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</si>
  <si>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</si>
  <si>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</si>
  <si>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</si>
  <si>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</si>
  <si>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</si>
  <si>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</si>
  <si>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</si>
  <si>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</si>
  <si>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</si>
  <si>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</si>
  <si>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</si>
  <si>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</si>
  <si>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</si>
  <si>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</si>
  <si>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</si>
  <si>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</si>
  <si>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</si>
  <si>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</si>
  <si>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</si>
  <si>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</si>
  <si>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</si>
  <si>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</si>
  <si>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</si>
  <si>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</si>
  <si>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</si>
  <si>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</si>
  <si>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</si>
  <si>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</si>
  <si>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</si>
  <si>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</si>
  <si>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</si>
  <si>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</si>
  <si>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</si>
  <si>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</si>
  <si>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</si>
  <si>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</si>
  <si>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</si>
  <si>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</si>
  <si>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</si>
  <si>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</si>
  <si>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</si>
  <si>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</si>
  <si>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</si>
  <si>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</si>
  <si>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</si>
  <si>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</si>
  <si>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</si>
  <si>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</si>
  <si>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</si>
  <si>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</si>
  <si>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</si>
  <si>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</si>
  <si>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</si>
  <si>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</si>
  <si>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</si>
  <si>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</si>
  <si>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</si>
  <si>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</si>
  <si>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</si>
  <si>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</si>
  <si>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</si>
  <si>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</si>
  <si>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</si>
  <si>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</si>
  <si>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</si>
  <si>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</si>
  <si>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</si>
  <si>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</si>
  <si>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</si>
  <si>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</si>
  <si>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</si>
  <si>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</si>
  <si>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</si>
  <si>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</si>
  <si>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</si>
  <si>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</si>
  <si>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</si>
  <si>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</si>
  <si>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</si>
  <si>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</si>
  <si>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</si>
  <si>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</si>
  <si>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</si>
  <si>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</si>
  <si>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</si>
  <si>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</si>
  <si>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</si>
  <si>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</si>
  <si>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</si>
  <si>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</si>
  <si>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</si>
  <si>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</si>
  <si>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</si>
  <si>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</si>
  <si>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</si>
  <si>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</si>
  <si>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</si>
  <si>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</si>
  <si>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</si>
  <si>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</si>
  <si>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</si>
  <si>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</si>
  <si>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</si>
  <si>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</si>
  <si>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</si>
  <si>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</si>
  <si>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</si>
  <si>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</si>
  <si>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</si>
  <si>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</si>
  <si>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</si>
  <si>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</si>
  <si>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</si>
  <si>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</si>
  <si>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</si>
  <si>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</si>
  <si>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</si>
  <si>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</si>
  <si>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</si>
  <si>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</si>
  <si>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</si>
  <si>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</si>
  <si>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</si>
  <si>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</si>
  <si>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</si>
  <si>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</si>
  <si>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</si>
  <si>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</si>
  <si>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</si>
  <si>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</si>
  <si>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</si>
  <si>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</si>
  <si>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</si>
  <si>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</si>
  <si>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</si>
  <si>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</si>
  <si>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</si>
  <si>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</si>
  <si>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</si>
  <si>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</si>
  <si>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</si>
  <si>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</si>
  <si>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</si>
  <si>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</si>
  <si>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</si>
  <si>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</si>
  <si>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</si>
  <si>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</si>
  <si>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</si>
  <si>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</si>
  <si>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</si>
  <si>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</si>
  <si>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</si>
  <si>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</si>
  <si>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</si>
  <si>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</si>
  <si>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</si>
  <si>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</si>
  <si>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</si>
  <si>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</si>
  <si>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</si>
  <si>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</si>
  <si>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</si>
  <si>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</si>
  <si>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</si>
  <si>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</si>
  <si>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</si>
  <si>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</si>
  <si>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</si>
  <si>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</si>
  <si>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</si>
  <si>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</si>
  <si>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</si>
  <si>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</si>
  <si>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</si>
  <si>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</si>
  <si>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</si>
  <si>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</si>
  <si>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</si>
  <si>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</si>
  <si>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</si>
  <si>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</si>
  <si>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</si>
  <si>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</si>
  <si>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</si>
  <si>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</si>
  <si>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</si>
  <si>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</si>
  <si>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</si>
  <si>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</si>
  <si>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</si>
  <si>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</si>
  <si>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</si>
  <si>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</si>
  <si>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</si>
  <si>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</si>
  <si>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</si>
  <si>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</si>
  <si>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</si>
  <si>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</si>
  <si>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</si>
  <si>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</si>
  <si>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</si>
  <si>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</si>
  <si>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</si>
  <si>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</si>
  <si>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</si>
  <si>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</si>
  <si>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</si>
  <si>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</si>
  <si>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</si>
  <si>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</si>
  <si>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</si>
  <si>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</si>
  <si>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</si>
  <si>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</si>
  <si>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</si>
  <si>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</si>
  <si>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</si>
  <si>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</si>
  <si>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</si>
  <si>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</si>
  <si>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</si>
  <si>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</si>
  <si>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</si>
  <si>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</si>
  <si>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</si>
  <si>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</si>
  <si>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</si>
  <si>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</si>
  <si>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</si>
  <si>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</si>
  <si>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</si>
  <si>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</si>
  <si>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</si>
  <si>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</si>
  <si>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</si>
  <si>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</si>
  <si>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</si>
  <si>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</si>
  <si>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</si>
  <si>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</si>
  <si>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</si>
  <si>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</si>
  <si>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</si>
  <si>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</si>
  <si>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</si>
  <si>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</si>
  <si>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</si>
  <si>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</si>
  <si>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</si>
  <si>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</si>
  <si>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</si>
  <si>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</si>
  <si>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</si>
  <si>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</si>
  <si>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</si>
  <si>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</si>
  <si>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</si>
  <si>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</si>
  <si>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</si>
  <si>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</si>
  <si>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</si>
  <si>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</si>
  <si>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</si>
  <si>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</si>
  <si>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</si>
  <si>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</si>
  <si>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</si>
  <si>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</si>
  <si>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</si>
  <si>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</si>
  <si>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</si>
  <si>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</si>
  <si>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</si>
  <si>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</si>
  <si>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</si>
  <si>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</si>
  <si>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</si>
  <si>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</si>
  <si>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</si>
  <si>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</si>
  <si>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</si>
  <si>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</si>
  <si>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</si>
  <si>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</si>
  <si>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</si>
  <si>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</si>
  <si>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</si>
  <si>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</si>
  <si>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</si>
  <si>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</si>
  <si>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</si>
  <si>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</si>
  <si>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</si>
  <si>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</si>
  <si>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</si>
  <si>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</si>
  <si>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</si>
  <si>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</si>
  <si>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</si>
  <si>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</si>
  <si>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</si>
  <si>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</si>
  <si>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</si>
  <si>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</si>
  <si>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</si>
  <si>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</si>
  <si>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</si>
  <si>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</si>
  <si>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</si>
  <si>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</si>
  <si>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</si>
  <si>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</si>
  <si>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</si>
  <si>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</si>
  <si>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</si>
  <si>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</si>
  <si>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</si>
  <si>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</si>
  <si>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</si>
  <si>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</si>
  <si>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</si>
  <si>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</si>
  <si>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</si>
  <si>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</si>
  <si>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</si>
  <si>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</si>
  <si>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</si>
  <si>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</si>
  <si>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</si>
  <si>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</si>
  <si>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</si>
  <si>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</si>
  <si>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</si>
  <si>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</si>
  <si>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</si>
  <si>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</si>
  <si>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</si>
  <si>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</si>
  <si>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</si>
  <si>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</si>
  <si>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</si>
  <si>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</si>
  <si>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</si>
  <si>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</si>
  <si>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</si>
  <si>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</si>
  <si>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</si>
  <si>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</si>
  <si>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</si>
  <si>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</si>
  <si>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</si>
  <si>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</si>
  <si>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</si>
  <si>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</si>
  <si>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</si>
  <si>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</si>
  <si>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</si>
  <si>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</si>
  <si>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</si>
  <si>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</si>
  <si>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</si>
  <si>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</si>
  <si>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</si>
  <si>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</si>
  <si>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</si>
  <si>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</si>
  <si>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</si>
  <si>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</si>
  <si>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</si>
  <si>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</si>
  <si>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</si>
  <si>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</si>
  <si>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</si>
  <si>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</si>
  <si>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</si>
  <si>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</si>
  <si>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</si>
  <si>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</si>
  <si>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</si>
  <si>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</si>
  <si>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</si>
  <si>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</si>
  <si>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</si>
  <si>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</si>
  <si>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</si>
  <si>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</si>
  <si>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</si>
  <si>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</si>
  <si>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</si>
  <si>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</si>
  <si>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</si>
  <si>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</si>
  <si>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</si>
  <si>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</si>
  <si>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</si>
  <si>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</si>
  <si>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</si>
  <si>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</si>
  <si>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</si>
  <si>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</si>
  <si>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</si>
  <si>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</si>
  <si>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</si>
  <si>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</si>
  <si>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</si>
  <si>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</si>
  <si>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</si>
  <si>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</si>
  <si>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</si>
  <si>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</si>
  <si>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</si>
  <si>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</si>
  <si>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</si>
  <si>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</si>
  <si>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</si>
  <si>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</si>
  <si>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</si>
  <si>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</si>
  <si>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</si>
  <si>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</si>
  <si>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</si>
  <si>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</si>
  <si>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</si>
  <si>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</si>
  <si>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</si>
  <si>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</si>
  <si>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</si>
  <si>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</si>
  <si>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</si>
  <si>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</si>
  <si>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</si>
  <si>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</si>
  <si>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</si>
  <si>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</si>
  <si>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</si>
  <si>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</si>
  <si>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</si>
  <si>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</si>
  <si>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</si>
  <si>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</si>
  <si>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</si>
  <si>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</si>
  <si>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</si>
  <si>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</si>
  <si>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</si>
  <si>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</si>
  <si>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</si>
  <si>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</si>
  <si>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</si>
  <si>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</si>
  <si>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</si>
  <si>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</si>
  <si>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</si>
  <si>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</si>
  <si>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</si>
  <si>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</si>
  <si>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</si>
  <si>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</si>
  <si>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</si>
  <si>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</si>
  <si>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</si>
  <si>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</si>
  <si>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</si>
  <si>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</si>
  <si>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</si>
  <si>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</si>
  <si>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</si>
  <si>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</si>
  <si>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</si>
  <si>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</si>
  <si>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</si>
  <si>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</si>
  <si>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</si>
  <si>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</si>
  <si>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</si>
  <si>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</si>
  <si>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</si>
  <si>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</si>
  <si>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</si>
  <si>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</si>
  <si>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</si>
  <si>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</si>
  <si>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</si>
  <si>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</si>
  <si>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</si>
  <si>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</si>
  <si>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</si>
  <si>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</si>
  <si>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</si>
  <si>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</si>
  <si>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</si>
  <si>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</si>
  <si>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</si>
  <si>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</si>
  <si>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</si>
  <si>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</si>
  <si>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</si>
  <si>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</si>
  <si>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</si>
  <si>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</si>
  <si>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</si>
  <si>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</si>
  <si>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</si>
  <si>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</si>
  <si>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</si>
  <si>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</si>
  <si>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</si>
  <si>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</si>
  <si>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</si>
  <si>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</si>
  <si>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</si>
  <si>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</si>
  <si>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</si>
  <si>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</si>
  <si>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</si>
  <si>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</si>
  <si>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</si>
  <si>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</si>
  <si>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</si>
  <si>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</si>
  <si>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</si>
  <si>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</si>
  <si>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</si>
  <si>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</si>
  <si>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</si>
  <si>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</si>
  <si>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</si>
  <si>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</si>
  <si>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</si>
  <si>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</si>
  <si>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</si>
  <si>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</si>
  <si>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</si>
  <si>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</si>
  <si>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</si>
  <si>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</si>
  <si>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</si>
  <si>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</si>
  <si>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</si>
  <si>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</si>
  <si>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</si>
  <si>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</si>
  <si>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</si>
  <si>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</si>
  <si>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</si>
  <si>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</si>
  <si>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</si>
  <si>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</si>
  <si>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</si>
  <si>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</si>
  <si>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</si>
  <si>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</si>
  <si>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</si>
  <si>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</si>
  <si>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</si>
  <si>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</si>
  <si>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</si>
  <si>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</si>
  <si>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</si>
  <si>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</si>
  <si>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</si>
  <si>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</si>
  <si>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</si>
  <si>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</si>
  <si>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</si>
  <si>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</si>
  <si>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</si>
  <si>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</si>
  <si>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</si>
  <si>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</si>
  <si>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</si>
  <si>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</si>
  <si>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</si>
  <si>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</si>
  <si>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</si>
  <si>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</si>
  <si>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</si>
  <si>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</si>
  <si>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</si>
  <si>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</si>
  <si>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</si>
  <si>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</si>
  <si>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</si>
  <si>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</si>
  <si>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</si>
  <si>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</si>
  <si>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</si>
  <si>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</si>
  <si>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</si>
  <si>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</si>
  <si>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</si>
  <si>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</si>
  <si>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</si>
  <si>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</si>
  <si>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</si>
  <si>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</si>
  <si>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</si>
  <si>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</si>
  <si>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</si>
  <si>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</si>
  <si>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</si>
  <si>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</si>
  <si>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</si>
  <si>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</si>
  <si>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</si>
  <si>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</si>
  <si>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</si>
  <si>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</si>
  <si>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</si>
  <si>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</si>
  <si>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</si>
  <si>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</si>
  <si>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</si>
  <si>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</si>
  <si>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</si>
  <si>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</si>
  <si>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</si>
  <si>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</si>
  <si>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</si>
  <si>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</si>
  <si>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</si>
  <si>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</si>
  <si>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</si>
  <si>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</si>
  <si>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</si>
  <si>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</si>
  <si>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</si>
  <si>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</si>
  <si>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</si>
  <si>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</si>
  <si>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</si>
  <si>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</si>
  <si>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</si>
  <si>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</si>
  <si>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</si>
  <si>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</si>
  <si>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</si>
  <si>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</si>
  <si>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</si>
  <si>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</si>
  <si>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</si>
  <si>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</si>
  <si>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</si>
  <si>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</si>
  <si>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</si>
  <si>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</si>
  <si>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</si>
  <si>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</si>
  <si>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</si>
  <si>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</si>
  <si>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</si>
  <si>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</si>
  <si>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</si>
  <si>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</si>
  <si>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</si>
  <si>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</si>
  <si>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</si>
  <si>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</si>
  <si>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</si>
  <si>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</si>
  <si>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</si>
  <si>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</si>
  <si>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</si>
  <si>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</si>
  <si>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</si>
  <si>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</si>
  <si>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</si>
  <si>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</si>
  <si>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</si>
  <si>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</si>
  <si>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</si>
  <si>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</si>
  <si>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</si>
  <si>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</si>
  <si>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</si>
  <si>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</si>
  <si>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</si>
  <si>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</si>
  <si>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</si>
  <si>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</si>
  <si>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</si>
  <si>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</si>
  <si>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</si>
  <si>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</si>
  <si>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</si>
  <si>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</si>
  <si>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</si>
  <si>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</si>
  <si>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</si>
  <si>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</si>
  <si>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</si>
  <si>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</si>
  <si>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</si>
  <si>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</si>
  <si>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</si>
  <si>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</si>
  <si>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</si>
  <si>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</si>
  <si>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</si>
  <si>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</si>
  <si>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</si>
  <si>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</si>
  <si>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</si>
  <si>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</si>
  <si>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</si>
  <si>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</si>
  <si>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</si>
  <si>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</si>
  <si>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</si>
  <si>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</si>
  <si>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</si>
  <si>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</si>
  <si>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</si>
  <si>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</si>
  <si>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</si>
  <si>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</si>
  <si>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</si>
  <si>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</si>
  <si>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</si>
  <si>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</si>
  <si>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</si>
  <si>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</si>
  <si>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</si>
  <si>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</si>
  <si>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</si>
  <si>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</si>
  <si>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</si>
  <si>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</si>
  <si>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</si>
  <si>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</si>
  <si>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</si>
  <si>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</si>
  <si>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</si>
  <si>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</si>
  <si>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</si>
  <si>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</si>
  <si>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</si>
  <si>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</si>
  <si>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</si>
  <si>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</si>
  <si>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</si>
  <si>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</si>
  <si>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</si>
  <si>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</si>
  <si>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</si>
  <si>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</si>
  <si>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</si>
  <si>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</si>
  <si>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</si>
  <si>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</si>
  <si>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</si>
  <si>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</si>
  <si>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</si>
  <si>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</si>
  <si>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</si>
  <si>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</si>
  <si>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</si>
  <si>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</si>
  <si>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</si>
  <si>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</si>
  <si>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</si>
  <si>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</si>
  <si>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</si>
  <si>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</si>
  <si>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</si>
  <si>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</si>
  <si>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</si>
  <si>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</si>
  <si>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</si>
  <si>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</si>
  <si>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</si>
  <si>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</si>
  <si>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</si>
  <si>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</si>
  <si>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</si>
  <si>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</si>
  <si>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</si>
  <si>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</si>
  <si>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</si>
  <si>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</si>
  <si>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</si>
  <si>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</si>
  <si>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</si>
  <si>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</si>
  <si>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</si>
  <si>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</si>
  <si>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</si>
  <si>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</si>
  <si>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</si>
  <si>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</si>
  <si>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</si>
  <si>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</si>
  <si>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</si>
  <si>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</si>
  <si>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</si>
  <si>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</si>
  <si>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</si>
  <si>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</si>
  <si>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</si>
  <si>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</si>
  <si>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</si>
  <si>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</si>
  <si>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</si>
  <si>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</si>
  <si>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</si>
  <si>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</si>
  <si>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</si>
  <si>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</si>
  <si>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</si>
  <si>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</si>
  <si>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</si>
  <si>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</si>
  <si>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</si>
  <si>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</si>
  <si>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</si>
  <si>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</si>
  <si>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</si>
  <si>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</si>
  <si>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</si>
  <si>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</si>
  <si>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</si>
  <si>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</si>
  <si>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</si>
  <si>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</si>
  <si>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</si>
  <si>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</si>
  <si>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</si>
  <si>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</si>
  <si>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</si>
  <si>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</si>
  <si>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</si>
  <si>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</si>
  <si>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</si>
  <si>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</si>
  <si>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</si>
  <si>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</si>
  <si>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</si>
  <si>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</si>
  <si>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</si>
  <si>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</si>
  <si>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</si>
  <si>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</si>
  <si>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</si>
  <si>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</si>
  <si>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</si>
  <si>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</si>
  <si>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</si>
  <si>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</si>
  <si>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</si>
  <si>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</si>
  <si>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</si>
  <si>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</si>
  <si>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</si>
  <si>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</si>
  <si>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</si>
  <si>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</si>
  <si>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</si>
  <si>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</si>
  <si>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</si>
  <si>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</si>
  <si>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</si>
  <si>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</si>
  <si>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</si>
  <si>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</si>
  <si>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</si>
  <si>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</si>
  <si>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</si>
  <si>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</si>
  <si>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</si>
  <si>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</si>
  <si>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</si>
  <si>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</si>
  <si>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</si>
  <si>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</si>
  <si>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</si>
  <si>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</si>
  <si>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</si>
  <si>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</si>
  <si>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</si>
  <si>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</si>
  <si>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</si>
  <si>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</si>
  <si>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</si>
  <si>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</si>
  <si>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</si>
  <si>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</si>
  <si>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</si>
  <si>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</si>
  <si>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</si>
  <si>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</si>
  <si>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</si>
  <si>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</si>
  <si>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</si>
  <si>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</si>
  <si>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</si>
  <si>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</si>
  <si>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</si>
  <si>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</si>
  <si>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</si>
  <si>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</si>
  <si>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</si>
  <si>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</si>
  <si>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</si>
  <si>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</si>
  <si>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</si>
  <si>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</si>
  <si>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</si>
  <si>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</si>
  <si>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</si>
  <si>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</si>
  <si>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</si>
  <si>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</si>
  <si>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</si>
  <si>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</si>
  <si>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</si>
  <si>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</si>
  <si>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</si>
  <si>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</si>
  <si>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</si>
  <si>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</si>
  <si>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</si>
  <si>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</si>
  <si>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</si>
  <si>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</si>
  <si>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</si>
  <si>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</si>
  <si>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</si>
  <si>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</si>
  <si>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</si>
  <si>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</si>
  <si>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</si>
  <si>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</si>
  <si>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</si>
  <si>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</si>
  <si>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</si>
  <si>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</si>
  <si>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</si>
  <si>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</si>
  <si>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</si>
  <si>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</si>
  <si>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</si>
  <si>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</si>
  <si>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</si>
  <si>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</si>
  <si>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</si>
  <si>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</si>
  <si>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</si>
  <si>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</si>
  <si>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</si>
  <si>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</si>
  <si>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</si>
  <si>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</si>
  <si>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</si>
  <si>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</si>
  <si>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</si>
  <si>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</si>
  <si>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</si>
  <si>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</si>
  <si>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</si>
  <si>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</si>
  <si>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</si>
  <si>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</si>
  <si>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</si>
  <si>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</si>
  <si>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</si>
  <si>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</si>
  <si>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</si>
  <si>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</si>
  <si>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</si>
  <si>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</si>
  <si>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</si>
  <si>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</si>
  <si>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</si>
  <si>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</si>
  <si>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</si>
  <si>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</si>
  <si>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</si>
  <si>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</si>
  <si>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</si>
  <si>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</si>
  <si>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</si>
  <si>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</si>
  <si>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</si>
  <si>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</si>
  <si>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</si>
  <si>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</si>
  <si>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</si>
  <si>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</si>
  <si>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</si>
  <si>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</si>
  <si>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</si>
  <si>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</si>
  <si>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</si>
  <si>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</si>
  <si>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</si>
  <si>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</si>
  <si>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</si>
  <si>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</si>
  <si>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</si>
  <si>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</si>
  <si>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</si>
  <si>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</si>
  <si>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</si>
  <si>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</si>
  <si>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</si>
  <si>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</si>
  <si>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</si>
  <si>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</si>
  <si>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</si>
  <si>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</si>
  <si>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</si>
  <si>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</si>
  <si>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</si>
  <si>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</si>
  <si>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</si>
  <si>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</si>
  <si>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</si>
  <si>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</si>
  <si>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</si>
  <si>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</si>
  <si>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</si>
  <si>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</si>
  <si>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</si>
  <si>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</si>
  <si>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</si>
  <si>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</si>
  <si>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</si>
  <si>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</si>
  <si>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</si>
  <si>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</si>
  <si>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</si>
  <si>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</si>
  <si>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</si>
  <si>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</si>
  <si>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</si>
  <si>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</si>
  <si>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</si>
  <si>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</si>
  <si>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</si>
  <si>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</si>
  <si>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</si>
  <si>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</si>
  <si>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</si>
  <si>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</si>
  <si>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</si>
  <si>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</si>
  <si>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</si>
  <si>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</si>
  <si>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</si>
  <si>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</si>
  <si>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</si>
  <si>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</si>
  <si>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</si>
  <si>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</si>
  <si>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</si>
  <si>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</si>
  <si>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</si>
  <si>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</si>
  <si>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</si>
  <si>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</si>
  <si>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</si>
  <si>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</si>
  <si>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</si>
  <si>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</si>
  <si>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</si>
  <si>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</si>
  <si>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</si>
  <si>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</si>
  <si>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</si>
  <si>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</si>
  <si>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</si>
  <si>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</si>
  <si>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</si>
  <si>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</si>
  <si>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</si>
  <si>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</si>
  <si>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</si>
  <si>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</si>
  <si>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</si>
  <si>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</si>
  <si>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</si>
  <si>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</si>
  <si>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</si>
  <si>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</si>
  <si>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</si>
  <si>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</si>
  <si>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</si>
  <si>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</si>
  <si>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</si>
  <si>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</si>
  <si>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</si>
  <si>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</si>
  <si>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</si>
  <si>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</si>
  <si>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</si>
  <si>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</si>
  <si>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</si>
  <si>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</si>
  <si>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</si>
  <si>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</si>
  <si>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</si>
  <si>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</si>
  <si>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</si>
  <si>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</si>
  <si>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</si>
  <si>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</si>
  <si>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</si>
  <si>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</si>
  <si>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</si>
  <si>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</si>
  <si>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</si>
  <si>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</si>
  <si>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</si>
  <si>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</si>
  <si>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</si>
  <si>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</si>
  <si>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</si>
  <si>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</si>
  <si>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</si>
  <si>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</si>
  <si>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</si>
  <si>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</si>
  <si>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</si>
  <si>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</si>
  <si>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</si>
  <si>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</si>
  <si>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</si>
  <si>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</si>
  <si>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</si>
  <si>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</si>
  <si>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</si>
  <si>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</si>
  <si>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</si>
  <si>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</si>
  <si>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</si>
  <si>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</si>
  <si>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</si>
  <si>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</si>
  <si>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</si>
  <si>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</si>
  <si>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</si>
  <si>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</si>
  <si>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</si>
  <si>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</si>
  <si>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</si>
  <si>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</si>
  <si>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</si>
  <si>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</si>
  <si>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</si>
  <si>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</si>
  <si>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</si>
  <si>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</si>
  <si>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</si>
  <si>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</si>
  <si>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</si>
  <si>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</si>
  <si>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</si>
  <si>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</si>
  <si>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</si>
  <si>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</si>
  <si>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</si>
  <si>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</si>
  <si>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</si>
  <si>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</si>
  <si>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</si>
  <si>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</si>
  <si>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</si>
  <si>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</si>
  <si>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</si>
  <si>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</si>
  <si>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</si>
  <si>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</si>
  <si>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</si>
  <si>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</si>
  <si>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</si>
  <si>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</si>
  <si>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</si>
  <si>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</si>
  <si>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</si>
  <si>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</si>
  <si>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</si>
  <si>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</si>
  <si>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</si>
  <si>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</si>
  <si>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</si>
  <si>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</si>
  <si>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</si>
  <si>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</si>
  <si>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</si>
  <si>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</si>
  <si>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</si>
  <si>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</si>
  <si>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</si>
  <si>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</si>
  <si>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</si>
  <si>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</si>
  <si>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</si>
  <si>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</si>
  <si>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</si>
  <si>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</si>
  <si>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</si>
  <si>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</si>
  <si>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</si>
  <si>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</si>
  <si>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</si>
  <si>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</si>
  <si>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</si>
  <si>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</si>
  <si>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</si>
  <si>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</si>
  <si>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</si>
  <si>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</si>
  <si>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</si>
  <si>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</si>
  <si>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</si>
  <si>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</si>
  <si>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</si>
  <si>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</si>
  <si>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</si>
  <si>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</si>
  <si>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</si>
  <si>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</si>
  <si>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</si>
  <si>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</si>
  <si>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</si>
  <si>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</si>
  <si>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</si>
  <si>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</si>
  <si>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</si>
  <si>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</si>
  <si>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</si>
  <si>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</si>
  <si>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</si>
  <si>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</si>
  <si>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</si>
  <si>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</si>
  <si>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</si>
  <si>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</si>
  <si>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</si>
  <si>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</si>
  <si>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</si>
  <si>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</si>
  <si>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</si>
  <si>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</si>
  <si>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</si>
  <si>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</si>
  <si>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</si>
  <si>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</si>
  <si>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</si>
  <si>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</si>
  <si>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</si>
  <si>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</si>
  <si>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</si>
  <si>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</si>
  <si>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</si>
  <si>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</si>
  <si>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</si>
  <si>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</si>
  <si>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</si>
  <si>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</si>
  <si>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</si>
  <si>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</si>
  <si>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</si>
  <si>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</si>
  <si>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</si>
  <si>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</si>
  <si>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</si>
  <si>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</si>
  <si>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</si>
  <si>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</si>
  <si>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</si>
  <si>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</si>
  <si>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</si>
  <si>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</si>
  <si>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</si>
  <si>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</si>
  <si>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</si>
  <si>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</si>
  <si>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</si>
  <si>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</si>
  <si>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</si>
  <si>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</si>
  <si>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</si>
  <si>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</si>
  <si>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</si>
  <si>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</si>
  <si>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</si>
  <si>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</si>
  <si>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</si>
  <si>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</si>
  <si>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</si>
  <si>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</si>
  <si>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</si>
  <si>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</si>
  <si>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</si>
  <si>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</si>
  <si>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</si>
  <si>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</si>
  <si>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</si>
  <si>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</si>
  <si>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</si>
  <si>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</si>
  <si>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</si>
  <si>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</si>
  <si>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</si>
  <si>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</si>
  <si>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</si>
  <si>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</si>
  <si>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</si>
  <si>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</si>
  <si>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</si>
  <si>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</si>
  <si>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</si>
  <si>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</si>
  <si>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</si>
  <si>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</si>
  <si>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</si>
  <si>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</si>
  <si>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</si>
  <si>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</si>
  <si>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</si>
  <si>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</si>
  <si>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</si>
  <si>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</si>
  <si>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</si>
  <si>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</si>
  <si>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</si>
  <si>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</si>
  <si>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</si>
  <si>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</si>
  <si>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</si>
  <si>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</si>
  <si>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</si>
  <si>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</si>
  <si>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</si>
  <si>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</si>
  <si>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</si>
  <si>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</si>
  <si>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</si>
  <si>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</si>
  <si>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</si>
  <si>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</si>
  <si>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</si>
  <si>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</si>
  <si>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</si>
  <si>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</si>
  <si>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</si>
  <si>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</si>
  <si>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</si>
  <si>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</si>
  <si>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</si>
  <si>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</si>
  <si>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</si>
  <si>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</si>
  <si>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</si>
  <si>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</si>
  <si>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</si>
  <si>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</si>
  <si>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</si>
  <si>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</si>
  <si>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</si>
  <si>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</si>
  <si>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</si>
  <si>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</si>
  <si>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</si>
  <si>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</si>
  <si>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</si>
  <si>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</si>
  <si>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</si>
  <si>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</si>
  <si>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</si>
  <si>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</si>
  <si>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</si>
  <si>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</si>
  <si>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</si>
  <si>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</si>
  <si>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</si>
  <si>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</si>
  <si>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</si>
  <si>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</si>
  <si>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</si>
  <si>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</si>
  <si>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</si>
  <si>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</si>
  <si>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</si>
  <si>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</si>
  <si>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</si>
  <si>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</si>
  <si>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</si>
  <si>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</si>
  <si>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</si>
  <si>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</si>
  <si>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</si>
  <si>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</si>
  <si>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</si>
  <si>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</si>
  <si>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</si>
  <si>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</si>
  <si>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</si>
  <si>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</si>
  <si>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</si>
  <si>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</si>
  <si>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</si>
  <si>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</si>
  <si>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</si>
  <si>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</si>
  <si>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</si>
  <si>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</si>
  <si>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</si>
  <si>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</si>
  <si>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</si>
  <si>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</si>
  <si>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</si>
  <si>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</si>
  <si>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</si>
  <si>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</si>
  <si>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</si>
  <si>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</si>
  <si>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</si>
  <si>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</si>
  <si>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</si>
  <si>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</si>
  <si>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</si>
  <si>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</si>
  <si>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</si>
  <si>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</si>
  <si>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</si>
  <si>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</si>
  <si>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</si>
  <si>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</si>
  <si>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</si>
  <si>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</si>
  <si>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</si>
  <si>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</si>
  <si>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</si>
  <si>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</si>
  <si>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</si>
  <si>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</si>
  <si>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</si>
  <si>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</si>
  <si>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</si>
  <si>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</si>
  <si>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</si>
  <si>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</si>
  <si>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</si>
  <si>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</si>
  <si>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</si>
  <si>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</si>
  <si>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</si>
  <si>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</si>
  <si>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</si>
  <si>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</si>
  <si>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</si>
  <si>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</si>
  <si>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</si>
  <si>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</si>
  <si>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</si>
  <si>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</si>
  <si>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</si>
  <si>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</si>
  <si>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</si>
  <si>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</si>
  <si>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</si>
  <si>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</si>
  <si>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</si>
  <si>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</si>
  <si>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</si>
  <si>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</si>
  <si>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</si>
  <si>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</si>
  <si>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</si>
  <si>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</si>
  <si>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</si>
  <si>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</si>
  <si>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</si>
  <si>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Sdev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</si>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</sst>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yy\ hh:mm:ss\ AM/PM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0" fontId="1" fillId="0" borderId="1" xfId="0" applyFont="1" applyBorder="1"/>
    <xf numFmtId="166" fontId="0" fillId="0" borderId="0" xfId="0" applyNumberForma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25533670897376"/>
          <c:y val="9.20402085602212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9-4CEA-8DE1-4778C3FFD7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9-4CEA-8DE1-4778C3FFD7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9-4CEA-8DE1-4778C3FFD7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9-4CEA-8DE1-4778C3FFD7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519903104"/>
        <c:axId val="519902776"/>
      </c:barChart>
      <c:catAx>
        <c:axId val="51990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02776"/>
        <c:crosses val="autoZero"/>
        <c:auto val="1"/>
        <c:lblAlgn val="ctr"/>
        <c:lblOffset val="100"/>
        <c:noMultiLvlLbl val="0"/>
      </c:catAx>
      <c:valAx>
        <c:axId val="51990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0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A-4580-B758-FC2BA5D2F70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A-4580-B758-FC2BA5D2F70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A-4580-B758-FC2BA5D2F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633144"/>
        <c:axId val="602633472"/>
      </c:barChart>
      <c:catAx>
        <c:axId val="6026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33472"/>
        <c:crosses val="autoZero"/>
        <c:auto val="1"/>
        <c:lblAlgn val="ctr"/>
        <c:lblOffset val="100"/>
        <c:noMultiLvlLbl val="0"/>
      </c:catAx>
      <c:valAx>
        <c:axId val="6026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0-4E21-B4E8-75E360988BE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0-4E21-B4E8-75E360988BE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0-4E21-B4E8-75E360988BE1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80-4E21-B4E8-75E36098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483608"/>
        <c:axId val="328483936"/>
      </c:lineChart>
      <c:catAx>
        <c:axId val="32848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83936"/>
        <c:crosses val="autoZero"/>
        <c:auto val="1"/>
        <c:lblAlgn val="ctr"/>
        <c:lblOffset val="100"/>
        <c:noMultiLvlLbl val="0"/>
      </c:catAx>
      <c:valAx>
        <c:axId val="3284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8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Musicals: Goal &amp;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Musicals: Goal &amp; Pledged</a:t>
          </a:r>
        </a:p>
      </cx:txPr>
    </cx:title>
    <cx:plotArea>
      <cx:plotAreaRegion>
        <cx:series layoutId="boxWhisker" uniqueId="{1B819A54-C4FC-4DA5-B167-7FA67237763F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B1CEAD-5297-47DD-9F5C-7D37596E9015}">
          <cx:tx>
            <cx:txData>
              <cx:f>_xlchart.v1.6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5AC35-1737-4F18-B456-0474AEAD0B6B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14</xdr:col>
      <xdr:colOff>998220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EAFBA-143B-7373-4D0F-268ABBFC7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171450</xdr:rowOff>
    </xdr:from>
    <xdr:to>
      <xdr:col>15</xdr:col>
      <xdr:colOff>579120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52636-202B-6AEA-31BC-EE714658D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53346</xdr:colOff>
      <xdr:row>19</xdr:row>
      <xdr:rowOff>3810</xdr:rowOff>
    </xdr:from>
    <xdr:to>
      <xdr:col>7</xdr:col>
      <xdr:colOff>38100</xdr:colOff>
      <xdr:row>34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69B3A-45D4-A57B-CC15-34B885599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32BA82-16E8-9E6E-C32F-623E0FB0C6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56C1C9-619C-73C7-5D62-C814AFBEB8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860.873840162036" createdVersion="8" refreshedVersion="8" minRefreshableVersion="3" recordCount="4114" xr:uid="{68E58F60-273A-4533-95F5-4A8397863F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862.254975462965" createdVersion="8" refreshedVersion="8" minRefreshableVersion="3" recordCount="4114" xr:uid="{42E982AD-45E7-4C0C-9323-9BCF5DD83D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C29C5-77E8-4654-868A-0FDA20EDBA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58B8C-52BA-4775-A3B6-950E6F25FDA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67B0A-CA95-45A7-A3AB-26335DBB378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70" zoomScaleNormal="70" workbookViewId="0">
      <pane ySplit="521" topLeftCell="A522" activePane="bottomLeft" state="frozen"/>
      <selection activeCell="N1" sqref="N1"/>
      <selection pane="bottomLef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bestFit="1" customWidth="1"/>
    <col min="16" max="16" width="23.109375" bestFit="1" customWidth="1"/>
    <col min="17" max="17" width="41.109375" customWidth="1"/>
    <col min="18" max="18" width="16.88671875" bestFit="1" customWidth="1"/>
    <col min="19" max="19" width="29.44140625" bestFit="1" customWidth="1"/>
    <col min="20" max="20" width="27.88671875" bestFit="1" customWidth="1"/>
    <col min="21" max="22" width="10.441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ROUND((E2/D2)*100,0)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(((J2/60)/60/24)+DATE(1970,1,1))</f>
        <v>42177.007071759261</v>
      </c>
      <c r="T2" s="15">
        <f>((I2/60/60/24)+DATE(1970,1,1))</f>
        <v>42208.125</v>
      </c>
      <c r="U2" s="14"/>
      <c r="V2" s="14"/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ROUND((E3/D3)*100,0)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(((J3/60)/60/24)+DATE(1970,1,1))</f>
        <v>42766.600497685184</v>
      </c>
      <c r="T3" s="15">
        <f t="shared" ref="T3:T66" si="3">((I3/60/60/24)+DATE(1970,1,1))</f>
        <v>42796.600497685184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ROUND((E67/D67)*100,0)</f>
        <v>108</v>
      </c>
      <c r="P67" s="9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(((J67/60)/60/24)+DATE(1970,1,1))</f>
        <v>41835.821226851855</v>
      </c>
      <c r="T67" s="15">
        <f t="shared" ref="T67:T130" si="7">((I67/60/60/24)+DATE(1970,1,1))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ROUND((E131/D131)*100,0)</f>
        <v>0</v>
      </c>
      <c r="P131" s="9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(((J131/60)/60/24)+DATE(1970,1,1))</f>
        <v>41882.937303240738</v>
      </c>
      <c r="T131" s="15">
        <f t="shared" ref="T131:T194" si="11">((I131/60/60/24)+DATE(1970,1,1))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ROUND((E195/D195)*100,0)</f>
        <v>0</v>
      </c>
      <c r="P195" s="9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(((J195/60)/60/24)+DATE(1970,1,1))</f>
        <v>41911.934791666667</v>
      </c>
      <c r="T195" s="15">
        <f t="shared" ref="T195:T258" si="15">((I195/60/60/24)+DATE(1970,1,1))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ROUND((E259/D259)*100,0)</f>
        <v>107</v>
      </c>
      <c r="P259" s="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(((J259/60)/60/24)+DATE(1970,1,1))</f>
        <v>42479.626875000002</v>
      </c>
      <c r="T259" s="15">
        <f t="shared" ref="T259:T322" si="19">((I259/60/60/24)+DATE(1970,1,1))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ROUND((E323/D323)*100,0)</f>
        <v>103</v>
      </c>
      <c r="P323" s="9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(((J323/60)/60/24)+DATE(1970,1,1))</f>
        <v>42647.446597222224</v>
      </c>
      <c r="T323" s="15">
        <f t="shared" ref="T323:T386" si="23">((I323/60/60/24)+DATE(1970,1,1))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ROUND((E387/D387)*100,0)</f>
        <v>106</v>
      </c>
      <c r="P387" s="9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(((J387/60)/60/24)+DATE(1970,1,1))</f>
        <v>41934.584502314814</v>
      </c>
      <c r="T387" s="15">
        <f t="shared" ref="T387:T450" si="27">((I387/60/60/24)+DATE(1970,1,1))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ROUND((E451/D451)*100,0)</f>
        <v>2</v>
      </c>
      <c r="P451" s="9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(((J451/60)/60/24)+DATE(1970,1,1))</f>
        <v>41534.568113425928</v>
      </c>
      <c r="T451" s="15">
        <f t="shared" ref="T451:T514" si="31">((I451/60/60/24)+DATE(1970,1,1))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ROUND((E515/D515)*100,0)</f>
        <v>14</v>
      </c>
      <c r="P515" s="9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(((J515/60)/60/24)+DATE(1970,1,1))</f>
        <v>42552.653993055559</v>
      </c>
      <c r="T515" s="15">
        <f t="shared" ref="T515:T578" si="35">((I515/60/60/24)+DATE(1970,1,1))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ROUND((E579/D579)*100,0)</f>
        <v>0</v>
      </c>
      <c r="P579" s="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(((J579/60)/60/24)+DATE(1970,1,1))</f>
        <v>42450.589143518519</v>
      </c>
      <c r="T579" s="15">
        <f t="shared" ref="T579:T642" si="39">((I579/60/60/24)+DATE(1970,1,1))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ROUND((E643/D643)*100,0)</f>
        <v>119</v>
      </c>
      <c r="P643" s="9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(((J643/60)/60/24)+DATE(1970,1,1))</f>
        <v>42199.57</v>
      </c>
      <c r="T643" s="15">
        <f t="shared" ref="T643:T706" si="43">((I643/60/60/24)+DATE(1970,1,1))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ROUND((E707/D707)*100,0)</f>
        <v>1</v>
      </c>
      <c r="P707" s="9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(((J707/60)/60/24)+DATE(1970,1,1))</f>
        <v>42726.491643518515</v>
      </c>
      <c r="T707" s="15">
        <f t="shared" ref="T707:T770" si="47">((I707/60/60/24)+DATE(1970,1,1))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ROUND((E771/D771)*100,0)</f>
        <v>41</v>
      </c>
      <c r="P771" s="9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(((J771/60)/60/24)+DATE(1970,1,1))</f>
        <v>41604.996458333335</v>
      </c>
      <c r="T771" s="15">
        <f t="shared" ref="T771:T834" si="51">((I771/60/60/24)+DATE(1970,1,1))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ROUND((E835/D835)*100,0)</f>
        <v>102</v>
      </c>
      <c r="P835" s="9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(((J835/60)/60/24)+DATE(1970,1,1))</f>
        <v>41718.878182870372</v>
      </c>
      <c r="T835" s="15">
        <f t="shared" ref="T835:T898" si="55">((I835/60/60/24)+DATE(1970,1,1))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ROUND((E899/D899)*100,0)</f>
        <v>0</v>
      </c>
      <c r="P899" s="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(((J899/60)/60/24)+DATE(1970,1,1))</f>
        <v>41211.688750000001</v>
      </c>
      <c r="T899" s="15">
        <f t="shared" ref="T899:T962" si="59">((I899/60/60/24)+DATE(1970,1,1))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ROUND((E963/D963)*100,0)</f>
        <v>42</v>
      </c>
      <c r="P963" s="9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(((J963/60)/60/24)+DATE(1970,1,1))</f>
        <v>42740.693692129629</v>
      </c>
      <c r="T963" s="15">
        <f t="shared" ref="T963:T1026" si="63">((I963/60/60/24)+DATE(1970,1,1))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ROUND((E1027/D1027)*100,0)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(((J1027/60)/60/24)+DATE(1970,1,1))</f>
        <v>42049.833761574075</v>
      </c>
      <c r="T1027" s="15">
        <f t="shared" ref="T1027:T1090" si="67">((I1027/60/60/24)+DATE(1970,1,1))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ROUND((E1091/D1091)*100,0)</f>
        <v>8</v>
      </c>
      <c r="P1091" s="9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(((J1091/60)/60/24)+DATE(1970,1,1))</f>
        <v>42151.189525462964</v>
      </c>
      <c r="T1091" s="15">
        <f t="shared" ref="T1091:T1154" si="71">((I1091/60/60/24)+DATE(1970,1,1))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ROUND((E1155/D1155)*100,0)</f>
        <v>1</v>
      </c>
      <c r="P1155" s="9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(((J1155/60)/60/24)+DATE(1970,1,1))</f>
        <v>42143.714178240742</v>
      </c>
      <c r="T1155" s="15">
        <f t="shared" ref="T1155:T1218" si="75">((I1155/60/60/24)+DATE(1970,1,1))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ROUND((E1219/D1219)*100,0)</f>
        <v>103</v>
      </c>
      <c r="P1219" s="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(((J1219/60)/60/24)+DATE(1970,1,1))</f>
        <v>42535.809490740736</v>
      </c>
      <c r="T1219" s="15">
        <f t="shared" ref="T1219:T1282" si="79">((I1219/60/60/24)+DATE(1970,1,1))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ROUND((E1283/D1283)*100,0)</f>
        <v>111</v>
      </c>
      <c r="P1283" s="9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(((J1283/60)/60/24)+DATE(1970,1,1))</f>
        <v>41463.743472222224</v>
      </c>
      <c r="T1283" s="15">
        <f t="shared" ref="T1283:T1346" si="83">((I1283/60/60/24)+DATE(1970,1,1))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ROUND((E1347/D1347)*100,0)</f>
        <v>125</v>
      </c>
      <c r="P1347" s="9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(((J1347/60)/60/24)+DATE(1970,1,1))</f>
        <v>41799.814340277779</v>
      </c>
      <c r="T1347" s="15">
        <f t="shared" ref="T1347:T1410" si="87">((I1347/60/60/24)+DATE(1970,1,1))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ROUND((E1411/D1411)*100,0)</f>
        <v>0</v>
      </c>
      <c r="P1411" s="9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(((J1411/60)/60/24)+DATE(1970,1,1))</f>
        <v>41945.133506944447</v>
      </c>
      <c r="T1411" s="15">
        <f t="shared" ref="T1411:T1474" si="91">((I1411/60/60/24)+DATE(1970,1,1))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ROUND((E1475/D1475)*100,0)</f>
        <v>121</v>
      </c>
      <c r="P1475" s="9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(((J1475/60)/60/24)+DATE(1970,1,1))</f>
        <v>40939.979618055557</v>
      </c>
      <c r="T1475" s="15">
        <f t="shared" ref="T1475:T1538" si="95">((I1475/60/60/24)+DATE(1970,1,1))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ROUND((E1539/D1539)*100,0)</f>
        <v>180</v>
      </c>
      <c r="P1539" s="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(((J1539/60)/60/24)+DATE(1970,1,1))</f>
        <v>42552.315127314811</v>
      </c>
      <c r="T1539" s="15">
        <f t="shared" ref="T1539:T1602" si="99">((I1539/60/60/24)+DATE(1970,1,1))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ROUND((E1603/D1603)*100,0)</f>
        <v>108</v>
      </c>
      <c r="P1603" s="9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(((J1603/60)/60/24)+DATE(1970,1,1))</f>
        <v>40638.092974537038</v>
      </c>
      <c r="T1603" s="15">
        <f t="shared" ref="T1603:T1666" si="103">((I1603/60/60/24)+DATE(1970,1,1))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ROUND((E1667/D1667)*100,0)</f>
        <v>119</v>
      </c>
      <c r="P1667" s="9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(((J1667/60)/60/24)+DATE(1970,1,1))</f>
        <v>40564.649456018517</v>
      </c>
      <c r="T1667" s="15">
        <f t="shared" ref="T1667:T1730" si="107">((I1667/60/60/24)+DATE(1970,1,1))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ROUND((E1731/D1731)*100,0)</f>
        <v>0</v>
      </c>
      <c r="P1731" s="9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(((J1731/60)/60/24)+DATE(1970,1,1))</f>
        <v>42471.052152777775</v>
      </c>
      <c r="T1731" s="15">
        <f t="shared" ref="T1731:T1794" si="111">((I1731/60/60/24)+DATE(1970,1,1))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ROUND((E1795/D1795)*100,0)</f>
        <v>1</v>
      </c>
      <c r="P1795" s="9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(((J1795/60)/60/24)+DATE(1970,1,1))</f>
        <v>41940.89166666667</v>
      </c>
      <c r="T1795" s="15">
        <f t="shared" ref="T1795:T1858" si="115">((I1795/60/60/24)+DATE(1970,1,1))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ROUND((E1859/D1859)*100,0)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(((J1859/60)/60/24)+DATE(1970,1,1))</f>
        <v>41864.76866898148</v>
      </c>
      <c r="T1859" s="15">
        <f t="shared" ref="T1859:T1922" si="119">((I1859/60/60/24)+DATE(1970,1,1))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ROUND((E1923/D1923)*100,0)</f>
        <v>137</v>
      </c>
      <c r="P1923" s="9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(((J1923/60)/60/24)+DATE(1970,1,1))</f>
        <v>41074.221562500003</v>
      </c>
      <c r="T1923" s="15">
        <f t="shared" ref="T1923:T1986" si="123">((I1923/60/60/24)+DATE(1970,1,1))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ROUND((E1987/D1987)*100,0)</f>
        <v>3</v>
      </c>
      <c r="P1987" s="9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(((J1987/60)/60/24)+DATE(1970,1,1))</f>
        <v>42555.698738425926</v>
      </c>
      <c r="T1987" s="15">
        <f t="shared" ref="T1987:T2050" si="127">((I1987/60/60/24)+DATE(1970,1,1))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ROUND((E2051/D2051)*100,0)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(((J2051/60)/60/24)+DATE(1970,1,1))</f>
        <v>41575.527349537035</v>
      </c>
      <c r="T2051" s="15">
        <f t="shared" ref="T2051:T2114" si="131">((I2051/60/60/24)+DATE(1970,1,1))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ROUND((E2115/D2115)*100,0)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(((J2115/60)/60/24)+DATE(1970,1,1))</f>
        <v>41870.86546296296</v>
      </c>
      <c r="T2115" s="15">
        <f t="shared" ref="T2115:T2178" si="135">((I2115/60/60/24)+DATE(1970,1,1))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ROUND((E2179/D2179)*100,0)</f>
        <v>100</v>
      </c>
      <c r="P2179" s="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(((J2179/60)/60/24)+DATE(1970,1,1))</f>
        <v>42502.250775462962</v>
      </c>
      <c r="T2179" s="15">
        <f t="shared" ref="T2179:T2242" si="139">((I2179/60/60/24)+DATE(1970,1,1))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ROUND((E2243/D2243)*100,0)</f>
        <v>806</v>
      </c>
      <c r="P2243" s="9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(((J2243/60)/60/24)+DATE(1970,1,1))</f>
        <v>42766.827546296292</v>
      </c>
      <c r="T2243" s="15">
        <f t="shared" ref="T2243:T2306" si="143">((I2243/60/60/24)+DATE(1970,1,1))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ROUND((E2307/D2307)*100,0)</f>
        <v>101</v>
      </c>
      <c r="P2307" s="9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(((J2307/60)/60/24)+DATE(1970,1,1))</f>
        <v>41834.695277777777</v>
      </c>
      <c r="T2307" s="15">
        <f t="shared" ref="T2307:T2370" si="147">((I2307/60/60/24)+DATE(1970,1,1))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ROUND((E2371/D2371)*100,0)</f>
        <v>0</v>
      </c>
      <c r="P2371" s="9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(((J2371/60)/60/24)+DATE(1970,1,1))</f>
        <v>42380.812627314815</v>
      </c>
      <c r="T2371" s="15">
        <f t="shared" ref="T2371:T2434" si="151">((I2371/60/60/24)+DATE(1970,1,1))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ROUND((E2435/D2435)*100,0)</f>
        <v>0</v>
      </c>
      <c r="P2435" s="9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(((J2435/60)/60/24)+DATE(1970,1,1))</f>
        <v>42397.89980324074</v>
      </c>
      <c r="T2435" s="15">
        <f t="shared" ref="T2435:T2498" si="155">((I2435/60/60/24)+DATE(1970,1,1))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ROUND((E2499/D2499)*100,0)</f>
        <v>113</v>
      </c>
      <c r="P2499" s="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(((J2499/60)/60/24)+DATE(1970,1,1))</f>
        <v>40730.878912037035</v>
      </c>
      <c r="T2499" s="15">
        <f t="shared" ref="T2499:T2562" si="159">((I2499/60/60/24)+DATE(1970,1,1))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ROUND((E2563/D2563)*100,0)</f>
        <v>0</v>
      </c>
      <c r="P2563" s="9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(((J2563/60)/60/24)+DATE(1970,1,1))</f>
        <v>42260.528807870374</v>
      </c>
      <c r="T2563" s="15">
        <f t="shared" ref="T2563:T2626" si="163">((I2563/60/60/24)+DATE(1970,1,1))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ROUND((E2627/D2627)*100,0)</f>
        <v>956</v>
      </c>
      <c r="P2627" s="9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(((J2627/60)/60/24)+DATE(1970,1,1))</f>
        <v>42658.810277777782</v>
      </c>
      <c r="T2627" s="15">
        <f t="shared" ref="T2627:T2690" si="167">((I2627/60/60/24)+DATE(1970,1,1))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ROUND((E2691/D2691)*100,0)</f>
        <v>0</v>
      </c>
      <c r="P2691" s="9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(((J2691/60)/60/24)+DATE(1970,1,1))</f>
        <v>42551.961689814809</v>
      </c>
      <c r="T2691" s="15">
        <f t="shared" ref="T2691:T2754" si="171">((I2691/60/60/24)+DATE(1970,1,1))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ROUND((E2755/D2755)*100,0)</f>
        <v>19</v>
      </c>
      <c r="P2755" s="9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(((J2755/60)/60/24)+DATE(1970,1,1))</f>
        <v>41117.900729166664</v>
      </c>
      <c r="T2755" s="15">
        <f t="shared" ref="T2755:T2818" si="175">((I2755/60/60/24)+DATE(1970,1,1))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ROUND((E2819/D2819)*100,0)</f>
        <v>130</v>
      </c>
      <c r="P2819" s="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(((J2819/60)/60/24)+DATE(1970,1,1))</f>
        <v>42023.634976851856</v>
      </c>
      <c r="T2819" s="15">
        <f t="shared" ref="T2819:T2882" si="179">((I2819/60/60/24)+DATE(1970,1,1))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ROUND((E2883/D2883)*100,0)</f>
        <v>0</v>
      </c>
      <c r="P2883" s="9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(((J2883/60)/60/24)+DATE(1970,1,1))</f>
        <v>41916.597638888888</v>
      </c>
      <c r="T2883" s="15">
        <f t="shared" ref="T2883:T2946" si="183">((I2883/60/60/24)+DATE(1970,1,1))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ROUND((E2947/D2947)*100,0)</f>
        <v>0</v>
      </c>
      <c r="P2947" s="9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(((J2947/60)/60/24)+DATE(1970,1,1))</f>
        <v>42118.139583333337</v>
      </c>
      <c r="T2947" s="15">
        <f t="shared" ref="T2947:T3010" si="187">((I2947/60/60/24)+DATE(1970,1,1))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ROUND((E3011/D3011)*100,0)</f>
        <v>120</v>
      </c>
      <c r="P3011" s="9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(((J3011/60)/60/24)+DATE(1970,1,1))</f>
        <v>41939.569907407407</v>
      </c>
      <c r="T3011" s="15">
        <f t="shared" ref="T3011:T3074" si="191">((I3011/60/60/24)+DATE(1970,1,1))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ROUND((E3075/D3075)*100,0)</f>
        <v>0</v>
      </c>
      <c r="P3075" s="9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(((J3075/60)/60/24)+DATE(1970,1,1))</f>
        <v>42111.684027777781</v>
      </c>
      <c r="T3075" s="15">
        <f t="shared" ref="T3075:T3138" si="195">((I3075/60/60/24)+DATE(1970,1,1))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ROUND((E3139/D3139)*100,0)</f>
        <v>3</v>
      </c>
      <c r="P3139" s="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(((J3139/60)/60/24)+DATE(1970,1,1))</f>
        <v>42807.885057870371</v>
      </c>
      <c r="T3139" s="15">
        <f t="shared" ref="T3139:T3202" si="199">((I3139/60/60/24)+DATE(1970,1,1))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ROUND((E3203/D3203)*100,0)</f>
        <v>1</v>
      </c>
      <c r="P3203" s="9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(((J3203/60)/60/24)+DATE(1970,1,1))</f>
        <v>41861.767094907409</v>
      </c>
      <c r="T3203" s="15">
        <f t="shared" ref="T3203:T3266" si="203">((I3203/60/60/24)+DATE(1970,1,1))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ROUND((E3267/D3267)*100,0)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(((J3267/60)/60/24)+DATE(1970,1,1))</f>
        <v>42311.711979166663</v>
      </c>
      <c r="T3267" s="15">
        <f t="shared" ref="T3267:T3330" si="207">((I3267/60/60/24)+DATE(1970,1,1))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ROUND((E3331/D3331)*100,0)</f>
        <v>117</v>
      </c>
      <c r="P3331" s="9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(((J3331/60)/60/24)+DATE(1970,1,1))</f>
        <v>41837.323009259257</v>
      </c>
      <c r="T3331" s="15">
        <f t="shared" ref="T3331:T3394" si="211">((I3331/60/60/24)+DATE(1970,1,1))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ROUND((E3395/D3395)*100,0)</f>
        <v>106</v>
      </c>
      <c r="P3395" s="9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(((J3395/60)/60/24)+DATE(1970,1,1))</f>
        <v>41923.921643518523</v>
      </c>
      <c r="T3395" s="15">
        <f t="shared" ref="T3395:T3458" si="215">((I3395/60/60/24)+DATE(1970,1,1))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ROUND((E3459/D3459)*100,0)</f>
        <v>140</v>
      </c>
      <c r="P3459" s="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(((J3459/60)/60/24)+DATE(1970,1,1))</f>
        <v>42016.706678240742</v>
      </c>
      <c r="T3459" s="15">
        <f t="shared" ref="T3459:T3522" si="219">((I3459/60/60/24)+DATE(1970,1,1))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ROUND((E3523/D3523)*100,0)</f>
        <v>169</v>
      </c>
      <c r="P3523" s="9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(((J3523/60)/60/24)+DATE(1970,1,1))</f>
        <v>41881.361342592594</v>
      </c>
      <c r="T3523" s="15">
        <f t="shared" ref="T3523:T3586" si="223">((I3523/60/60/24)+DATE(1970,1,1))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ROUND((E3587/D3587)*100,0)</f>
        <v>119</v>
      </c>
      <c r="P3587" s="9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(((J3587/60)/60/24)+DATE(1970,1,1))</f>
        <v>41964.716319444444</v>
      </c>
      <c r="T3587" s="15">
        <f t="shared" ref="T3587:T3650" si="227">((I3587/60/60/24)+DATE(1970,1,1))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ROUND((E3651/D3651)*100,0)</f>
        <v>104</v>
      </c>
      <c r="P3651" s="9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(((J3651/60)/60/24)+DATE(1970,1,1))</f>
        <v>41780.712893518517</v>
      </c>
      <c r="T3651" s="15">
        <f t="shared" ref="T3651:T3714" si="231">((I3651/60/60/24)+DATE(1970,1,1))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ROUND((E3715/D3715)*100,0)</f>
        <v>102</v>
      </c>
      <c r="P3715" s="9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(((J3715/60)/60/24)+DATE(1970,1,1))</f>
        <v>42505.738032407404</v>
      </c>
      <c r="T3715" s="15">
        <f t="shared" ref="T3715:T3778" si="235">((I3715/60/60/24)+DATE(1970,1,1))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ROUND((E3779/D3779)*100,0)</f>
        <v>143</v>
      </c>
      <c r="P3779" s="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(((J3779/60)/60/24)+DATE(1970,1,1))</f>
        <v>41887.111354166671</v>
      </c>
      <c r="T3779" s="15">
        <f t="shared" ref="T3779:T3842" si="239">((I3779/60/60/24)+DATE(1970,1,1))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ROUND((E3843/D3843)*100,0)</f>
        <v>9</v>
      </c>
      <c r="P3843" s="9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(((J3843/60)/60/24)+DATE(1970,1,1))</f>
        <v>41780.785729166666</v>
      </c>
      <c r="T3843" s="15">
        <f t="shared" ref="T3843:T3906" si="243">((I3843/60/60/24)+DATE(1970,1,1))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ROUND((E3907/D3907)*100,0)</f>
        <v>12</v>
      </c>
      <c r="P3907" s="9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(((J3907/60)/60/24)+DATE(1970,1,1))</f>
        <v>42124.623877314814</v>
      </c>
      <c r="T3907" s="15">
        <f t="shared" ref="T3907:T3970" si="247">((I3907/60/60/24)+DATE(1970,1,1))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ROUND((E3971/D3971)*100,0)</f>
        <v>7</v>
      </c>
      <c r="P3971" s="9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(((J3971/60)/60/24)+DATE(1970,1,1))</f>
        <v>42601.854699074072</v>
      </c>
      <c r="T3971" s="15">
        <f t="shared" ref="T3971:T4034" si="251">((I3971/60/60/24)+DATE(1970,1,1))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ROUND((E4035/D4035)*100,0)</f>
        <v>26</v>
      </c>
      <c r="P4035" s="9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(((J4035/60)/60/24)+DATE(1970,1,1))</f>
        <v>42614.268796296295</v>
      </c>
      <c r="T4035" s="15">
        <f t="shared" ref="T4035:T4098" si="255">((I4035/60/60/24)+DATE(1970,1,1))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ROUND((E4099/D4099)*100,0)</f>
        <v>0</v>
      </c>
      <c r="P4099" s="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(((J4099/60)/60/24)+DATE(1970,1,1))</f>
        <v>42344.824502314819</v>
      </c>
      <c r="T4099" s="15">
        <f t="shared" ref="T4099:T4115" si="259">((I4099/60/60/24)+DATE(1970,1,1))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8F5F-1D77-4C33-90D5-01FA5F863BE7}">
  <dimension ref="A1:F6"/>
  <sheetViews>
    <sheetView topLeftCell="B1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A902D-F865-42C0-9B3D-6B4C4E0DC7A2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3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102F-88E1-4D42-931C-49910E035D01}">
  <dimension ref="A1:F18"/>
  <sheetViews>
    <sheetView topLeftCell="A13"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">
      <c r="A7" s="16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16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">
      <c r="A9" s="16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3">
      <c r="A10" s="16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3">
      <c r="A11" s="16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3">
      <c r="A12" s="16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3">
      <c r="A13" s="16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3">
      <c r="A14" s="16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3">
      <c r="A15" s="16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3">
      <c r="A16" s="16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3">
      <c r="A17" s="16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">
      <c r="A18" s="16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7803-9824-4A08-9DCA-21CEE3AAC14D}">
  <dimension ref="A1:F6"/>
  <sheetViews>
    <sheetView workbookViewId="0"/>
  </sheetViews>
  <sheetFormatPr defaultRowHeight="14.4" x14ac:dyDescent="0.3"/>
  <cols>
    <col min="1" max="1" width="30.5546875" bestFit="1" customWidth="1"/>
    <col min="5" max="5" width="11.88671875" bestFit="1" customWidth="1"/>
    <col min="6" max="6" width="11" bestFit="1" customWidth="1"/>
  </cols>
  <sheetData>
    <row r="1" spans="1:6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x14ac:dyDescent="0.3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 s="17">
        <f>VLOOKUP(A2,Kickstarter!B:P,15, FALSE)</f>
        <v>51.79</v>
      </c>
      <c r="F2">
        <f>VLOOKUP(A2,Kickstarter!B:P,11, FALSE)</f>
        <v>39</v>
      </c>
    </row>
    <row r="3" spans="1:6" x14ac:dyDescent="0.3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 s="17">
        <f>VLOOKUP(A3,Kickstarter!B:P,15, FALSE)</f>
        <v>36.07</v>
      </c>
      <c r="F3">
        <f>VLOOKUP(A3,Kickstarter!B:P,11, FALSE)</f>
        <v>56</v>
      </c>
    </row>
    <row r="4" spans="1:6" x14ac:dyDescent="0.3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 s="17">
        <f>VLOOKUP(A4,Kickstarter!B:P,15, FALSE)</f>
        <v>33.03</v>
      </c>
      <c r="F4">
        <f>VLOOKUP(A4,Kickstarter!B:P,11, FALSE)</f>
        <v>78</v>
      </c>
    </row>
    <row r="5" spans="1:6" x14ac:dyDescent="0.3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 s="17">
        <f>VLOOKUP(A5,Kickstarter!B:P,15, FALSE)</f>
        <v>44.92</v>
      </c>
      <c r="F5">
        <f>VLOOKUP(A5,Kickstarter!B:P,11, FALSE)</f>
        <v>26</v>
      </c>
    </row>
    <row r="6" spans="1:6" x14ac:dyDescent="0.3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 s="17">
        <f>VLOOKUP(A6,Kickstarter!B:P,15, FALSE)</f>
        <v>36.61</v>
      </c>
      <c r="F6">
        <f>VLOOKUP(A6,Kickstarter!B:P,11,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C9FE-3E66-450E-9A92-6B02CFA8C949}">
  <dimension ref="A1:T413"/>
  <sheetViews>
    <sheetView topLeftCell="K1" workbookViewId="0">
      <selection activeCell="R1" sqref="R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autoFilter ref="A1:T413" xr:uid="{C8BCC9FE-3E66-450E-9A92-6B02CFA8C949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807F-0942-4F08-BAF9-BAFCD71A744A}">
  <dimension ref="A1:T251"/>
  <sheetViews>
    <sheetView workbookViewId="0"/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B903-0768-4FEA-A0CA-DE7A5B3E9769}">
  <dimension ref="A1:C14"/>
  <sheetViews>
    <sheetView workbookViewId="0">
      <selection activeCell="B7" sqref="B7"/>
    </sheetView>
  </sheetViews>
  <sheetFormatPr defaultRowHeight="14.4" x14ac:dyDescent="0.3"/>
  <cols>
    <col min="1" max="1" width="19.77734375" bestFit="1" customWidth="1"/>
    <col min="2" max="2" width="10.109375" bestFit="1" customWidth="1"/>
    <col min="3" max="3" width="11.109375" bestFit="1" customWidth="1"/>
  </cols>
  <sheetData>
    <row r="1" spans="1:3" x14ac:dyDescent="0.3">
      <c r="B1" s="9" t="s">
        <v>8385</v>
      </c>
      <c r="C1" s="9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8391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8392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">
      <c r="A13" t="s">
        <v>8393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Stats</vt:lpstr>
      <vt:lpstr>Outcome Based on Launch Date</vt:lpstr>
      <vt:lpstr>Edinburgh Research</vt:lpstr>
      <vt:lpstr>Successful US Kickstarters</vt:lpstr>
      <vt:lpstr>Failed US Kickstarters</vt:lpstr>
      <vt:lpstr>Descriptive Stats</vt:lpstr>
      <vt:lpstr>GB Musicals_Goal vs Pledged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</cp:lastModifiedBy>
  <dcterms:created xsi:type="dcterms:W3CDTF">2017-04-20T15:17:24Z</dcterms:created>
  <dcterms:modified xsi:type="dcterms:W3CDTF">2022-10-30T23:58:11Z</dcterms:modified>
</cp:coreProperties>
</file>