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tylerwhitlock/code/IntroToFinProgramming/module9/hw/"/>
    </mc:Choice>
  </mc:AlternateContent>
  <xr:revisionPtr revIDLastSave="0" documentId="13_ncr:1_{27416EC0-76D1-FD4F-86D8-B6749958D730}" xr6:coauthVersionLast="47" xr6:coauthVersionMax="47" xr10:uidLastSave="{00000000-0000-0000-0000-000000000000}"/>
  <bookViews>
    <workbookView xWindow="10100" yWindow="2280" windowWidth="30240" windowHeight="175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6" i="1" l="1"/>
  <c r="G56" i="1" s="1"/>
  <c r="H56" i="1" s="1"/>
  <c r="I56" i="1" s="1"/>
  <c r="J56" i="1" s="1"/>
  <c r="J57" i="1" s="1"/>
  <c r="J58" i="1" s="1"/>
  <c r="E2" i="1" a="1"/>
  <c r="E2" i="1" s="1"/>
  <c r="G57" i="1" l="1"/>
  <c r="G58" i="1" s="1"/>
  <c r="F57" i="1"/>
  <c r="F58" i="1" s="1"/>
  <c r="H57" i="1"/>
  <c r="H58" i="1" s="1"/>
  <c r="I57" i="1"/>
  <c r="I58" i="1" s="1"/>
  <c r="G54" i="1"/>
  <c r="H54" i="1"/>
  <c r="F54" i="1"/>
  <c r="I54" i="1"/>
  <c r="J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<sst xmlns="http://schemas.openxmlformats.org/spreadsheetml/2006/main" count="106" uniqueCount="55">
  <si>
    <t>age</t>
  </si>
  <si>
    <t>hours_worked</t>
  </si>
  <si>
    <t>years_of_education</t>
  </si>
  <si>
    <t>native_country</t>
  </si>
  <si>
    <t>type_of_employment_Government</t>
  </si>
  <si>
    <t>type_of_employment_Private</t>
  </si>
  <si>
    <t>type_of_employment_Self-Employed</t>
  </si>
  <si>
    <t>occupation_Admins</t>
  </si>
  <si>
    <t>occupation_Craft</t>
  </si>
  <si>
    <t>occupation_Farming</t>
  </si>
  <si>
    <t>occupation_Logistics</t>
  </si>
  <si>
    <t>occupation_Professionals</t>
  </si>
  <si>
    <t>occupation_Sales</t>
  </si>
  <si>
    <t>occupation_Security</t>
  </si>
  <si>
    <t>occupation_Service</t>
  </si>
  <si>
    <t>occupation_Technical</t>
  </si>
  <si>
    <t>degree_ 10th</t>
  </si>
  <si>
    <t>degree_ 11th</t>
  </si>
  <si>
    <t>degree_ 12th</t>
  </si>
  <si>
    <t>degree_ 1st-4th</t>
  </si>
  <si>
    <t>degree_ 5th-6th</t>
  </si>
  <si>
    <t>degree_ 7th-8th</t>
  </si>
  <si>
    <t>degree_ 9th</t>
  </si>
  <si>
    <t>degree_ Assoc-acdm</t>
  </si>
  <si>
    <t>degree_ Assoc-voc</t>
  </si>
  <si>
    <t>degree_ Bachelors</t>
  </si>
  <si>
    <t>degree_ Doctorate</t>
  </si>
  <si>
    <t>degree_ HS-grad</t>
  </si>
  <si>
    <t>degree_ Masters</t>
  </si>
  <si>
    <t>degree_ Preschool</t>
  </si>
  <si>
    <t>degree_ Prof-school</t>
  </si>
  <si>
    <t>degree_ Some-college</t>
  </si>
  <si>
    <t>martial_status_ Divorced</t>
  </si>
  <si>
    <t>martial_status_ Married-AF-spouse</t>
  </si>
  <si>
    <t>martial_status_ Married-civ-spouse</t>
  </si>
  <si>
    <t>martial_status_ Married-spouse-absent</t>
  </si>
  <si>
    <t>martial_status_ Never-married</t>
  </si>
  <si>
    <t>martial_status_ Separated</t>
  </si>
  <si>
    <t>martial_status_ Widowed</t>
  </si>
  <si>
    <t>race_ Amer-Indian-Eskimo</t>
  </si>
  <si>
    <t>race_ Asian-Pac-Islander</t>
  </si>
  <si>
    <t>race_ Black</t>
  </si>
  <si>
    <t>race_ Other</t>
  </si>
  <si>
    <t>race_ White</t>
  </si>
  <si>
    <t>sex_ Female</t>
  </si>
  <si>
    <t>sex_ Male</t>
  </si>
  <si>
    <t>marial_status_ Divorced</t>
  </si>
  <si>
    <t>marial_status_ Married</t>
  </si>
  <si>
    <t>marial_status_ Never</t>
  </si>
  <si>
    <t>marial_status_ Separated</t>
  </si>
  <si>
    <t>marial_status_ Widowed</t>
  </si>
  <si>
    <t>Intercept</t>
  </si>
  <si>
    <t>Probability</t>
  </si>
  <si>
    <t>Factor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</si>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</sst>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topLeftCell="A44" workbookViewId="0">
      <selection activeCell="F62" sqref="F62"/>
    </sheetView>
  </sheetViews>
  <sheetFormatPr baseColWidth="10" defaultColWidth="8.83203125" defaultRowHeight="15" x14ac:dyDescent="0.2"/>
  <cols>
    <col min="2" max="2" width="30.83203125" bestFit="1" customWidth="1"/>
    <col min="6" max="10" width="12.1640625" bestFit="1" customWidth="1"/>
  </cols>
  <sheetData>
    <row r="1" spans="1:10" x14ac:dyDescent="0.2">
      <c r="B1" s="1">
        <v>0</v>
      </c>
      <c r="C1" s="1">
        <v>1</v>
      </c>
    </row>
    <row r="2" spans="1:10" x14ac:dyDescent="0.2">
      <c r="A2" s="1">
        <v>0</v>
      </c>
      <c r="B2" t="s">
        <v>0</v>
      </c>
      <c r="C2">
        <v>2.802961401541498E-2</v>
      </c>
      <c r="E2" t="str" cm="1">
        <f t="array" ref="E2:J52">TRANSPOSE(Sheet2!B1:AZ6)</f>
        <v>age</v>
      </c>
      <c r="F2">
        <v>39</v>
      </c>
      <c r="G2">
        <v>50</v>
      </c>
      <c r="H2">
        <v>38</v>
      </c>
      <c r="I2">
        <v>53</v>
      </c>
      <c r="J2">
        <v>28</v>
      </c>
    </row>
    <row r="3" spans="1:10" x14ac:dyDescent="0.2">
      <c r="A3" s="1">
        <v>1</v>
      </c>
      <c r="B3" t="s">
        <v>1</v>
      </c>
      <c r="C3">
        <v>3.6169153609998818E-2</v>
      </c>
      <c r="E3" t="str">
        <v>hours_worked</v>
      </c>
      <c r="F3">
        <v>40</v>
      </c>
      <c r="G3">
        <v>19</v>
      </c>
      <c r="H3">
        <v>40</v>
      </c>
      <c r="I3">
        <v>40</v>
      </c>
      <c r="J3">
        <v>40</v>
      </c>
    </row>
    <row r="4" spans="1:10" x14ac:dyDescent="0.2">
      <c r="A4" s="1">
        <v>2</v>
      </c>
      <c r="B4" t="s">
        <v>2</v>
      </c>
      <c r="C4">
        <v>0.1446513511506998</v>
      </c>
      <c r="E4" t="str">
        <v>years_of_education</v>
      </c>
      <c r="F4">
        <v>16</v>
      </c>
      <c r="G4">
        <v>16</v>
      </c>
      <c r="H4">
        <v>12</v>
      </c>
      <c r="I4">
        <v>10</v>
      </c>
      <c r="J4">
        <v>16</v>
      </c>
    </row>
    <row r="5" spans="1:10" x14ac:dyDescent="0.2">
      <c r="A5" s="1">
        <v>3</v>
      </c>
      <c r="B5" t="s">
        <v>3</v>
      </c>
      <c r="C5">
        <v>0</v>
      </c>
      <c r="E5" t="str">
        <v>native_country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4</v>
      </c>
      <c r="B6" t="s">
        <v>4</v>
      </c>
      <c r="C6">
        <v>-0.91836593606932726</v>
      </c>
      <c r="E6" t="str">
        <v>type_of_employment_Government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 s="1">
        <v>5</v>
      </c>
      <c r="B7" t="s">
        <v>5</v>
      </c>
      <c r="C7">
        <v>-0.81687763970944505</v>
      </c>
      <c r="E7" t="str">
        <v>type_of_employment_Private</v>
      </c>
      <c r="F7">
        <v>0</v>
      </c>
      <c r="G7">
        <v>0</v>
      </c>
      <c r="H7">
        <v>1</v>
      </c>
      <c r="I7">
        <v>1</v>
      </c>
      <c r="J7">
        <v>1</v>
      </c>
    </row>
    <row r="8" spans="1:10" x14ac:dyDescent="0.2">
      <c r="A8" s="1">
        <v>6</v>
      </c>
      <c r="B8" t="s">
        <v>6</v>
      </c>
      <c r="C8">
        <v>-1.0281952510452721</v>
      </c>
      <c r="E8" t="str">
        <v>type_of_employment_Self-Employed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">
      <c r="A9" s="1">
        <v>7</v>
      </c>
      <c r="B9" t="s">
        <v>7</v>
      </c>
      <c r="C9">
        <v>-0.14457443528900729</v>
      </c>
      <c r="E9" t="str">
        <v>occupation_Admins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8</v>
      </c>
      <c r="B10" t="s">
        <v>8</v>
      </c>
      <c r="C10">
        <v>-0.219318603521198</v>
      </c>
      <c r="E10" t="str">
        <v>occupation_Craft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s="1">
        <v>9</v>
      </c>
      <c r="B11" t="s">
        <v>9</v>
      </c>
      <c r="C11">
        <v>-1.2224086463223121</v>
      </c>
      <c r="E11" t="str">
        <v>occupation_Farming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10</v>
      </c>
      <c r="B12" t="s">
        <v>10</v>
      </c>
      <c r="C12">
        <v>-0.49437202264599017</v>
      </c>
      <c r="E12" t="str">
        <v>occupation_Logistics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11</v>
      </c>
      <c r="B13" t="s">
        <v>11</v>
      </c>
      <c r="C13">
        <v>0.41103788726902929</v>
      </c>
      <c r="E13" t="str">
        <v>occupation_Professionals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 x14ac:dyDescent="0.2">
      <c r="A14" s="1">
        <v>12</v>
      </c>
      <c r="B14" t="s">
        <v>12</v>
      </c>
      <c r="C14">
        <v>-0.1039865227629783</v>
      </c>
      <c r="E14" t="str">
        <v>occupation_Sales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13</v>
      </c>
      <c r="B15" t="s">
        <v>13</v>
      </c>
      <c r="C15">
        <v>0.22692479255759471</v>
      </c>
      <c r="E15" t="str">
        <v>occupation_Security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s="1">
        <v>14</v>
      </c>
      <c r="B16" t="s">
        <v>14</v>
      </c>
      <c r="C16">
        <v>-1.0861195271613719</v>
      </c>
      <c r="E16" t="str">
        <v>occupation_Service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2">
      <c r="A17" s="1">
        <v>15</v>
      </c>
      <c r="B17" t="s">
        <v>15</v>
      </c>
      <c r="C17">
        <v>-0.18684507163171329</v>
      </c>
      <c r="E17" t="str">
        <v>occupation_Technical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16</v>
      </c>
      <c r="B18" t="s">
        <v>16</v>
      </c>
      <c r="C18">
        <v>-0.89834154944049327</v>
      </c>
      <c r="E18" t="str">
        <v>degree_ 10th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s="1">
        <v>17</v>
      </c>
      <c r="B19" t="s">
        <v>17</v>
      </c>
      <c r="C19">
        <v>-0.9592205529227914</v>
      </c>
      <c r="E19" t="str">
        <v>degree_ 11th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">
      <c r="A20" s="1">
        <v>18</v>
      </c>
      <c r="B20" t="s">
        <v>18</v>
      </c>
      <c r="C20">
        <v>-0.38067704472107478</v>
      </c>
      <c r="E20" t="str">
        <v>degree_ 12th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>
        <v>19</v>
      </c>
      <c r="B21" t="s">
        <v>19</v>
      </c>
      <c r="C21">
        <v>-0.3105583192114979</v>
      </c>
      <c r="E21" t="str">
        <v>degree_ 1st-4th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s="1">
        <v>20</v>
      </c>
      <c r="B22" t="s">
        <v>20</v>
      </c>
      <c r="C22">
        <v>-0.50061014344483945</v>
      </c>
      <c r="E22" t="str">
        <v>degree_ 5th-6th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>
        <v>21</v>
      </c>
      <c r="B23" t="s">
        <v>21</v>
      </c>
      <c r="C23">
        <v>-1.059442286989269</v>
      </c>
      <c r="E23" t="str">
        <v>degree_ 7th-8th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>
        <v>22</v>
      </c>
      <c r="B24" t="s">
        <v>22</v>
      </c>
      <c r="C24">
        <v>-0.73640513280196807</v>
      </c>
      <c r="E24" t="str">
        <v>degree_ 9th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>
        <v>23</v>
      </c>
      <c r="B25" t="s">
        <v>23</v>
      </c>
      <c r="C25">
        <v>-0.13880973477097219</v>
      </c>
      <c r="E25" t="str">
        <v>degree_ Assoc-acdm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24</v>
      </c>
      <c r="B26" t="s">
        <v>24</v>
      </c>
      <c r="C26">
        <v>-5.0214121556521461E-2</v>
      </c>
      <c r="E26" t="str">
        <v>degree_ Assoc-voc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s="1">
        <v>25</v>
      </c>
      <c r="B27" t="s">
        <v>25</v>
      </c>
      <c r="C27">
        <v>0.39060265286618823</v>
      </c>
      <c r="E27" t="str">
        <v>degree_ Bachelors</v>
      </c>
      <c r="F27">
        <v>1</v>
      </c>
      <c r="G27">
        <v>1</v>
      </c>
      <c r="H27">
        <v>0</v>
      </c>
      <c r="I27">
        <v>0</v>
      </c>
      <c r="J27">
        <v>1</v>
      </c>
    </row>
    <row r="28" spans="1:10" x14ac:dyDescent="0.2">
      <c r="A28" s="1">
        <v>26</v>
      </c>
      <c r="B28" t="s">
        <v>26</v>
      </c>
      <c r="C28">
        <v>0.76102154839307579</v>
      </c>
      <c r="E28" t="str">
        <v>degree_ Doctorate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>
        <v>27</v>
      </c>
      <c r="B29" t="s">
        <v>27</v>
      </c>
      <c r="C29">
        <v>-0.25753706467061632</v>
      </c>
      <c r="E29" t="str">
        <v>degree_ HS-grad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">
      <c r="A30" s="1">
        <v>28</v>
      </c>
      <c r="B30" t="s">
        <v>28</v>
      </c>
      <c r="C30">
        <v>0.5002649327082096</v>
      </c>
      <c r="E30" t="str">
        <v>degree_ Masters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>
        <v>29</v>
      </c>
      <c r="B31" t="s">
        <v>29</v>
      </c>
      <c r="C31">
        <v>-0.1088597290306792</v>
      </c>
      <c r="E31" t="str">
        <v>degree_ Preschool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s="1">
        <v>30</v>
      </c>
      <c r="B32" t="s">
        <v>30</v>
      </c>
      <c r="C32">
        <v>0.97840447807832454</v>
      </c>
      <c r="E32" t="str">
        <v>degree_ Prof-school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>
        <v>31</v>
      </c>
      <c r="B33" t="s">
        <v>31</v>
      </c>
      <c r="C33">
        <v>-4.9280081992936348E-2</v>
      </c>
      <c r="E33" t="str">
        <v>degree_ Some-college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>
        <v>32</v>
      </c>
      <c r="B34" t="s">
        <v>32</v>
      </c>
      <c r="C34">
        <v>-0.65053640101088206</v>
      </c>
      <c r="E34" t="str">
        <v>martial_status_ Divorced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">
      <c r="A35" s="1">
        <v>33</v>
      </c>
      <c r="B35" t="s">
        <v>33</v>
      </c>
      <c r="C35">
        <v>6.5833053444311673E-2</v>
      </c>
      <c r="E35" t="str">
        <v>martial_status_ Married-AF-spouse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s="1">
        <v>34</v>
      </c>
      <c r="B36" t="s">
        <v>34</v>
      </c>
      <c r="C36">
        <v>0.75024630876810949</v>
      </c>
      <c r="E36" t="str">
        <v>martial_status_ Married-civ-spouse</v>
      </c>
      <c r="F36">
        <v>0</v>
      </c>
      <c r="G36">
        <v>1</v>
      </c>
      <c r="H36">
        <v>0</v>
      </c>
      <c r="I36">
        <v>1</v>
      </c>
      <c r="J36">
        <v>1</v>
      </c>
    </row>
    <row r="37" spans="1:10" x14ac:dyDescent="0.2">
      <c r="A37" s="1">
        <v>35</v>
      </c>
      <c r="B37" t="s">
        <v>35</v>
      </c>
      <c r="C37">
        <v>-0.79143794926265365</v>
      </c>
      <c r="E37" t="str">
        <v>martial_status_ Married-spouse-absent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s="1">
        <v>36</v>
      </c>
      <c r="B38" t="s">
        <v>36</v>
      </c>
      <c r="C38">
        <v>-0.88863621768785428</v>
      </c>
      <c r="E38" t="str">
        <v>martial_status_ Never-married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s="1">
        <v>37</v>
      </c>
      <c r="B39" t="s">
        <v>37</v>
      </c>
      <c r="C39">
        <v>-0.7150432019343721</v>
      </c>
      <c r="E39" t="str">
        <v>martial_status_ Separated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s="1">
        <v>38</v>
      </c>
      <c r="B40" t="s">
        <v>38</v>
      </c>
      <c r="C40">
        <v>-0.59008774182450652</v>
      </c>
      <c r="E40" t="str">
        <v>martial_status_ Widowed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>
        <v>39</v>
      </c>
      <c r="B41" t="s">
        <v>39</v>
      </c>
      <c r="C41">
        <v>-0.43971839367093329</v>
      </c>
      <c r="E41" t="str">
        <v>race_ Amer-Indian-Eskimo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40</v>
      </c>
      <c r="B42" t="s">
        <v>40</v>
      </c>
      <c r="C42">
        <v>-0.70394007889233123</v>
      </c>
      <c r="E42" t="str">
        <v>race_ Asian-Pac-Islander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s="1">
        <v>41</v>
      </c>
      <c r="B43" t="s">
        <v>41</v>
      </c>
      <c r="C43">
        <v>-0.74069381634692022</v>
      </c>
      <c r="E43" t="str">
        <v>race_ Black</v>
      </c>
      <c r="F43">
        <v>0</v>
      </c>
      <c r="G43">
        <v>0</v>
      </c>
      <c r="H43">
        <v>0</v>
      </c>
      <c r="I43">
        <v>1</v>
      </c>
      <c r="J43">
        <v>1</v>
      </c>
    </row>
    <row r="44" spans="1:10" x14ac:dyDescent="0.2">
      <c r="A44" s="1">
        <v>42</v>
      </c>
      <c r="B44" t="s">
        <v>42</v>
      </c>
      <c r="C44">
        <v>-0.43994151594321462</v>
      </c>
      <c r="E44" t="str">
        <v>race_ Other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s="1">
        <v>43</v>
      </c>
      <c r="B45" t="s">
        <v>43</v>
      </c>
      <c r="C45">
        <v>-0.49536834465453078</v>
      </c>
      <c r="E45" t="str">
        <v>race_ White</v>
      </c>
      <c r="F45">
        <v>1</v>
      </c>
      <c r="G45">
        <v>1</v>
      </c>
      <c r="H45">
        <v>1</v>
      </c>
      <c r="I45">
        <v>0</v>
      </c>
      <c r="J45">
        <v>0</v>
      </c>
    </row>
    <row r="46" spans="1:10" x14ac:dyDescent="0.2">
      <c r="A46" s="1">
        <v>44</v>
      </c>
      <c r="B46" t="s">
        <v>44</v>
      </c>
      <c r="C46">
        <v>-1.5200310593194259</v>
      </c>
      <c r="E46" t="str">
        <v>sex_ Female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">
      <c r="A47" s="1">
        <v>45</v>
      </c>
      <c r="B47" t="s">
        <v>45</v>
      </c>
      <c r="C47">
        <v>-1.2996310901885579</v>
      </c>
      <c r="E47" t="str">
        <v>sex_ Male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2">
      <c r="A48" s="1">
        <v>46</v>
      </c>
      <c r="B48" t="s">
        <v>46</v>
      </c>
      <c r="C48">
        <v>-0.65053640101088206</v>
      </c>
      <c r="E48" t="str">
        <v>marial_status_ Divorced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 x14ac:dyDescent="0.2">
      <c r="A49" s="1">
        <v>47</v>
      </c>
      <c r="B49" t="s">
        <v>47</v>
      </c>
      <c r="C49">
        <v>2.4641412949783989E-2</v>
      </c>
      <c r="E49" t="str">
        <v>marial_status_ Married</v>
      </c>
      <c r="F49">
        <v>0</v>
      </c>
      <c r="G49">
        <v>1</v>
      </c>
      <c r="H49">
        <v>0</v>
      </c>
      <c r="I49">
        <v>1</v>
      </c>
      <c r="J49">
        <v>1</v>
      </c>
    </row>
    <row r="50" spans="1:10" x14ac:dyDescent="0.2">
      <c r="A50" s="1">
        <v>48</v>
      </c>
      <c r="B50" t="s">
        <v>48</v>
      </c>
      <c r="C50">
        <v>-0.88863621768788315</v>
      </c>
      <c r="E50" t="str">
        <v>marial_status_ Never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>
        <v>49</v>
      </c>
      <c r="B51" t="s">
        <v>49</v>
      </c>
      <c r="C51">
        <v>-0.7150432019343721</v>
      </c>
      <c r="E51" t="str">
        <v>marial_status_ Separated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>
        <v>50</v>
      </c>
      <c r="B52" t="s">
        <v>50</v>
      </c>
      <c r="C52">
        <v>-0.59008774182450652</v>
      </c>
      <c r="E52" t="str">
        <v>marial_status_ Widowed</v>
      </c>
      <c r="F52">
        <v>0</v>
      </c>
      <c r="G52">
        <v>0</v>
      </c>
      <c r="H52">
        <v>0</v>
      </c>
      <c r="I52">
        <v>0</v>
      </c>
      <c r="J52">
        <v>0</v>
      </c>
    </row>
    <row r="54" spans="1:10" x14ac:dyDescent="0.2">
      <c r="B54" t="s">
        <v>54</v>
      </c>
      <c r="F54">
        <f>SUMPRODUCT($C$2:$C$52,F2:F52)</f>
        <v>0.60973312070136154</v>
      </c>
      <c r="G54">
        <f t="shared" ref="G54:J54" si="0">SUMPRODUCT($C$2:$C$52,G2:G52)</f>
        <v>3.1564498137366743</v>
      </c>
      <c r="H54">
        <f t="shared" si="0"/>
        <v>-1.0088987776121672</v>
      </c>
      <c r="I54">
        <f t="shared" si="0"/>
        <v>0.25119429411275157</v>
      </c>
      <c r="J54">
        <f t="shared" si="0"/>
        <v>3.0449427017200876</v>
      </c>
    </row>
    <row r="56" spans="1:10" x14ac:dyDescent="0.2">
      <c r="B56" t="s">
        <v>51</v>
      </c>
      <c r="C56">
        <v>-2.8822388800000001</v>
      </c>
      <c r="F56">
        <f>C56</f>
        <v>-2.8822388800000001</v>
      </c>
      <c r="G56">
        <f>F56</f>
        <v>-2.8822388800000001</v>
      </c>
      <c r="H56">
        <f>G56</f>
        <v>-2.8822388800000001</v>
      </c>
      <c r="I56">
        <f>H56</f>
        <v>-2.8822388800000001</v>
      </c>
      <c r="J56">
        <f>I56</f>
        <v>-2.8822388800000001</v>
      </c>
    </row>
    <row r="57" spans="1:10" x14ac:dyDescent="0.2">
      <c r="B57" t="s">
        <v>53</v>
      </c>
      <c r="F57">
        <f>F54+F56</f>
        <v>-2.2725057592986384</v>
      </c>
      <c r="G57">
        <f t="shared" ref="G57:J57" si="1">G54+G56</f>
        <v>0.27421093373667427</v>
      </c>
      <c r="H57">
        <f t="shared" si="1"/>
        <v>-3.891137657612167</v>
      </c>
      <c r="I57">
        <f t="shared" si="1"/>
        <v>-2.6310445858872487</v>
      </c>
      <c r="J57">
        <f t="shared" si="1"/>
        <v>0.16270382172008757</v>
      </c>
    </row>
    <row r="58" spans="1:10" x14ac:dyDescent="0.2">
      <c r="B58" t="s">
        <v>52</v>
      </c>
      <c r="F58">
        <f>1/(1+EXP(-F57))</f>
        <v>9.3425764636713593E-2</v>
      </c>
      <c r="G58">
        <f t="shared" ref="G58:J58" si="2">1/(1+EXP(-G57))</f>
        <v>0.56812638954759176</v>
      </c>
      <c r="H58">
        <f t="shared" si="2"/>
        <v>2.0013384138796546E-2</v>
      </c>
      <c r="I58">
        <f t="shared" si="2"/>
        <v>6.7166971864901656E-2</v>
      </c>
      <c r="J58">
        <f t="shared" si="2"/>
        <v>0.5405864593748797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5CD4-AAD2-4848-95C7-098EF1EA2651}">
  <dimension ref="A1:AZ6"/>
  <sheetViews>
    <sheetView workbookViewId="0">
      <selection activeCell="G5" sqref="G5"/>
    </sheetView>
  </sheetViews>
  <sheetFormatPr baseColWidth="10" defaultRowHeight="15" x14ac:dyDescent="0.2"/>
  <sheetData>
    <row r="1" spans="1:5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</row>
    <row r="2" spans="1:52" x14ac:dyDescent="0.2">
      <c r="A2" s="2">
        <v>0</v>
      </c>
      <c r="B2">
        <v>39</v>
      </c>
      <c r="C2">
        <v>40</v>
      </c>
      <c r="D2">
        <v>16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1</v>
      </c>
      <c r="AY2">
        <v>0</v>
      </c>
      <c r="AZ2">
        <v>0</v>
      </c>
    </row>
    <row r="3" spans="1:52" x14ac:dyDescent="0.2">
      <c r="A3" s="2">
        <v>1</v>
      </c>
      <c r="B3">
        <v>50</v>
      </c>
      <c r="C3">
        <v>19</v>
      </c>
      <c r="D3">
        <v>16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</row>
    <row r="4" spans="1:52" x14ac:dyDescent="0.2">
      <c r="A4" s="2">
        <v>2</v>
      </c>
      <c r="B4">
        <v>38</v>
      </c>
      <c r="C4">
        <v>40</v>
      </c>
      <c r="D4">
        <v>12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</row>
    <row r="5" spans="1:52" x14ac:dyDescent="0.2">
      <c r="A5" s="2">
        <v>3</v>
      </c>
      <c r="B5">
        <v>53</v>
      </c>
      <c r="C5">
        <v>40</v>
      </c>
      <c r="D5">
        <v>10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</row>
    <row r="6" spans="1:52" x14ac:dyDescent="0.2">
      <c r="A6" s="2">
        <v>4</v>
      </c>
      <c r="B6">
        <v>28</v>
      </c>
      <c r="C6">
        <v>40</v>
      </c>
      <c r="D6">
        <v>16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Whitlock</cp:lastModifiedBy>
  <dcterms:created xsi:type="dcterms:W3CDTF">2024-07-13T00:55:42Z</dcterms:created>
  <dcterms:modified xsi:type="dcterms:W3CDTF">2024-07-14T23:37:06Z</dcterms:modified>
</cp:coreProperties>
</file>