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6044591-8E66-497B-B319-A500793DDC8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sult" sheetId="1" r:id="rId1"/>
    <sheet name="Diagram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C5" i="1"/>
  <c r="B5" i="1"/>
  <c r="D8" i="1" l="1"/>
  <c r="D9" i="1"/>
  <c r="D6" i="1"/>
  <c r="D7" i="1" l="1"/>
  <c r="D4" i="1" l="1"/>
  <c r="D5" i="1"/>
  <c r="D10" i="1"/>
  <c r="D3" i="1"/>
</calcChain>
</file>

<file path=xl/sharedStrings.xml><?xml version="1.0" encoding="utf-8"?>
<sst xmlns="http://schemas.openxmlformats.org/spreadsheetml/2006/main" count="12" uniqueCount="12">
  <si>
    <t>C</t>
  </si>
  <si>
    <t>C++</t>
  </si>
  <si>
    <t>Source file size (Bytes)</t>
  </si>
  <si>
    <t>Program memory size (Bytes)</t>
  </si>
  <si>
    <t>Data memory size (Bytes)</t>
  </si>
  <si>
    <t>Time of execution (Cycles)</t>
  </si>
  <si>
    <t>Difference</t>
  </si>
  <si>
    <t>data segment size (Bytes)</t>
  </si>
  <si>
    <t>text segment size (Bytes)</t>
  </si>
  <si>
    <t>bss segment size (Bytes)</t>
  </si>
  <si>
    <t>HEX file size (Bytes)</t>
  </si>
  <si>
    <t>32-bit ARM HardwareMediatorPattern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</si>
</sst>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 </a:t>
            </a:r>
            <a:r>
              <a:rPr lang="en-GB"/>
              <a:t>- Source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B2-4472-994A-1725FEC35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Result!$B$3:$C$3</c:f>
              <c:numCache>
                <c:formatCode>General</c:formatCode>
                <c:ptCount val="2"/>
                <c:pt idx="0">
                  <c:v>14479</c:v>
                </c:pt>
                <c:pt idx="1">
                  <c:v>10715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2-4472-994A-1725FEC35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701280"/>
        <c:axId val="396526608"/>
      </c:barChart>
      <c:catAx>
        <c:axId val="324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26608"/>
        <c:crosses val="autoZero"/>
        <c:auto val="1"/>
        <c:lblAlgn val="ctr"/>
        <c:lblOffset val="100"/>
        <c:noMultiLvlLbl val="0"/>
      </c:catAx>
      <c:valAx>
        <c:axId val="39652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</a:t>
            </a:r>
            <a:r>
              <a:rPr lang="en-GB"/>
              <a:t> - HEX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FB9-4FF9-A735-1637FA5598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Result!$B$4:$C$4</c:f>
              <c:numCache>
                <c:formatCode>General</c:formatCode>
                <c:ptCount val="2"/>
                <c:pt idx="0">
                  <c:v>19282</c:v>
                </c:pt>
                <c:pt idx="1">
                  <c:v>3409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9-4FF9-A735-1637FA55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8609696"/>
        <c:axId val="406821648"/>
      </c:barChart>
      <c:catAx>
        <c:axId val="3986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1648"/>
        <c:crosses val="autoZero"/>
        <c:auto val="1"/>
        <c:lblAlgn val="ctr"/>
        <c:lblOffset val="100"/>
        <c:noMultiLvlLbl val="0"/>
      </c:catAx>
      <c:valAx>
        <c:axId val="406821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</a:t>
            </a:r>
            <a:r>
              <a:rPr lang="en-GB"/>
              <a:t> - Program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B9-4134-9F21-6E987F67A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Result!$B$5:$C$5</c:f>
              <c:numCache>
                <c:formatCode>General</c:formatCode>
                <c:ptCount val="2"/>
                <c:pt idx="0">
                  <c:v>6842</c:v>
                </c:pt>
                <c:pt idx="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9-4134-9F21-6E987F67A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568624"/>
        <c:axId val="405535120"/>
      </c:barChart>
      <c:catAx>
        <c:axId val="142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5120"/>
        <c:crosses val="autoZero"/>
        <c:auto val="1"/>
        <c:lblAlgn val="ctr"/>
        <c:lblOffset val="100"/>
        <c:noMultiLvlLbl val="0"/>
      </c:catAx>
      <c:valAx>
        <c:axId val="40553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 </a:t>
            </a:r>
            <a:r>
              <a:rPr lang="en-GB"/>
              <a:t>- Data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84-4C0F-80F9-D859F74AFB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Result!$B$6:$C$6</c:f>
              <c:numCache>
                <c:formatCode>General</c:formatCode>
                <c:ptCount val="2"/>
                <c:pt idx="0">
                  <c:v>3588</c:v>
                </c:pt>
                <c:pt idx="1">
                  <c:v>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20C-9402-0839FEC75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9170352"/>
        <c:axId val="399601824"/>
      </c:barChart>
      <c:catAx>
        <c:axId val="3991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01824"/>
        <c:crosses val="autoZero"/>
        <c:auto val="1"/>
        <c:lblAlgn val="ctr"/>
        <c:lblOffset val="100"/>
        <c:noMultiLvlLbl val="0"/>
      </c:catAx>
      <c:valAx>
        <c:axId val="3996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</a:t>
            </a:r>
            <a:r>
              <a:rPr lang="en-GB"/>
              <a:t> - Time of</a:t>
            </a:r>
            <a:r>
              <a:rPr lang="en-GB" baseline="0"/>
              <a:t> Execution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FB-40F2-BC8E-AF1F0235C7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Result!$B$10:$C$10</c:f>
              <c:numCache>
                <c:formatCode>0</c:formatCode>
                <c:ptCount val="2"/>
                <c:pt idx="0">
                  <c:v>10626</c:v>
                </c:pt>
                <c:pt idx="1">
                  <c:v>4150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B-40F2-BC8E-AF1F0235C7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99072"/>
        <c:axId val="426524384"/>
      </c:barChart>
      <c:catAx>
        <c:axId val="4039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24384"/>
        <c:crosses val="autoZero"/>
        <c:auto val="1"/>
        <c:lblAlgn val="ctr"/>
        <c:lblOffset val="100"/>
        <c:noMultiLvlLbl val="0"/>
      </c:catAx>
      <c:valAx>
        <c:axId val="426524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(Cycles)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</a:t>
            </a:r>
            <a:r>
              <a:rPr lang="en-GB" baseline="0"/>
              <a:t> - Text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0-4C7A-B4F1-A3B4CB97CF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Result!$B$7:$C$7</c:f>
              <c:numCache>
                <c:formatCode>General</c:formatCode>
                <c:ptCount val="2"/>
                <c:pt idx="0">
                  <c:v>6826</c:v>
                </c:pt>
                <c:pt idx="1">
                  <c:v>1199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1-46BC-96EC-C19B2FA107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</a:t>
            </a:r>
            <a:r>
              <a:rPr lang="en-GB" baseline="0"/>
              <a:t> - Data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99-4212-9CE5-FC2FB8B849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Result!$B$8:$C$8</c:f>
              <c:numCache>
                <c:formatCode>General</c:formatCode>
                <c:ptCount val="2"/>
                <c:pt idx="0">
                  <c:v>16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9-4212-9CE5-FC2FB8B849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</a:t>
            </a:r>
            <a:r>
              <a:rPr lang="en-GB" baseline="0"/>
              <a:t> - BSS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4A4-8875-5DBD5E78D8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Result!$B$9:$C$9</c:f>
              <c:numCache>
                <c:formatCode>General</c:formatCode>
                <c:ptCount val="2"/>
                <c:pt idx="0">
                  <c:v>3572</c:v>
                </c:pt>
                <c:pt idx="1">
                  <c:v>1024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3E-44A4-8875-5DBD5E78D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0</xdr:row>
      <xdr:rowOff>185737</xdr:rowOff>
    </xdr:from>
    <xdr:to>
      <xdr:col>8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CA66-1F64-494F-9F6A-7C215C813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185737</xdr:rowOff>
    </xdr:from>
    <xdr:to>
      <xdr:col>16</xdr:col>
      <xdr:colOff>319087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C96FE-6E46-47E7-8B95-06B551B97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0</xdr:row>
      <xdr:rowOff>176212</xdr:rowOff>
    </xdr:from>
    <xdr:to>
      <xdr:col>24</xdr:col>
      <xdr:colOff>319087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5454B-11FE-4B76-83FD-FA96A9DE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18</xdr:row>
      <xdr:rowOff>14287</xdr:rowOff>
    </xdr:from>
    <xdr:to>
      <xdr:col>8</xdr:col>
      <xdr:colOff>309562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BF33-8FE4-4BF8-AFD3-98436EFD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</xdr:row>
      <xdr:rowOff>176212</xdr:rowOff>
    </xdr:from>
    <xdr:to>
      <xdr:col>16</xdr:col>
      <xdr:colOff>319087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AD417-3E2B-401B-9BAD-1D499941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75021C-34B5-4958-B379-B71134DF2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590550</xdr:colOff>
      <xdr:row>34</xdr:row>
      <xdr:rowOff>180975</xdr:rowOff>
    </xdr:from>
    <xdr:to>
      <xdr:col>8</xdr:col>
      <xdr:colOff>285750</xdr:colOff>
      <xdr:row>49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69033-628D-4BF4-B8EF-1A64BA12F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AFFC79-9A70-4F8A-ACF3-41F74C39A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27.42578125" bestFit="1" customWidth="1"/>
    <col min="2" max="3" width="7.5703125" bestFit="1" customWidth="1"/>
    <col min="4" max="4" width="10.42578125" bestFit="1" customWidth="1"/>
  </cols>
  <sheetData>
    <row r="1" spans="1:4" x14ac:dyDescent="0.25">
      <c r="A1" s="7" t="s">
        <v>11</v>
      </c>
      <c r="B1" s="7"/>
      <c r="C1" s="7"/>
      <c r="D1" s="7"/>
    </row>
    <row r="2" spans="1:4" x14ac:dyDescent="0.25">
      <c r="A2" s="1"/>
      <c r="B2" s="5" t="s">
        <v>0</v>
      </c>
      <c r="C2" s="5" t="s">
        <v>1</v>
      </c>
      <c r="D2" s="6" t="s">
        <v>6</v>
      </c>
    </row>
    <row r="3" spans="1:4" x14ac:dyDescent="0.25">
      <c r="A3" s="2" t="s">
        <v>2</v>
      </c>
      <c r="B3" s="2">
        <v>14479</v>
      </c>
      <c r="C3" s="2">
        <v>10715</v>
      </c>
      <c r="D3" s="4">
        <f>IF(C3&gt;B3,(C3-B3)/B3,(B3-C3)/C3)</f>
        <v>0.35128324778348108</v>
      </c>
    </row>
    <row r="4" spans="1:4" x14ac:dyDescent="0.25">
      <c r="A4" s="2" t="s">
        <v>10</v>
      </c>
      <c r="B4" s="2">
        <v>19282</v>
      </c>
      <c r="C4" s="2">
        <v>3409</v>
      </c>
      <c r="D4" s="4">
        <f t="shared" ref="D4:D10" si="0">IF(C4&gt;B4,(C4-B4)/B4,(B4-C4)/C4)</f>
        <v>4.6562041654444117</v>
      </c>
    </row>
    <row r="5" spans="1:4" x14ac:dyDescent="0.25">
      <c r="A5" s="2" t="s">
        <v>3</v>
      </c>
      <c r="B5" s="2">
        <f>B7+B8</f>
        <v>6842</v>
      </c>
      <c r="C5" s="2">
        <f>C7+C8</f>
        <v>1200</v>
      </c>
      <c r="D5" s="4">
        <f t="shared" si="0"/>
        <v>4.7016666666666671</v>
      </c>
    </row>
    <row r="6" spans="1:4" x14ac:dyDescent="0.25">
      <c r="A6" s="2" t="s">
        <v>4</v>
      </c>
      <c r="B6" s="2">
        <f>B8+B9</f>
        <v>3588</v>
      </c>
      <c r="C6" s="2">
        <f>C8+C9</f>
        <v>1025</v>
      </c>
      <c r="D6" s="4">
        <f t="shared" si="0"/>
        <v>2.5004878048780488</v>
      </c>
    </row>
    <row r="7" spans="1:4" x14ac:dyDescent="0.25">
      <c r="A7" s="2" t="s">
        <v>8</v>
      </c>
      <c r="B7" s="2">
        <v>6826</v>
      </c>
      <c r="C7" s="2">
        <v>1199</v>
      </c>
      <c r="D7" s="4">
        <f t="shared" si="0"/>
        <v>4.6930775646371981</v>
      </c>
    </row>
    <row r="8" spans="1:4" x14ac:dyDescent="0.25">
      <c r="A8" s="2" t="s">
        <v>7</v>
      </c>
      <c r="B8" s="2">
        <v>16</v>
      </c>
      <c r="C8" s="2">
        <v>1</v>
      </c>
      <c r="D8" s="4">
        <f t="shared" si="0"/>
        <v>15</v>
      </c>
    </row>
    <row r="9" spans="1:4" x14ac:dyDescent="0.25">
      <c r="A9" s="2" t="s">
        <v>9</v>
      </c>
      <c r="B9" s="2">
        <v>3572</v>
      </c>
      <c r="C9" s="2">
        <v>1024</v>
      </c>
      <c r="D9" s="4">
        <f t="shared" si="0"/>
        <v>2.48828125</v>
      </c>
    </row>
    <row r="10" spans="1:4" x14ac:dyDescent="0.25">
      <c r="A10" s="2" t="s">
        <v>5</v>
      </c>
      <c r="B10" s="3">
        <v>10626</v>
      </c>
      <c r="C10" s="3">
        <v>4150</v>
      </c>
      <c r="D10" s="4">
        <f t="shared" si="0"/>
        <v>1.5604819277108433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3D8-4BCD-4865-B7DA-6256342BE89A}">
  <dimension ref="A1"/>
  <sheetViews>
    <sheetView topLeftCell="A4" workbookViewId="0">
      <selection activeCell="Z30" sqref="Z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2018-04-21T15:41:29Z</dcterms:modified>
</cp:coreProperties>
</file>