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22B2991C-4D81-4E26-8CF9-7FDCB8009A23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Result" sheetId="1" r:id="rId1"/>
    <sheet name="Diagram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B6" i="1"/>
  <c r="B3" i="1"/>
  <c r="C6" i="1" l="1"/>
  <c r="C5" i="1"/>
  <c r="B5" i="1"/>
  <c r="D8" i="1" l="1"/>
  <c r="D9" i="1"/>
  <c r="D6" i="1"/>
  <c r="D7" i="1" l="1"/>
  <c r="D4" i="1" l="1"/>
  <c r="D5" i="1"/>
  <c r="D10" i="1"/>
  <c r="D3" i="1"/>
</calcChain>
</file>

<file path=xl/sharedStrings.xml><?xml version="1.0" encoding="utf-8"?>
<sst xmlns="http://schemas.openxmlformats.org/spreadsheetml/2006/main" count="12" uniqueCount="12">
  <si>
    <t>C</t>
  </si>
  <si>
    <t>C++</t>
  </si>
  <si>
    <t>Source file size (Bytes)</t>
  </si>
  <si>
    <t>Program memory size (Bytes)</t>
  </si>
  <si>
    <t>Data memory size (Bytes)</t>
  </si>
  <si>
    <t>Time of execution (Cycles)</t>
  </si>
  <si>
    <t>Difference</t>
  </si>
  <si>
    <t>data segment size (Bytes)</t>
  </si>
  <si>
    <t>text segment size (Bytes)</t>
  </si>
  <si>
    <t>bss segment size (Bytes)</t>
  </si>
  <si>
    <t>64-bit ARM HardwareAdapterPattern</t>
  </si>
  <si>
    <t>Executable file size (Bytes)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</si>
</sst>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" fontId="0" fillId="0" borderId="1" xfId="0" applyNumberFormat="1" applyBorder="1"/>
    <xf numFmtId="10" fontId="0" fillId="0" borderId="1" xfId="1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HardwareAdapterPattern </a:t>
            </a:r>
            <a:r>
              <a:rPr lang="en-GB"/>
              <a:t>- Source File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8B2-4472-994A-1725FEC35A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Result!$B$3:$C$3</c:f>
              <c:numCache>
                <c:formatCode>General</c:formatCode>
                <c:ptCount val="2"/>
                <c:pt idx="0">
                  <c:v>8722</c:v>
                </c:pt>
                <c:pt idx="1">
                  <c:v>3575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2-4472-994A-1725FEC35A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24701280"/>
        <c:axId val="396526608"/>
      </c:barChart>
      <c:catAx>
        <c:axId val="32470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26608"/>
        <c:crosses val="autoZero"/>
        <c:auto val="1"/>
        <c:lblAlgn val="ctr"/>
        <c:lblOffset val="100"/>
        <c:noMultiLvlLbl val="0"/>
      </c:catAx>
      <c:valAx>
        <c:axId val="3965266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0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HardwareAdapterPattern</a:t>
            </a:r>
            <a:r>
              <a:rPr lang="en-GB"/>
              <a:t> - Executable File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6FB9-4FF9-A735-1637FA5598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Result!$B$4:$C$4</c:f>
              <c:numCache>
                <c:formatCode>General</c:formatCode>
                <c:ptCount val="2"/>
                <c:pt idx="0">
                  <c:v>8784</c:v>
                </c:pt>
                <c:pt idx="1">
                  <c:v>9564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9-4FF9-A735-1637FA5598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8609696"/>
        <c:axId val="406821648"/>
      </c:barChart>
      <c:catAx>
        <c:axId val="39860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21648"/>
        <c:crosses val="autoZero"/>
        <c:auto val="1"/>
        <c:lblAlgn val="ctr"/>
        <c:lblOffset val="100"/>
        <c:noMultiLvlLbl val="0"/>
      </c:catAx>
      <c:valAx>
        <c:axId val="4068216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0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HardwareAdapterPatt</a:t>
            </a:r>
            <a:r>
              <a:rPr lang="en-GB"/>
              <a:t> - Program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0B9-4134-9F21-6E987F67AE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Result!$B$5:$C$5</c:f>
              <c:numCache>
                <c:formatCode>General</c:formatCode>
                <c:ptCount val="2"/>
                <c:pt idx="0">
                  <c:v>2890</c:v>
                </c:pt>
                <c:pt idx="1">
                  <c:v>3018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B9-4134-9F21-6E987F67AE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2568624"/>
        <c:axId val="405535120"/>
      </c:barChart>
      <c:catAx>
        <c:axId val="14256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35120"/>
        <c:crosses val="autoZero"/>
        <c:auto val="1"/>
        <c:lblAlgn val="ctr"/>
        <c:lblOffset val="100"/>
        <c:noMultiLvlLbl val="0"/>
      </c:catAx>
      <c:valAx>
        <c:axId val="405535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Usage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6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HardwareAdapterPattern </a:t>
            </a:r>
            <a:r>
              <a:rPr lang="en-GB"/>
              <a:t>- Data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484-4C0F-80F9-D859F74AFBD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Result!$B$6:$C$6</c:f>
              <c:numCache>
                <c:formatCode>General</c:formatCode>
                <c:ptCount val="2"/>
                <c:pt idx="0">
                  <c:v>296</c:v>
                </c:pt>
                <c:pt idx="1">
                  <c:v>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0-420C-9402-0839FEC756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9170352"/>
        <c:axId val="399601824"/>
      </c:barChart>
      <c:catAx>
        <c:axId val="39917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01824"/>
        <c:crosses val="autoZero"/>
        <c:auto val="1"/>
        <c:lblAlgn val="ctr"/>
        <c:lblOffset val="100"/>
        <c:noMultiLvlLbl val="0"/>
      </c:catAx>
      <c:valAx>
        <c:axId val="399601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Usage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17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HardwareAdapterPattern</a:t>
            </a:r>
            <a:r>
              <a:rPr lang="en-GB"/>
              <a:t> - Time of</a:t>
            </a:r>
            <a:r>
              <a:rPr lang="en-GB" baseline="0"/>
              <a:t> Execution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DFB-40F2-BC8E-AF1F0235C7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Result!$B$10:$C$10</c:f>
              <c:numCache>
                <c:formatCode>0</c:formatCode>
                <c:ptCount val="2"/>
                <c:pt idx="0">
                  <c:v>8968</c:v>
                </c:pt>
                <c:pt idx="1">
                  <c:v>9055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B-40F2-BC8E-AF1F0235C7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3999072"/>
        <c:axId val="426524384"/>
      </c:barChart>
      <c:catAx>
        <c:axId val="40399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24384"/>
        <c:crosses val="autoZero"/>
        <c:auto val="1"/>
        <c:lblAlgn val="ctr"/>
        <c:lblOffset val="100"/>
        <c:noMultiLvlLbl val="0"/>
      </c:catAx>
      <c:valAx>
        <c:axId val="4265243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(Cycles)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9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HardwareAdapterPattern</a:t>
            </a:r>
            <a:r>
              <a:rPr lang="en-GB" baseline="0"/>
              <a:t> - Text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A0-4C7A-B4F1-A3B4CB97CF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Result!$B$7:$C$7</c:f>
              <c:numCache>
                <c:formatCode>General</c:formatCode>
                <c:ptCount val="2"/>
                <c:pt idx="0">
                  <c:v>2598</c:v>
                </c:pt>
                <c:pt idx="1">
                  <c:v>2698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A1-46BC-96EC-C19B2FA107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HardwareAdapterPattern</a:t>
            </a:r>
            <a:r>
              <a:rPr lang="en-GB" baseline="0"/>
              <a:t> - Data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99-4212-9CE5-FC2FB8B849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Result!$B$8:$C$8</c:f>
              <c:numCache>
                <c:formatCode>General</c:formatCode>
                <c:ptCount val="2"/>
                <c:pt idx="0">
                  <c:v>292</c:v>
                </c:pt>
                <c:pt idx="1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99-4212-9CE5-FC2FB8B849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HardwareAdapterPattern</a:t>
            </a:r>
            <a:r>
              <a:rPr lang="en-GB" baseline="0"/>
              <a:t> - BSS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3E-44A4-8875-5DBD5E78D8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Result!$B$9:$C$9</c:f>
              <c:numCache>
                <c:formatCode>General</c:formatCode>
                <c:ptCount val="2"/>
                <c:pt idx="0">
                  <c:v>4</c:v>
                </c:pt>
                <c:pt idx="1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3E-44A4-8875-5DBD5E78D8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604837</xdr:colOff>
      <xdr:row>0</xdr:row>
      <xdr:rowOff>185737</xdr:rowOff>
    </xdr:from>
    <xdr:to>
      <xdr:col>8</xdr:col>
      <xdr:colOff>300037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EFCA66-1F64-494F-9F6A-7C215C813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</xdr:colOff>
      <xdr:row>0</xdr:row>
      <xdr:rowOff>185737</xdr:rowOff>
    </xdr:from>
    <xdr:to>
      <xdr:col>16</xdr:col>
      <xdr:colOff>319087</xdr:colOff>
      <xdr:row>15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9C96FE-6E46-47E7-8B95-06B551B97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14287</xdr:colOff>
      <xdr:row>0</xdr:row>
      <xdr:rowOff>176212</xdr:rowOff>
    </xdr:from>
    <xdr:to>
      <xdr:col>24</xdr:col>
      <xdr:colOff>319087</xdr:colOff>
      <xdr:row>15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95454B-11FE-4B76-83FD-FA96A9DE3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4762</xdr:colOff>
      <xdr:row>18</xdr:row>
      <xdr:rowOff>14287</xdr:rowOff>
    </xdr:from>
    <xdr:to>
      <xdr:col>8</xdr:col>
      <xdr:colOff>309562</xdr:colOff>
      <xdr:row>32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C4BF33-8FE4-4BF8-AFD3-98436EFDC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14287</xdr:colOff>
      <xdr:row>17</xdr:row>
      <xdr:rowOff>176212</xdr:rowOff>
    </xdr:from>
    <xdr:to>
      <xdr:col>16</xdr:col>
      <xdr:colOff>319087</xdr:colOff>
      <xdr:row>32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CAD417-3E2B-401B-9BAD-1D499941C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18</xdr:row>
      <xdr:rowOff>0</xdr:rowOff>
    </xdr:from>
    <xdr:to>
      <xdr:col>24</xdr:col>
      <xdr:colOff>304800</xdr:colOff>
      <xdr:row>32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75021C-34B5-4958-B379-B71134DF2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590550</xdr:colOff>
      <xdr:row>34</xdr:row>
      <xdr:rowOff>180975</xdr:rowOff>
    </xdr:from>
    <xdr:to>
      <xdr:col>8</xdr:col>
      <xdr:colOff>285750</xdr:colOff>
      <xdr:row>49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69033-628D-4BF4-B8EF-1A64BA12F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35</xdr:row>
      <xdr:rowOff>0</xdr:rowOff>
    </xdr:from>
    <xdr:to>
      <xdr:col>16</xdr:col>
      <xdr:colOff>304800</xdr:colOff>
      <xdr:row>49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5AFFC79-9A70-4F8A-ACF3-41F74C39A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A5" sqref="A5"/>
    </sheetView>
  </sheetViews>
  <sheetFormatPr defaultRowHeight="15" x14ac:dyDescent="0.25"/>
  <cols>
    <col min="1" max="1" width="27.42578125" bestFit="1" customWidth="1"/>
    <col min="2" max="3" width="7.5703125" bestFit="1" customWidth="1"/>
    <col min="4" max="4" width="10.42578125" bestFit="1" customWidth="1"/>
  </cols>
  <sheetData>
    <row r="1" spans="1:4" x14ac:dyDescent="0.25">
      <c r="A1" s="7" t="s">
        <v>10</v>
      </c>
      <c r="B1" s="7"/>
      <c r="C1" s="7"/>
      <c r="D1" s="7"/>
    </row>
    <row r="2" spans="1:4" x14ac:dyDescent="0.25">
      <c r="A2" s="1"/>
      <c r="B2" s="5" t="s">
        <v>0</v>
      </c>
      <c r="C2" s="5" t="s">
        <v>1</v>
      </c>
      <c r="D2" s="6" t="s">
        <v>6</v>
      </c>
    </row>
    <row r="3" spans="1:4" x14ac:dyDescent="0.25">
      <c r="A3" s="2" t="s">
        <v>2</v>
      </c>
      <c r="B3" s="2">
        <f>SUM(941+808+862+870+628+712+787+1241+921+952)</f>
        <v>8722</v>
      </c>
      <c r="C3" s="2">
        <f>SUM(242+476+161+382+173+618+428+530+168+397)</f>
        <v>3575</v>
      </c>
      <c r="D3" s="4">
        <f>IF(C3&gt;B3,(C3-B3)/B3,(B3-C3)/C3)</f>
        <v>1.4397202797202797</v>
      </c>
    </row>
    <row r="4" spans="1:4" x14ac:dyDescent="0.25">
      <c r="A4" s="2" t="s">
        <v>11</v>
      </c>
      <c r="B4" s="2">
        <v>8784</v>
      </c>
      <c r="C4" s="2">
        <v>9564</v>
      </c>
      <c r="D4" s="4">
        <f t="shared" ref="D4:D10" si="0">IF(C4&gt;B4,(C4-B4)/B4,(B4-C4)/C4)</f>
        <v>8.8797814207650275E-2</v>
      </c>
    </row>
    <row r="5" spans="1:4" x14ac:dyDescent="0.25">
      <c r="A5" s="2" t="s">
        <v>3</v>
      </c>
      <c r="B5" s="2">
        <f>B7+B8</f>
        <v>2890</v>
      </c>
      <c r="C5" s="2">
        <f>C7+C8</f>
        <v>3018</v>
      </c>
      <c r="D5" s="4">
        <f t="shared" si="0"/>
        <v>4.4290657439446365E-2</v>
      </c>
    </row>
    <row r="6" spans="1:4" x14ac:dyDescent="0.25">
      <c r="A6" s="2" t="s">
        <v>4</v>
      </c>
      <c r="B6" s="2">
        <f>B8+B9</f>
        <v>296</v>
      </c>
      <c r="C6" s="2">
        <f>C8+C9</f>
        <v>416</v>
      </c>
      <c r="D6" s="4">
        <f t="shared" si="0"/>
        <v>0.40540540540540543</v>
      </c>
    </row>
    <row r="7" spans="1:4" x14ac:dyDescent="0.25">
      <c r="A7" s="2" t="s">
        <v>8</v>
      </c>
      <c r="B7" s="2">
        <v>2598</v>
      </c>
      <c r="C7" s="2">
        <v>2698</v>
      </c>
      <c r="D7" s="4">
        <f t="shared" si="0"/>
        <v>3.8491147036181679E-2</v>
      </c>
    </row>
    <row r="8" spans="1:4" x14ac:dyDescent="0.25">
      <c r="A8" s="2" t="s">
        <v>7</v>
      </c>
      <c r="B8" s="2">
        <v>292</v>
      </c>
      <c r="C8" s="2">
        <v>320</v>
      </c>
      <c r="D8" s="4">
        <f t="shared" si="0"/>
        <v>9.5890410958904104E-2</v>
      </c>
    </row>
    <row r="9" spans="1:4" x14ac:dyDescent="0.25">
      <c r="A9" s="2" t="s">
        <v>9</v>
      </c>
      <c r="B9" s="2">
        <v>4</v>
      </c>
      <c r="C9" s="2">
        <v>96</v>
      </c>
      <c r="D9" s="4">
        <f t="shared" si="0"/>
        <v>23</v>
      </c>
    </row>
    <row r="10" spans="1:4" x14ac:dyDescent="0.25">
      <c r="A10" s="2" t="s">
        <v>5</v>
      </c>
      <c r="B10" s="3">
        <v>8968</v>
      </c>
      <c r="C10" s="3">
        <v>9055</v>
      </c>
      <c r="D10" s="4">
        <f t="shared" si="0"/>
        <v>9.7011596788581615E-3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523D8-4BCD-4865-B7DA-6256342BE89A}">
  <dimension ref="A1"/>
  <sheetViews>
    <sheetView workbookViewId="0">
      <selection activeCell="Z10" sqref="Z1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2018-04-22T03:34:00Z</dcterms:modified>
</cp:coreProperties>
</file>