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1024MAS" sheetId="1" state="visible" r:id="rId1"/>
    <sheet name="1024MAS (１４時まで)" sheetId="2" state="visible" r:id="rId2"/>
    <sheet name="1024ESP" sheetId="3" state="visible" r:id="rId3"/>
  </sheets>
  <definedNames>
    <definedName name="_xlnm._FilterDatabase" localSheetId="0" hidden="1">'1024MAS'!$A$4:$W$135</definedName>
    <definedName name="_xlnm.Print_Area" localSheetId="0">'1024MAS'!$A$1:$W$139</definedName>
    <definedName name="_xlnm._FilterDatabase" localSheetId="1" hidden="1">'1024MAS (１４時まで)'!$A$4:$W$115</definedName>
    <definedName name="_xlnm.Print_Area" localSheetId="1">'1024MAS (１４時まで)'!$A$1:$W$119</definedName>
    <definedName name="_xlnm._FilterDatabase" localSheetId="2" hidden="1">'1024ESP'!$A$4:$R$4</definedName>
    <definedName name="_xlnm.Print_Area" localSheetId="2">'1024ESP'!$A$1:$R$8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\-mmm;@"/>
    <numFmt numFmtId="165" formatCode="[$-F800]dddd\,\ mmmm\ dd\,\ yyyy"/>
    <numFmt numFmtId="166" formatCode="aaaa"/>
    <numFmt numFmtId="167" formatCode="0_);[Red]\(0\)"/>
  </numFmts>
  <fonts count="36">
    <font>
      <name val="Yu Gothic"/>
      <charset val="128"/>
      <family val="2"/>
      <color theme="1"/>
      <sz val="11"/>
      <scheme val="minor"/>
    </font>
    <font>
      <name val="Yu Gothic"/>
      <charset val="128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Arial"/>
      <family val="2"/>
      <b val="1"/>
      <color theme="1"/>
      <sz val="48"/>
    </font>
    <font>
      <name val="游ゴシック"/>
      <charset val="128"/>
      <family val="3"/>
      <b val="1"/>
      <color theme="1"/>
      <sz val="48"/>
    </font>
    <font>
      <name val="Yu Gothic"/>
      <charset val="128"/>
      <family val="2"/>
      <sz val="6"/>
      <scheme val="minor"/>
    </font>
    <font>
      <name val="Arial"/>
      <family val="2"/>
      <b val="1"/>
      <color theme="1"/>
      <sz val="16"/>
    </font>
    <font>
      <name val="Arial"/>
      <family val="2"/>
      <b val="1"/>
      <color rgb="FFFF0000"/>
      <sz val="16"/>
    </font>
    <font>
      <name val="Arial"/>
      <family val="2"/>
      <b val="1"/>
      <color theme="1"/>
      <sz val="16"/>
      <u val="single"/>
    </font>
    <font>
      <name val="游ゴシック"/>
      <charset val="128"/>
      <family val="3"/>
      <b val="1"/>
      <color theme="1"/>
      <sz val="16"/>
    </font>
    <font>
      <name val="游ゴシック"/>
      <charset val="128"/>
      <family val="3"/>
      <b val="1"/>
      <color rgb="FFFF0000"/>
      <sz val="16"/>
    </font>
    <font>
      <name val="あ"/>
      <charset val="128"/>
      <family val="3"/>
      <b val="1"/>
      <color theme="1"/>
      <sz val="16"/>
    </font>
    <font>
      <name val="Arial"/>
      <family val="2"/>
      <b val="1"/>
      <color rgb="FF000000"/>
      <sz val="16"/>
    </font>
    <font>
      <name val="Yu Gothic"/>
      <charset val="128"/>
      <family val="3"/>
      <sz val="6"/>
      <scheme val="minor"/>
    </font>
    <font>
      <name val="ＭＳ ゴシック"/>
      <charset val="128"/>
      <family val="3"/>
      <b val="1"/>
      <color rgb="FF000000"/>
      <sz val="16"/>
    </font>
    <font>
      <name val="ＭＳ Ｐゴシック"/>
      <charset val="128"/>
      <family val="2"/>
      <b val="1"/>
      <color rgb="FFFF0000"/>
      <sz val="16"/>
    </font>
    <font>
      <name val="ＭＳ Ｐゴシック"/>
      <charset val="128"/>
      <family val="3"/>
      <b val="1"/>
      <color rgb="FF000000"/>
      <sz val="16"/>
    </font>
    <font>
      <name val="ＭＳ Ｐゴシック"/>
      <charset val="128"/>
      <family val="3"/>
      <b val="1"/>
      <color rgb="FFFF0000"/>
      <sz val="16"/>
    </font>
    <font>
      <name val="Arial"/>
      <charset val="128"/>
      <family val="3"/>
      <b val="1"/>
      <color rgb="FF000000"/>
      <sz val="16"/>
    </font>
    <font>
      <name val="ＭＳ Ｐゴシック"/>
      <charset val="128"/>
      <family val="2"/>
      <b val="1"/>
      <color rgb="FF000000"/>
      <sz val="16"/>
    </font>
    <font>
      <name val="Arial"/>
      <charset val="128"/>
      <family val="2"/>
      <b val="1"/>
      <color rgb="FFFF0000"/>
      <sz val="16"/>
    </font>
    <font>
      <name val="游ゴシック"/>
      <charset val="128"/>
      <family val="2"/>
      <b val="1"/>
      <color rgb="FFFF0000"/>
      <sz val="16"/>
    </font>
    <font>
      <name val="Arial"/>
      <family val="2"/>
      <b val="1"/>
      <color theme="1"/>
      <sz val="48"/>
      <u val="single"/>
    </font>
    <font>
      <name val="Yu Gothic"/>
      <charset val="128"/>
      <family val="3"/>
      <b val="1"/>
      <color theme="1"/>
      <sz val="48"/>
      <u val="single"/>
    </font>
    <font>
      <name val="Yu Gothic"/>
      <charset val="128"/>
      <family val="3"/>
      <b val="1"/>
      <color theme="1"/>
      <sz val="16"/>
    </font>
    <font>
      <name val="ＭＳ Ｐゴシック"/>
      <charset val="128"/>
      <family val="3"/>
      <b val="1"/>
      <color theme="1"/>
      <sz val="16"/>
    </font>
    <font>
      <name val="Yu Gothic"/>
      <charset val="128"/>
      <family val="2"/>
      <b val="1"/>
      <color theme="1"/>
      <sz val="16"/>
    </font>
    <font>
      <name val="ＭＳ Ｐゴシック"/>
      <charset val="128"/>
      <family val="2"/>
      <b val="1"/>
      <color theme="1"/>
      <sz val="16"/>
    </font>
    <font>
      <name val="Arial"/>
      <family val="2"/>
      <b val="1"/>
      <color theme="1"/>
      <sz val="22"/>
    </font>
    <font>
      <name val="ＭＳ Ｐゴシック"/>
      <charset val="128"/>
      <family val="2"/>
      <b val="1"/>
      <color rgb="FF000000"/>
      <sz val="22"/>
    </font>
    <font>
      <name val="Arial"/>
      <family val="2"/>
      <b val="1"/>
      <color rgb="FF000000"/>
      <sz val="22"/>
    </font>
    <font>
      <name val="Segoe UI Symbol"/>
      <family val="2"/>
      <b val="1"/>
      <color theme="1"/>
      <sz val="22"/>
    </font>
    <font>
      <name val="Arial"/>
      <family val="2"/>
      <b val="1"/>
      <color rgb="FFFF0000"/>
      <sz val="22"/>
      <u val="single"/>
    </font>
    <font>
      <name val="ＭＳ Ｐゴシック"/>
      <charset val="128"/>
      <family val="2"/>
      <b val="1"/>
      <color rgb="FFFF0000"/>
      <sz val="22"/>
      <u val="single"/>
    </font>
    <font>
      <name val="Microsoft YaHei"/>
      <charset val="134"/>
      <family val="2"/>
      <b val="1"/>
      <color rgb="FFFF0000"/>
      <sz val="22"/>
      <u val="single"/>
    </font>
    <font>
      <name val="Arial"/>
      <b val="1"/>
      <sz val="16"/>
    </font>
  </fonts>
  <fills count="11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  <fill>
      <patternFill patternType="solid">
        <fgColor rgb="00FFA500"/>
        <bgColor rgb="00FFA500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14">
    <xf numFmtId="0" fontId="1" fillId="0" borderId="0" applyAlignment="1">
      <alignment vertical="center"/>
    </xf>
    <xf numFmtId="0" fontId="2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38" fontId="1" fillId="0" borderId="0" applyAlignment="1">
      <alignment vertical="center"/>
    </xf>
    <xf numFmtId="38" fontId="2" fillId="0" borderId="0" applyAlignment="1">
      <alignment vertical="center"/>
    </xf>
    <xf numFmtId="0" fontId="1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6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6" fillId="0" borderId="0" applyAlignment="1" pivotButton="0" quotePrefix="0" xfId="2">
      <alignment vertical="center"/>
    </xf>
    <xf numFmtId="0" fontId="7" fillId="0" borderId="0" applyAlignment="1" pivotButton="0" quotePrefix="0" xfId="2">
      <alignment vertical="center"/>
    </xf>
    <xf numFmtId="49" fontId="6" fillId="0" borderId="0" applyAlignment="1" pivotButton="0" quotePrefix="0" xfId="2">
      <alignment vertical="center"/>
    </xf>
    <xf numFmtId="164" fontId="6" fillId="0" borderId="0" applyAlignment="1" pivotButton="0" quotePrefix="0" xfId="2">
      <alignment vertical="center"/>
    </xf>
    <xf numFmtId="165" fontId="6" fillId="0" borderId="0" applyAlignment="1" pivotButton="0" quotePrefix="0" xfId="3">
      <alignment horizontal="center" vertical="center"/>
    </xf>
    <xf numFmtId="166" fontId="7" fillId="0" borderId="0" applyAlignment="1" pivotButton="0" quotePrefix="0" xfId="3">
      <alignment horizontal="center" vertical="center"/>
    </xf>
    <xf numFmtId="164" fontId="6" fillId="0" borderId="0" applyAlignment="1" pivotButton="0" quotePrefix="0" xfId="3">
      <alignment horizontal="center" vertical="center"/>
    </xf>
    <xf numFmtId="167" fontId="8" fillId="0" borderId="1" applyAlignment="1" pivotButton="0" quotePrefix="0" xfId="3">
      <alignment horizontal="center" vertical="center"/>
    </xf>
    <xf numFmtId="49" fontId="6" fillId="0" borderId="1" applyAlignment="1" pivotButton="0" quotePrefix="0" xfId="3">
      <alignment horizontal="center" vertical="center"/>
    </xf>
    <xf numFmtId="38" fontId="6" fillId="0" borderId="1" applyAlignment="1" pivotButton="0" quotePrefix="0" xfId="4">
      <alignment horizontal="center" vertical="center"/>
    </xf>
    <xf numFmtId="0" fontId="6" fillId="0" borderId="1" applyAlignment="1" pivotButton="0" quotePrefix="0" xfId="3">
      <alignment horizontal="center" vertical="center"/>
    </xf>
    <xf numFmtId="0" fontId="6" fillId="0" borderId="1" applyAlignment="1" pivotButton="0" quotePrefix="0" xfId="3">
      <alignment horizontal="left" vertical="center"/>
    </xf>
    <xf numFmtId="38" fontId="6" fillId="0" borderId="1" applyAlignment="1" pivotButton="0" quotePrefix="0" xfId="5">
      <alignment horizontal="center" vertical="center"/>
    </xf>
    <xf numFmtId="38" fontId="7" fillId="0" borderId="1" applyAlignment="1" pivotButton="0" quotePrefix="0" xfId="5">
      <alignment horizontal="center" vertical="center"/>
    </xf>
    <xf numFmtId="0" fontId="6" fillId="2" borderId="2" applyAlignment="1" pivotButton="0" quotePrefix="0" xfId="6">
      <alignment horizontal="center" vertical="center"/>
    </xf>
    <xf numFmtId="49" fontId="7" fillId="2" borderId="2" applyAlignment="1" pivotButton="0" quotePrefix="0" xfId="6">
      <alignment horizontal="center" vertical="center"/>
    </xf>
    <xf numFmtId="49" fontId="6" fillId="2" borderId="2" applyAlignment="1" pivotButton="0" quotePrefix="0" xfId="6">
      <alignment horizontal="center" vertical="center"/>
    </xf>
    <xf numFmtId="164" fontId="6" fillId="2" borderId="2" applyAlignment="1" pivotButton="0" quotePrefix="0" xfId="6">
      <alignment horizontal="center" vertical="center"/>
    </xf>
    <xf numFmtId="49" fontId="6" fillId="2" borderId="2" applyAlignment="1" pivotButton="0" quotePrefix="0" xfId="6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6" fillId="0" borderId="0" applyAlignment="1" pivotButton="0" quotePrefix="0" xfId="1">
      <alignment horizontal="center" vertical="center"/>
    </xf>
    <xf numFmtId="0" fontId="6" fillId="0" borderId="2" applyAlignment="1" pivotButton="0" quotePrefix="0" xfId="7">
      <alignment horizontal="center" vertical="center"/>
    </xf>
    <xf numFmtId="0" fontId="7" fillId="0" borderId="2" applyAlignment="1" pivotButton="0" quotePrefix="0" xfId="7">
      <alignment horizontal="center" vertical="center"/>
    </xf>
    <xf numFmtId="49" fontId="6" fillId="0" borderId="2" applyAlignment="1" pivotButton="0" quotePrefix="0" xfId="6">
      <alignment horizontal="center" vertical="center"/>
    </xf>
    <xf numFmtId="49" fontId="12" fillId="0" borderId="2" applyAlignment="1" pivotButton="0" quotePrefix="0" xfId="6">
      <alignment horizontal="center" vertical="center"/>
    </xf>
    <xf numFmtId="167" fontId="6" fillId="3" borderId="2" applyAlignment="1" pivotButton="0" quotePrefix="0" xfId="7">
      <alignment horizontal="center" vertical="center"/>
    </xf>
    <xf numFmtId="49" fontId="6" fillId="0" borderId="2" applyAlignment="1" pivotButton="0" quotePrefix="0" xfId="7">
      <alignment horizontal="center" vertical="center"/>
    </xf>
    <xf numFmtId="20" fontId="6" fillId="0" borderId="2" applyAlignment="1" pivotButton="0" quotePrefix="0" xfId="9">
      <alignment horizontal="center" vertical="center"/>
    </xf>
    <xf numFmtId="20" fontId="6" fillId="0" borderId="2" applyAlignment="1" pivotButton="0" quotePrefix="0" xfId="7">
      <alignment horizontal="center" vertical="center"/>
    </xf>
    <xf numFmtId="49" fontId="7" fillId="0" borderId="2" applyAlignment="1" pivotButton="0" quotePrefix="0" xfId="1">
      <alignment horizontal="center" vertical="center" wrapText="1"/>
    </xf>
    <xf numFmtId="0" fontId="6" fillId="0" borderId="0" applyAlignment="1" pivotButton="0" quotePrefix="0" xfId="8">
      <alignment vertical="center"/>
    </xf>
    <xf numFmtId="0" fontId="6" fillId="0" borderId="6" applyAlignment="1" pivotButton="0" quotePrefix="0" xfId="7">
      <alignment horizontal="center" vertical="center"/>
    </xf>
    <xf numFmtId="49" fontId="12" fillId="0" borderId="6" applyAlignment="1" pivotButton="0" quotePrefix="0" xfId="6">
      <alignment horizontal="center" vertical="center"/>
    </xf>
    <xf numFmtId="167" fontId="6" fillId="0" borderId="2" applyAlignment="1" pivotButton="0" quotePrefix="0" xfId="7">
      <alignment horizontal="center" vertical="center"/>
    </xf>
    <xf numFmtId="0" fontId="6" fillId="4" borderId="2" applyAlignment="1" pivotButton="0" quotePrefix="0" xfId="7">
      <alignment horizontal="center" vertical="center"/>
    </xf>
    <xf numFmtId="0" fontId="7" fillId="4" borderId="2" applyAlignment="1" pivotButton="0" quotePrefix="0" xfId="7">
      <alignment horizontal="center" vertical="center"/>
    </xf>
    <xf numFmtId="0" fontId="6" fillId="4" borderId="6" applyAlignment="1" pivotButton="0" quotePrefix="0" xfId="7">
      <alignment horizontal="center" vertical="center"/>
    </xf>
    <xf numFmtId="49" fontId="12" fillId="4" borderId="9" applyAlignment="1" pivotButton="0" quotePrefix="0" xfId="7">
      <alignment horizontal="center" vertical="center"/>
    </xf>
    <xf numFmtId="0" fontId="12" fillId="4" borderId="10" applyAlignment="1" pivotButton="0" quotePrefix="0" xfId="8">
      <alignment horizontal="center" vertical="center"/>
    </xf>
    <xf numFmtId="49" fontId="12" fillId="4" borderId="2" applyAlignment="1" pivotButton="0" quotePrefix="0" xfId="6">
      <alignment horizontal="center" vertical="center"/>
    </xf>
    <xf numFmtId="49" fontId="6" fillId="4" borderId="2" applyAlignment="1" pivotButton="0" quotePrefix="0" xfId="6">
      <alignment horizontal="center" vertical="center"/>
    </xf>
    <xf numFmtId="167" fontId="6" fillId="4" borderId="2" applyAlignment="1" pivotButton="0" quotePrefix="0" xfId="7">
      <alignment horizontal="center" vertical="center"/>
    </xf>
    <xf numFmtId="49" fontId="6" fillId="4" borderId="2" applyAlignment="1" pivotButton="0" quotePrefix="0" xfId="7">
      <alignment horizontal="center" vertical="center"/>
    </xf>
    <xf numFmtId="20" fontId="6" fillId="4" borderId="2" applyAlignment="1" pivotButton="0" quotePrefix="0" xfId="9">
      <alignment horizontal="center" vertical="center"/>
    </xf>
    <xf numFmtId="20" fontId="6" fillId="4" borderId="2" applyAlignment="1" pivotButton="0" quotePrefix="0" xfId="7">
      <alignment horizontal="center" vertical="center"/>
    </xf>
    <xf numFmtId="49" fontId="7" fillId="4" borderId="2" applyAlignment="1" pivotButton="0" quotePrefix="0" xfId="1">
      <alignment horizontal="center" vertical="center" wrapText="1"/>
    </xf>
    <xf numFmtId="49" fontId="12" fillId="0" borderId="9" applyAlignment="1" pivotButton="0" quotePrefix="0" xfId="7">
      <alignment horizontal="center" vertical="center"/>
    </xf>
    <xf numFmtId="0" fontId="12" fillId="0" borderId="10" applyAlignment="1" pivotButton="0" quotePrefix="0" xfId="8">
      <alignment horizontal="center" vertical="center"/>
    </xf>
    <xf numFmtId="0" fontId="6" fillId="5" borderId="2" applyAlignment="1" pivotButton="0" quotePrefix="0" xfId="7">
      <alignment horizontal="center" vertical="center"/>
    </xf>
    <xf numFmtId="0" fontId="7" fillId="5" borderId="2" applyAlignment="1" pivotButton="0" quotePrefix="0" xfId="7">
      <alignment horizontal="center" vertical="center"/>
    </xf>
    <xf numFmtId="0" fontId="6" fillId="5" borderId="6" applyAlignment="1" pivotButton="0" quotePrefix="0" xfId="7">
      <alignment horizontal="center" vertical="center"/>
    </xf>
    <xf numFmtId="49" fontId="12" fillId="5" borderId="9" applyAlignment="1" pivotButton="0" quotePrefix="0" xfId="7">
      <alignment horizontal="center" vertical="center"/>
    </xf>
    <xf numFmtId="0" fontId="12" fillId="5" borderId="10" applyAlignment="1" pivotButton="0" quotePrefix="0" xfId="8">
      <alignment horizontal="center" vertical="center"/>
    </xf>
    <xf numFmtId="49" fontId="12" fillId="5" borderId="2" applyAlignment="1" pivotButton="0" quotePrefix="0" xfId="6">
      <alignment horizontal="center" vertical="center"/>
    </xf>
    <xf numFmtId="49" fontId="6" fillId="5" borderId="2" applyAlignment="1" pivotButton="0" quotePrefix="0" xfId="6">
      <alignment horizontal="center" vertical="center"/>
    </xf>
    <xf numFmtId="167" fontId="6" fillId="5" borderId="2" applyAlignment="1" pivotButton="0" quotePrefix="0" xfId="7">
      <alignment horizontal="center" vertical="center"/>
    </xf>
    <xf numFmtId="49" fontId="6" fillId="5" borderId="2" applyAlignment="1" pivotButton="0" quotePrefix="0" xfId="7">
      <alignment horizontal="center" vertical="center"/>
    </xf>
    <xf numFmtId="20" fontId="6" fillId="5" borderId="2" applyAlignment="1" pivotButton="0" quotePrefix="0" xfId="9">
      <alignment horizontal="center" vertical="center"/>
    </xf>
    <xf numFmtId="49" fontId="7" fillId="5" borderId="2" applyAlignment="1" pivotButton="0" quotePrefix="0" xfId="1">
      <alignment horizontal="center" vertical="center" wrapText="1"/>
    </xf>
    <xf numFmtId="49" fontId="12" fillId="4" borderId="6" applyAlignment="1" pivotButton="0" quotePrefix="0" xfId="6">
      <alignment horizontal="center" vertical="center"/>
    </xf>
    <xf numFmtId="20" fontId="6" fillId="5" borderId="2" applyAlignment="1" pivotButton="0" quotePrefix="0" xfId="7">
      <alignment horizontal="center" vertical="center"/>
    </xf>
    <xf numFmtId="49" fontId="7" fillId="0" borderId="6" applyAlignment="1" pivotButton="0" quotePrefix="0" xfId="6">
      <alignment horizontal="center" vertical="center"/>
    </xf>
    <xf numFmtId="0" fontId="6" fillId="5" borderId="0" applyAlignment="1" pivotButton="0" quotePrefix="0" xfId="8">
      <alignment vertical="center"/>
    </xf>
    <xf numFmtId="0" fontId="6" fillId="6" borderId="2" applyAlignment="1" pivotButton="0" quotePrefix="0" xfId="7">
      <alignment horizontal="center" vertical="center"/>
    </xf>
    <xf numFmtId="0" fontId="7" fillId="6" borderId="2" applyAlignment="1" pivotButton="0" quotePrefix="0" xfId="7">
      <alignment horizontal="center" vertical="center"/>
    </xf>
    <xf numFmtId="0" fontId="6" fillId="6" borderId="6" applyAlignment="1" pivotButton="0" quotePrefix="0" xfId="7">
      <alignment horizontal="center" vertical="center"/>
    </xf>
    <xf numFmtId="49" fontId="12" fillId="6" borderId="9" applyAlignment="1" pivotButton="0" quotePrefix="0" xfId="7">
      <alignment horizontal="center" vertical="center"/>
    </xf>
    <xf numFmtId="0" fontId="12" fillId="6" borderId="10" applyAlignment="1" pivotButton="0" quotePrefix="0" xfId="8">
      <alignment horizontal="center" vertical="center"/>
    </xf>
    <xf numFmtId="49" fontId="12" fillId="6" borderId="6" applyAlignment="1" pivotButton="0" quotePrefix="0" xfId="6">
      <alignment horizontal="center" vertical="center"/>
    </xf>
    <xf numFmtId="49" fontId="6" fillId="6" borderId="2" applyAlignment="1" pivotButton="0" quotePrefix="0" xfId="6">
      <alignment horizontal="center" vertical="center"/>
    </xf>
    <xf numFmtId="49" fontId="12" fillId="6" borderId="2" applyAlignment="1" pivotButton="0" quotePrefix="0" xfId="6">
      <alignment horizontal="center" vertical="center"/>
    </xf>
    <xf numFmtId="167" fontId="6" fillId="6" borderId="2" applyAlignment="1" pivotButton="0" quotePrefix="0" xfId="7">
      <alignment horizontal="center" vertical="center"/>
    </xf>
    <xf numFmtId="49" fontId="6" fillId="6" borderId="2" applyAlignment="1" pivotButton="0" quotePrefix="0" xfId="7">
      <alignment horizontal="center" vertical="center"/>
    </xf>
    <xf numFmtId="20" fontId="6" fillId="6" borderId="2" applyAlignment="1" pivotButton="0" quotePrefix="0" xfId="9">
      <alignment horizontal="center" vertical="center"/>
    </xf>
    <xf numFmtId="49" fontId="7" fillId="6" borderId="2" applyAlignment="1" pivotButton="0" quotePrefix="0" xfId="1">
      <alignment horizontal="center" vertical="center" wrapText="1"/>
    </xf>
    <xf numFmtId="0" fontId="6" fillId="7" borderId="2" applyAlignment="1" pivotButton="0" quotePrefix="0" xfId="7">
      <alignment horizontal="center" vertical="center"/>
    </xf>
    <xf numFmtId="0" fontId="7" fillId="7" borderId="2" applyAlignment="1" pivotButton="0" quotePrefix="0" xfId="7">
      <alignment horizontal="center" vertical="center"/>
    </xf>
    <xf numFmtId="0" fontId="6" fillId="7" borderId="6" applyAlignment="1" pivotButton="0" quotePrefix="0" xfId="7">
      <alignment horizontal="center" vertical="center"/>
    </xf>
    <xf numFmtId="49" fontId="12" fillId="7" borderId="9" applyAlignment="1" pivotButton="0" quotePrefix="0" xfId="7">
      <alignment horizontal="center" vertical="center"/>
    </xf>
    <xf numFmtId="0" fontId="12" fillId="7" borderId="10" applyAlignment="1" pivotButton="0" quotePrefix="0" xfId="8">
      <alignment horizontal="center" vertical="center"/>
    </xf>
    <xf numFmtId="49" fontId="12" fillId="7" borderId="6" applyAlignment="1" pivotButton="0" quotePrefix="0" xfId="6">
      <alignment horizontal="center" vertical="center"/>
    </xf>
    <xf numFmtId="49" fontId="6" fillId="7" borderId="2" applyAlignment="1" pivotButton="0" quotePrefix="0" xfId="6">
      <alignment horizontal="center" vertical="center"/>
    </xf>
    <xf numFmtId="49" fontId="12" fillId="7" borderId="2" applyAlignment="1" pivotButton="0" quotePrefix="0" xfId="6">
      <alignment horizontal="center" vertical="center"/>
    </xf>
    <xf numFmtId="167" fontId="6" fillId="7" borderId="2" applyAlignment="1" pivotButton="0" quotePrefix="0" xfId="7">
      <alignment horizontal="center" vertical="center"/>
    </xf>
    <xf numFmtId="49" fontId="6" fillId="7" borderId="2" applyAlignment="1" pivotButton="0" quotePrefix="0" xfId="7">
      <alignment horizontal="center" vertical="center"/>
    </xf>
    <xf numFmtId="20" fontId="6" fillId="7" borderId="2" applyAlignment="1" pivotButton="0" quotePrefix="0" xfId="9">
      <alignment horizontal="center" vertical="center"/>
    </xf>
    <xf numFmtId="49" fontId="7" fillId="7" borderId="2" applyAlignment="1" pivotButton="0" quotePrefix="0" xfId="1">
      <alignment horizontal="center" vertical="center" wrapText="1"/>
    </xf>
    <xf numFmtId="0" fontId="6" fillId="7" borderId="0" applyAlignment="1" pivotButton="0" quotePrefix="0" xfId="8">
      <alignment vertical="center"/>
    </xf>
    <xf numFmtId="49" fontId="7" fillId="0" borderId="2" applyAlignment="1" pivotButton="0" quotePrefix="0" xfId="6">
      <alignment horizontal="center" vertical="center"/>
    </xf>
    <xf numFmtId="49" fontId="12" fillId="5" borderId="6" applyAlignment="1" pivotButton="0" quotePrefix="0" xfId="6">
      <alignment horizontal="center" vertical="center"/>
    </xf>
    <xf numFmtId="49" fontId="18" fillId="0" borderId="2" applyAlignment="1" pivotButton="0" quotePrefix="0" xfId="6">
      <alignment horizontal="center" vertical="center"/>
    </xf>
    <xf numFmtId="49" fontId="18" fillId="6" borderId="2" applyAlignment="1" pivotButton="0" quotePrefix="0" xfId="6">
      <alignment horizontal="center" vertical="center"/>
    </xf>
    <xf numFmtId="20" fontId="6" fillId="6" borderId="2" applyAlignment="1" pivotButton="0" quotePrefix="0" xfId="7">
      <alignment horizontal="center" vertical="center"/>
    </xf>
    <xf numFmtId="49" fontId="18" fillId="0" borderId="6" applyAlignment="1" pivotButton="0" quotePrefix="0" xfId="6">
      <alignment horizontal="center" vertical="center"/>
    </xf>
    <xf numFmtId="49" fontId="20" fillId="0" borderId="2" applyAlignment="1" pivotButton="0" quotePrefix="0" xfId="1">
      <alignment horizontal="center" vertical="center" wrapText="1"/>
    </xf>
    <xf numFmtId="0" fontId="15" fillId="0" borderId="6" applyAlignment="1" pivotButton="0" quotePrefix="0" xfId="7">
      <alignment horizontal="center" vertical="center"/>
    </xf>
    <xf numFmtId="0" fontId="7" fillId="5" borderId="6" applyAlignment="1" pivotButton="0" quotePrefix="0" xfId="7">
      <alignment horizontal="center" vertical="center"/>
    </xf>
    <xf numFmtId="0" fontId="7" fillId="0" borderId="6" applyAlignment="1" pivotButton="0" quotePrefix="0" xfId="7">
      <alignment horizontal="center" vertical="center"/>
    </xf>
    <xf numFmtId="49" fontId="16" fillId="0" borderId="6" applyAlignment="1" pivotButton="0" quotePrefix="0" xfId="6">
      <alignment horizontal="center" vertical="center"/>
    </xf>
    <xf numFmtId="0" fontId="7" fillId="4" borderId="6" applyAlignment="1" pivotButton="0" quotePrefix="0" xfId="7">
      <alignment horizontal="center" vertical="center"/>
    </xf>
    <xf numFmtId="49" fontId="16" fillId="4" borderId="6" applyAlignment="1" pivotButton="0" quotePrefix="0" xfId="6">
      <alignment horizontal="center" vertical="center"/>
    </xf>
    <xf numFmtId="0" fontId="6" fillId="4" borderId="0" applyAlignment="1" pivotButton="0" quotePrefix="0" xfId="8">
      <alignment vertical="center"/>
    </xf>
    <xf numFmtId="0" fontId="7" fillId="7" borderId="6" applyAlignment="1" pivotButton="0" quotePrefix="0" xfId="7">
      <alignment horizontal="center" vertical="center"/>
    </xf>
    <xf numFmtId="49" fontId="18" fillId="7" borderId="6" applyAlignment="1" pivotButton="0" quotePrefix="0" xfId="6">
      <alignment horizontal="center" vertical="center"/>
    </xf>
    <xf numFmtId="0" fontId="7" fillId="6" borderId="6" applyAlignment="1" pivotButton="0" quotePrefix="0" xfId="7">
      <alignment horizontal="center" vertical="center"/>
    </xf>
    <xf numFmtId="49" fontId="16" fillId="6" borderId="6" applyAlignment="1" pivotButton="0" quotePrefix="0" xfId="6">
      <alignment horizontal="center" vertical="center"/>
    </xf>
    <xf numFmtId="0" fontId="6" fillId="6" borderId="0" applyAlignment="1" pivotButton="0" quotePrefix="0" xfId="8">
      <alignment vertical="center"/>
    </xf>
    <xf numFmtId="20" fontId="7" fillId="0" borderId="2" applyAlignment="1" pivotButton="0" quotePrefix="0" xfId="9">
      <alignment horizontal="center" vertical="center"/>
    </xf>
    <xf numFmtId="49" fontId="15" fillId="0" borderId="2" applyAlignment="1" pivotButton="0" quotePrefix="0" xfId="1">
      <alignment horizontal="center" vertical="center" wrapText="1"/>
    </xf>
    <xf numFmtId="0" fontId="6" fillId="8" borderId="2" applyAlignment="1" pivotButton="0" quotePrefix="0" xfId="10">
      <alignment horizontal="center" vertical="center"/>
    </xf>
    <xf numFmtId="0" fontId="7" fillId="8" borderId="2" applyAlignment="1" pivotButton="0" quotePrefix="0" xfId="10">
      <alignment horizontal="center" vertical="center"/>
    </xf>
    <xf numFmtId="0" fontId="7" fillId="8" borderId="6" applyAlignment="1" pivotButton="0" quotePrefix="0" xfId="10">
      <alignment horizontal="center" vertical="center"/>
    </xf>
    <xf numFmtId="49" fontId="12" fillId="8" borderId="9" applyAlignment="1" pivotButton="0" quotePrefix="0" xfId="10">
      <alignment horizontal="center" vertical="center"/>
    </xf>
    <xf numFmtId="0" fontId="12" fillId="8" borderId="10" applyAlignment="1" pivotButton="0" quotePrefix="0" xfId="11">
      <alignment horizontal="center" vertical="center"/>
    </xf>
    <xf numFmtId="49" fontId="18" fillId="8" borderId="6" applyAlignment="1" pivotButton="0" quotePrefix="0" xfId="6">
      <alignment horizontal="center" vertical="center"/>
    </xf>
    <xf numFmtId="49" fontId="6" fillId="8" borderId="2" applyAlignment="1" pivotButton="0" quotePrefix="0" xfId="6">
      <alignment horizontal="center" vertical="center"/>
    </xf>
    <xf numFmtId="49" fontId="12" fillId="8" borderId="2" applyAlignment="1" pivotButton="0" quotePrefix="0" xfId="6">
      <alignment horizontal="center" vertical="center"/>
    </xf>
    <xf numFmtId="167" fontId="6" fillId="8" borderId="2" applyAlignment="1" pivotButton="0" quotePrefix="0" xfId="10">
      <alignment horizontal="center" vertical="center"/>
    </xf>
    <xf numFmtId="49" fontId="6" fillId="8" borderId="2" applyAlignment="1" pivotButton="0" quotePrefix="0" xfId="10">
      <alignment horizontal="center" vertical="center"/>
    </xf>
    <xf numFmtId="20" fontId="6" fillId="8" borderId="2" applyAlignment="1" pivotButton="0" quotePrefix="0" xfId="12">
      <alignment horizontal="center" vertical="center"/>
    </xf>
    <xf numFmtId="49" fontId="7" fillId="8" borderId="2" applyAlignment="1" pivotButton="0" quotePrefix="0" xfId="11">
      <alignment horizontal="center" vertical="center" wrapText="1"/>
    </xf>
    <xf numFmtId="49" fontId="14" fillId="0" borderId="6" applyAlignment="1" pivotButton="0" quotePrefix="0" xfId="6">
      <alignment horizontal="center" vertical="center"/>
    </xf>
    <xf numFmtId="0" fontId="7" fillId="0" borderId="0" applyAlignment="1" pivotButton="0" quotePrefix="0" xfId="1">
      <alignment horizontal="center" vertical="center"/>
    </xf>
    <xf numFmtId="49" fontId="6" fillId="0" borderId="0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167" fontId="6" fillId="0" borderId="0" applyAlignment="1" pivotButton="0" quotePrefix="0" xfId="1">
      <alignment horizontal="center" vertical="center"/>
    </xf>
    <xf numFmtId="0" fontId="6" fillId="8" borderId="2" applyAlignment="1" pivotButton="0" quotePrefix="0" xfId="7">
      <alignment horizontal="center" vertical="center"/>
    </xf>
    <xf numFmtId="0" fontId="6" fillId="0" borderId="0" applyAlignment="1" pivotButton="0" quotePrefix="0" xfId="6">
      <alignment vertical="center"/>
    </xf>
    <xf numFmtId="0" fontId="6" fillId="0" borderId="0" applyAlignment="1" pivotButton="0" quotePrefix="0" xfId="6">
      <alignment horizontal="center" vertical="center"/>
    </xf>
    <xf numFmtId="167" fontId="6" fillId="0" borderId="0" applyAlignment="1" pivotButton="0" quotePrefix="0" xfId="6">
      <alignment horizontal="center" vertical="center"/>
    </xf>
    <xf numFmtId="14" fontId="6" fillId="0" borderId="0" applyAlignment="1" pivotButton="0" quotePrefix="0" xfId="6">
      <alignment horizontal="center" vertical="center"/>
    </xf>
    <xf numFmtId="166" fontId="6" fillId="0" borderId="0" applyAlignment="1" pivotButton="0" quotePrefix="0" xfId="3">
      <alignment horizontal="center" vertical="center"/>
    </xf>
    <xf numFmtId="167" fontId="8" fillId="0" borderId="1" applyAlignment="1" pivotButton="0" quotePrefix="0" xfId="6">
      <alignment horizontal="center" vertical="center"/>
    </xf>
    <xf numFmtId="0" fontId="6" fillId="0" borderId="1" applyAlignment="1" pivotButton="0" quotePrefix="0" xfId="6">
      <alignment horizontal="center" vertical="center"/>
    </xf>
    <xf numFmtId="0" fontId="6" fillId="0" borderId="0" applyAlignment="1" pivotButton="0" quotePrefix="0" xfId="3">
      <alignment vertical="center"/>
    </xf>
    <xf numFmtId="167" fontId="6" fillId="0" borderId="1" applyAlignment="1" pivotButton="0" quotePrefix="0" xfId="3">
      <alignment horizontal="center" vertical="center"/>
    </xf>
    <xf numFmtId="0" fontId="6" fillId="0" borderId="1" applyAlignment="1" pivotButton="0" quotePrefix="0" xfId="3">
      <alignment horizontal="right" vertical="center"/>
    </xf>
    <xf numFmtId="20" fontId="6" fillId="0" borderId="0" applyAlignment="1" pivotButton="0" quotePrefix="0" xfId="6">
      <alignment vertical="center"/>
    </xf>
    <xf numFmtId="20" fontId="6" fillId="2" borderId="2" applyAlignment="1" pivotButton="0" quotePrefix="0" xfId="6">
      <alignment horizontal="center" vertical="center"/>
    </xf>
    <xf numFmtId="20" fontId="6" fillId="2" borderId="11" applyAlignment="1" pivotButton="0" quotePrefix="0" xfId="6">
      <alignment horizontal="center" vertical="center"/>
    </xf>
    <xf numFmtId="167" fontId="6" fillId="2" borderId="12" applyAlignment="1" pivotButton="0" quotePrefix="0" xfId="6">
      <alignment horizontal="center" vertical="center"/>
    </xf>
    <xf numFmtId="0" fontId="6" fillId="2" borderId="0" applyAlignment="1" pivotButton="0" quotePrefix="0" xfId="6">
      <alignment vertical="center"/>
    </xf>
    <xf numFmtId="49" fontId="28" fillId="0" borderId="2" applyAlignment="1" pivotButton="0" quotePrefix="0" xfId="7">
      <alignment horizontal="center" vertical="center"/>
    </xf>
    <xf numFmtId="0" fontId="28" fillId="0" borderId="2" applyAlignment="1" pivotButton="0" quotePrefix="0" xfId="13">
      <alignment horizontal="center" vertical="center"/>
    </xf>
    <xf numFmtId="49" fontId="29" fillId="0" borderId="2" applyAlignment="1" pivotButton="0" quotePrefix="0" xfId="6">
      <alignment horizontal="center" vertical="center"/>
    </xf>
    <xf numFmtId="49" fontId="30" fillId="0" borderId="2" applyAlignment="1" pivotButton="0" quotePrefix="0" xfId="6">
      <alignment horizontal="center" vertical="center"/>
    </xf>
    <xf numFmtId="167" fontId="28" fillId="0" borderId="2" applyAlignment="1" pivotButton="0" quotePrefix="0" xfId="7">
      <alignment horizontal="center" vertical="center"/>
    </xf>
    <xf numFmtId="20" fontId="28" fillId="0" borderId="2" applyAlignment="1" pivotButton="0" quotePrefix="0" xfId="7">
      <alignment horizontal="center" vertical="center"/>
    </xf>
    <xf numFmtId="0" fontId="28" fillId="0" borderId="2" applyAlignment="1" pivotButton="0" quotePrefix="0" xfId="7">
      <alignment horizontal="center" vertical="center"/>
    </xf>
    <xf numFmtId="0" fontId="31" fillId="0" borderId="2" applyAlignment="1" pivotButton="0" quotePrefix="0" xfId="6">
      <alignment horizontal="center" vertical="center" wrapText="1"/>
    </xf>
    <xf numFmtId="0" fontId="28" fillId="0" borderId="2" applyAlignment="1" pivotButton="0" quotePrefix="0" xfId="6">
      <alignment horizontal="center" vertical="center" wrapText="1"/>
    </xf>
    <xf numFmtId="16" fontId="32" fillId="0" borderId="6" applyAlignment="1" pivotButton="0" quotePrefix="0" xfId="6">
      <alignment horizontal="center" vertical="center" wrapText="1"/>
    </xf>
    <xf numFmtId="0" fontId="28" fillId="0" borderId="0" applyAlignment="1" pivotButton="0" quotePrefix="0" xfId="6">
      <alignment vertical="center"/>
    </xf>
    <xf numFmtId="49" fontId="6" fillId="0" borderId="0" applyAlignment="1" pivotButton="0" quotePrefix="0" xfId="6">
      <alignment vertical="center"/>
    </xf>
    <xf numFmtId="0" fontId="3" fillId="0" borderId="0" applyAlignment="1" pivotButton="0" quotePrefix="0" xfId="1">
      <alignment horizontal="center" vertical="center"/>
    </xf>
    <xf numFmtId="165" fontId="6" fillId="0" borderId="0" applyAlignment="1" pivotButton="0" quotePrefix="0" xfId="3">
      <alignment horizontal="center" vertical="center"/>
    </xf>
    <xf numFmtId="38" fontId="6" fillId="0" borderId="1" applyAlignment="1" pivotButton="0" quotePrefix="0" xfId="5">
      <alignment horizontal="center" vertical="center"/>
    </xf>
    <xf numFmtId="0" fontId="6" fillId="0" borderId="3" applyAlignment="1" pivotButton="0" quotePrefix="0" xfId="7">
      <alignment horizontal="center" vertical="center"/>
    </xf>
    <xf numFmtId="0" fontId="6" fillId="0" borderId="6" applyAlignment="1" pivotButton="0" quotePrefix="0" xfId="7">
      <alignment horizontal="center" vertical="center"/>
    </xf>
    <xf numFmtId="49" fontId="12" fillId="0" borderId="4" applyAlignment="1" pivotButton="0" quotePrefix="0" xfId="7">
      <alignment horizontal="center" vertical="center"/>
    </xf>
    <xf numFmtId="49" fontId="12" fillId="0" borderId="7" applyAlignment="1" pivotButton="0" quotePrefix="0" xfId="7">
      <alignment horizontal="center" vertical="center"/>
    </xf>
    <xf numFmtId="0" fontId="12" fillId="0" borderId="5" applyAlignment="1" pivotButton="0" quotePrefix="0" xfId="8">
      <alignment horizontal="center" vertical="center"/>
    </xf>
    <xf numFmtId="0" fontId="12" fillId="0" borderId="8" applyAlignment="1" pivotButton="0" quotePrefix="0" xfId="8">
      <alignment horizontal="center" vertical="center"/>
    </xf>
    <xf numFmtId="49" fontId="12" fillId="0" borderId="3" applyAlignment="1" pivotButton="0" quotePrefix="0" xfId="6">
      <alignment horizontal="center" vertical="center"/>
    </xf>
    <xf numFmtId="49" fontId="12" fillId="0" borderId="6" applyAlignment="1" pivotButton="0" quotePrefix="0" xfId="6">
      <alignment horizontal="center" vertical="center"/>
    </xf>
    <xf numFmtId="167" fontId="6" fillId="0" borderId="3" applyAlignment="1" pivotButton="0" quotePrefix="0" xfId="7">
      <alignment horizontal="center" vertical="center"/>
    </xf>
    <xf numFmtId="167" fontId="6" fillId="0" borderId="6" applyAlignment="1" pivotButton="0" quotePrefix="0" xfId="7">
      <alignment horizontal="center" vertical="center"/>
    </xf>
    <xf numFmtId="0" fontId="22" fillId="0" borderId="0" applyAlignment="1" pivotButton="0" quotePrefix="0" xfId="6">
      <alignment horizontal="center" vertical="center"/>
    </xf>
    <xf numFmtId="165" fontId="6" fillId="0" borderId="0" applyAlignment="1" pivotButton="0" quotePrefix="0" xfId="3">
      <alignment horizontal="right" vertical="center"/>
    </xf>
    <xf numFmtId="20" fontId="6" fillId="2" borderId="11" applyAlignment="1" pivotButton="0" quotePrefix="0" xfId="6">
      <alignment horizontal="center" vertical="center"/>
    </xf>
    <xf numFmtId="20" fontId="6" fillId="2" borderId="12" applyAlignment="1" pivotButton="0" quotePrefix="0" xfId="6">
      <alignment horizontal="center" vertical="center"/>
    </xf>
    <xf numFmtId="164" fontId="6" fillId="0" borderId="0" applyAlignment="1" pivotButton="0" quotePrefix="0" xfId="1">
      <alignment horizontal="center" vertical="center"/>
    </xf>
    <xf numFmtId="167" fontId="6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6" fillId="0" borderId="0" applyAlignment="1" pivotButton="0" quotePrefix="0" xfId="2">
      <alignment vertical="center"/>
    </xf>
    <xf numFmtId="165" fontId="6" fillId="0" borderId="0" applyAlignment="1" pivotButton="0" quotePrefix="0" xfId="3">
      <alignment horizontal="center" vertical="center"/>
    </xf>
    <xf numFmtId="166" fontId="7" fillId="0" borderId="0" applyAlignment="1" pivotButton="0" quotePrefix="0" xfId="3">
      <alignment horizontal="center" vertical="center"/>
    </xf>
    <xf numFmtId="164" fontId="6" fillId="0" borderId="0" applyAlignment="1" pivotButton="0" quotePrefix="0" xfId="3">
      <alignment horizontal="center" vertical="center"/>
    </xf>
    <xf numFmtId="167" fontId="8" fillId="0" borderId="1" applyAlignment="1" pivotButton="0" quotePrefix="0" xfId="3">
      <alignment horizontal="center" vertical="center"/>
    </xf>
    <xf numFmtId="0" fontId="0" fillId="0" borderId="1" pivotButton="0" quotePrefix="0" xfId="0"/>
    <xf numFmtId="164" fontId="6" fillId="2" borderId="2" applyAlignment="1" pivotButton="0" quotePrefix="0" xfId="6">
      <alignment horizontal="center" vertical="center"/>
    </xf>
    <xf numFmtId="49" fontId="35" fillId="9" borderId="22" applyAlignment="1" pivotButton="0" quotePrefix="0" xfId="0">
      <alignment horizontal="center" vertical="center"/>
    </xf>
    <xf numFmtId="49" fontId="12" fillId="0" borderId="15" applyAlignment="1" pivotButton="0" quotePrefix="0" xfId="7">
      <alignment horizontal="center" vertical="center"/>
    </xf>
    <xf numFmtId="0" fontId="12" fillId="0" borderId="17" applyAlignment="1" pivotButton="0" quotePrefix="0" xfId="8">
      <alignment horizontal="center" vertical="center"/>
    </xf>
    <xf numFmtId="167" fontId="6" fillId="3" borderId="2" applyAlignment="1" pivotButton="0" quotePrefix="0" xfId="7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167" fontId="6" fillId="0" borderId="2" applyAlignment="1" pivotButton="0" quotePrefix="0" xfId="7">
      <alignment horizontal="center" vertical="center"/>
    </xf>
    <xf numFmtId="167" fontId="6" fillId="4" borderId="2" applyAlignment="1" pivotButton="0" quotePrefix="0" xfId="7">
      <alignment horizontal="center" vertical="center"/>
    </xf>
    <xf numFmtId="1" fontId="35" fillId="9" borderId="22" applyAlignment="1" pivotButton="0" quotePrefix="0" xfId="0">
      <alignment horizontal="center" vertical="center"/>
    </xf>
    <xf numFmtId="167" fontId="6" fillId="5" borderId="2" applyAlignment="1" pivotButton="0" quotePrefix="0" xfId="7">
      <alignment horizontal="center" vertical="center"/>
    </xf>
    <xf numFmtId="167" fontId="6" fillId="6" borderId="2" applyAlignment="1" pivotButton="0" quotePrefix="0" xfId="7">
      <alignment horizontal="center" vertical="center"/>
    </xf>
    <xf numFmtId="167" fontId="6" fillId="7" borderId="2" applyAlignment="1" pivotButton="0" quotePrefix="0" xfId="7">
      <alignment horizontal="center" vertical="center"/>
    </xf>
    <xf numFmtId="167" fontId="6" fillId="8" borderId="2" applyAlignment="1" pivotButton="0" quotePrefix="0" xfId="10">
      <alignment horizontal="center" vertical="center"/>
    </xf>
    <xf numFmtId="0" fontId="35" fillId="10" borderId="22" applyAlignment="1" pivotButton="0" quotePrefix="0" xfId="0">
      <alignment horizontal="center" vertical="center"/>
    </xf>
    <xf numFmtId="167" fontId="6" fillId="0" borderId="0" applyAlignment="1" pivotButton="0" quotePrefix="0" xfId="6">
      <alignment horizontal="center" vertical="center"/>
    </xf>
    <xf numFmtId="165" fontId="6" fillId="0" borderId="0" applyAlignment="1" pivotButton="0" quotePrefix="0" xfId="3">
      <alignment horizontal="right" vertical="center"/>
    </xf>
    <xf numFmtId="166" fontId="6" fillId="0" borderId="0" applyAlignment="1" pivotButton="0" quotePrefix="0" xfId="3">
      <alignment horizontal="center" vertical="center"/>
    </xf>
    <xf numFmtId="167" fontId="8" fillId="0" borderId="1" applyAlignment="1" pivotButton="0" quotePrefix="0" xfId="6">
      <alignment horizontal="center" vertical="center"/>
    </xf>
    <xf numFmtId="167" fontId="6" fillId="0" borderId="1" applyAlignment="1" pivotButton="0" quotePrefix="0" xfId="3">
      <alignment horizontal="center" vertical="center"/>
    </xf>
    <xf numFmtId="0" fontId="0" fillId="0" borderId="12" pivotButton="0" quotePrefix="0" xfId="0"/>
    <xf numFmtId="167" fontId="6" fillId="2" borderId="12" applyAlignment="1" pivotButton="0" quotePrefix="0" xfId="6">
      <alignment horizontal="center" vertical="center"/>
    </xf>
    <xf numFmtId="167" fontId="28" fillId="0" borderId="2" applyAlignment="1" pivotButton="0" quotePrefix="0" xfId="7">
      <alignment horizontal="center" vertical="center"/>
    </xf>
  </cellXfs>
  <cellStyles count="14">
    <cellStyle name="標準" xfId="0" builtinId="0"/>
    <cellStyle name="標準 2 3 3 2 2 2 6 4 4" xfId="1"/>
    <cellStyle name="標準 2 2 4 7 5 4 3 3 2 15 10 2 3 3 2 2 2 2 2 2" xfId="2"/>
    <cellStyle name="標準 3 2 2 6 2 2 5 2 2 2 4 3 15 21 2 2 3 3 2 2 2 2 2 2" xfId="3"/>
    <cellStyle name="桁区切り 3 2 6 2 5 2 3 5 3 15 21 2 2 3 3 2 2 2 2 2 2" xfId="4"/>
    <cellStyle name="桁区切り 2 2 2 2 2 2 6 2 2 9" xfId="5"/>
    <cellStyle name="標準 2 2 4 7 5 4 3 3 2 15 10 2 2 3 3 2 2 2 2 2 2" xfId="6"/>
    <cellStyle name="標準 2 3 3 2 2 2 3 3 6 6 4 4 12" xfId="7"/>
    <cellStyle name="標準 2 3 3 2 2 2 6 4 4 12" xfId="8"/>
    <cellStyle name="標準 2 3 3 2 2 2 3 3 6 6 4 4 3" xfId="9"/>
    <cellStyle name="標準 2 3 3 2 2 2 3 3 6 6 4 4 12 5" xfId="10"/>
    <cellStyle name="標準 2 3 3 2 2 2 6 4 4 12 6" xfId="11"/>
    <cellStyle name="標準 2 3 3 2 2 2 3 3 6 6 4 4 3 13" xfId="12"/>
    <cellStyle name="標準 2 3 3 2 2 2 3 7 2 2" xfId="13"/>
  </cellStyles>
  <dxfs count="8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143"/>
  <sheetViews>
    <sheetView tabSelected="1" view="pageBreakPreview" zoomScale="46" zoomScaleNormal="70" zoomScaleSheetLayoutView="46" workbookViewId="0">
      <pane ySplit="4" topLeftCell="A5" activePane="bottomLeft" state="frozen"/>
      <selection activeCell="A5" sqref="A5"/>
      <selection pane="bottomLeft" activeCell="A5" sqref="A5"/>
    </sheetView>
  </sheetViews>
  <sheetFormatPr baseColWidth="8" defaultRowHeight="20.25"/>
  <cols>
    <col width="8.625" customWidth="1" style="1" min="1" max="4"/>
    <col width="8.625" customWidth="1" style="124" min="5" max="5"/>
    <col width="8.625" customWidth="1" style="22" min="6" max="6"/>
    <col width="23" customWidth="1" style="125" min="7" max="7"/>
    <col width="20.75" customWidth="1" style="22" min="8" max="8"/>
    <col width="66.625" customWidth="1" style="22" min="9" max="9"/>
    <col width="13.125" customWidth="1" style="22" min="10" max="10"/>
    <col width="12.125" customWidth="1" style="173" min="11" max="11"/>
    <col width="11" customWidth="1" style="174" min="12" max="12"/>
    <col width="12" customWidth="1" style="125" min="13" max="13"/>
    <col width="10.625" customWidth="1" style="22" min="14" max="14"/>
    <col width="17" customWidth="1" style="125" min="15" max="15"/>
    <col width="17" customWidth="1" style="22" min="16" max="16"/>
    <col width="17" customWidth="1" style="22" min="17" max="17"/>
    <col width="17" customWidth="1" style="1" min="18" max="18"/>
    <col width="17" customWidth="1" style="22" min="19" max="22"/>
    <col width="78.5" customWidth="1" style="124" min="23" max="23"/>
    <col width="9" customWidth="1" style="1" min="24" max="16384"/>
  </cols>
  <sheetData>
    <row r="1" ht="61.5" customHeight="1" s="175">
      <c r="A1" s="156" t="inlineStr">
        <is>
          <t xml:space="preserve">　　　　       作業指示書</t>
        </is>
      </c>
    </row>
    <row r="2">
      <c r="A2" s="2" t="n"/>
      <c r="B2" s="2" t="n"/>
      <c r="C2" s="2" t="n"/>
      <c r="D2" s="2" t="n"/>
      <c r="E2" s="3" t="n"/>
      <c r="F2" s="2" t="n"/>
      <c r="G2" s="4" t="n"/>
      <c r="H2" s="2" t="n"/>
      <c r="I2" s="2" t="n"/>
      <c r="J2" s="2" t="n"/>
      <c r="K2" s="176" t="n"/>
      <c r="L2" s="2" t="n"/>
      <c r="M2" s="4" t="n"/>
      <c r="N2" s="2" t="n"/>
      <c r="T2" s="4" t="n"/>
      <c r="U2" s="2" t="n"/>
      <c r="V2" s="2" t="n"/>
      <c r="W2" s="177" t="n"/>
      <c r="X2" s="177" t="n"/>
      <c r="Y2" s="177" t="n">
        <v>45954</v>
      </c>
      <c r="AB2" s="178">
        <f>WEEKDAY(T2)</f>
        <v/>
      </c>
    </row>
    <row r="3" ht="25.5" customHeight="1" s="175">
      <c r="A3" s="2" t="n"/>
      <c r="B3" s="2" t="n"/>
      <c r="C3" s="2" t="n"/>
      <c r="D3" s="2" t="n"/>
      <c r="E3" s="3" t="n"/>
      <c r="F3" s="2" t="n"/>
      <c r="G3" s="4" t="n"/>
      <c r="H3" s="2" t="n"/>
      <c r="I3" s="2" t="n"/>
      <c r="J3" s="2" t="n"/>
      <c r="K3" s="179" t="inlineStr">
        <is>
          <t>MAWB :</t>
        </is>
      </c>
      <c r="L3" s="180">
        <f>SUBTOTAL(3,G5:G139)</f>
        <v/>
      </c>
      <c r="M3" s="10" t="n"/>
      <c r="N3" s="11" t="n"/>
      <c r="T3" s="10" t="inlineStr">
        <is>
          <t>本数</t>
        </is>
      </c>
      <c r="U3" s="11">
        <f>SUM(Q5:Q139)</f>
        <v/>
      </c>
      <c r="V3" s="12" t="inlineStr">
        <is>
          <t>本</t>
        </is>
      </c>
      <c r="W3" s="13" t="n"/>
      <c r="X3" s="12" t="inlineStr">
        <is>
          <t>HAWB :</t>
        </is>
      </c>
      <c r="Y3" s="158">
        <f>SUM(L5:L139)-L5--L14-L9</f>
        <v/>
      </c>
      <c r="Z3" s="181" t="n"/>
      <c r="AA3" s="158" t="n"/>
      <c r="AB3" s="15" t="n"/>
    </row>
    <row r="4" ht="51" customFormat="1" customHeight="1" s="22">
      <c r="A4" s="16" t="n">
        <v>1</v>
      </c>
      <c r="B4" s="16" t="n">
        <v>2</v>
      </c>
      <c r="C4" s="16" t="n">
        <v>3</v>
      </c>
      <c r="D4" s="16" t="n">
        <v>4</v>
      </c>
      <c r="E4" s="17" t="inlineStr">
        <is>
          <t>申告</t>
        </is>
      </c>
      <c r="F4" s="16" t="inlineStr">
        <is>
          <t>NO</t>
        </is>
      </c>
      <c r="G4" s="18" t="inlineStr">
        <is>
          <t>AWB番号</t>
        </is>
      </c>
      <c r="H4" s="16" t="inlineStr">
        <is>
          <t>代理店</t>
        </is>
      </c>
      <c r="I4" s="16" t="inlineStr">
        <is>
          <t>発送先</t>
        </is>
      </c>
      <c r="J4" s="16" t="inlineStr">
        <is>
          <t>FLT</t>
        </is>
      </c>
      <c r="K4" s="182" t="inlineStr">
        <is>
          <t>DAY</t>
        </is>
      </c>
      <c r="L4" s="16" t="inlineStr">
        <is>
          <t>件数</t>
        </is>
      </c>
      <c r="M4" s="20" t="inlineStr">
        <is>
          <t>着
予定日</t>
        </is>
      </c>
      <c r="N4" s="21" t="inlineStr">
        <is>
          <t>着
予定時間</t>
        </is>
      </c>
      <c r="O4" s="183" t="inlineStr">
        <is>
          <t>全体</t>
        </is>
      </c>
      <c r="P4" s="183" t="inlineStr">
        <is>
          <t>大阪</t>
        </is>
      </c>
      <c r="Q4" s="183" t="inlineStr">
        <is>
          <t>東京</t>
        </is>
      </c>
      <c r="R4" s="183" t="inlineStr">
        <is>
          <t>滋賀</t>
        </is>
      </c>
      <c r="S4" s="183" t="inlineStr">
        <is>
          <t>兵庫1</t>
        </is>
      </c>
      <c r="T4" s="20" t="inlineStr">
        <is>
          <t>PKG
時間</t>
        </is>
      </c>
      <c r="U4" s="21" t="inlineStr">
        <is>
          <t>PKG
時間</t>
        </is>
      </c>
      <c r="V4" s="16" t="inlineStr">
        <is>
          <t>M本数</t>
        </is>
      </c>
      <c r="W4" s="16" t="n"/>
      <c r="X4" s="21" t="inlineStr">
        <is>
          <t>横持
(OLT)</t>
        </is>
      </c>
      <c r="Y4" s="21" t="inlineStr">
        <is>
          <t>BIN</t>
        </is>
      </c>
      <c r="Z4" s="21" t="inlineStr">
        <is>
          <t>搬入
(HPK)</t>
        </is>
      </c>
      <c r="AA4" s="21" t="inlineStr">
        <is>
          <t>搬出
(OUT)</t>
        </is>
      </c>
      <c r="AB4" s="16" t="inlineStr">
        <is>
          <t>備考</t>
        </is>
      </c>
    </row>
    <row r="5" hidden="1" ht="42.75" customFormat="1" customHeight="1" s="32">
      <c r="A5" s="23" t="n"/>
      <c r="B5" s="23" t="n"/>
      <c r="C5" s="23" t="n"/>
      <c r="D5" s="23" t="n"/>
      <c r="E5" s="24" t="n"/>
      <c r="F5" s="23" t="n">
        <v>1</v>
      </c>
      <c r="G5" s="184" t="inlineStr">
        <is>
          <t>11239478493</t>
        </is>
      </c>
      <c r="H5" s="185" t="inlineStr">
        <is>
          <t>YNE</t>
        </is>
      </c>
      <c r="I5" s="26" t="inlineStr">
        <is>
          <t>ヤマト</t>
        </is>
      </c>
      <c r="J5" s="25" t="inlineStr">
        <is>
          <t>MU2575</t>
        </is>
      </c>
      <c r="K5" s="26" t="inlineStr">
        <is>
          <t>22-Oct</t>
        </is>
      </c>
      <c r="L5" s="186" t="n">
        <v>503</v>
      </c>
      <c r="M5" s="28" t="inlineStr">
        <is>
          <t>10/22</t>
        </is>
      </c>
      <c r="N5" s="29" t="n">
        <v>0.5347222222222222</v>
      </c>
      <c r="T5" s="28" t="inlineStr">
        <is>
          <t>10/22</t>
        </is>
      </c>
      <c r="U5" s="30" t="n">
        <v>0.6138888888888889</v>
      </c>
      <c r="V5" s="23" t="inlineStr">
        <is>
          <t>20 / 70</t>
        </is>
      </c>
      <c r="W5" s="23" t="n"/>
      <c r="X5" s="23" t="inlineStr">
        <is>
          <t>✓</t>
        </is>
      </c>
      <c r="Y5" s="23" t="inlineStr">
        <is>
          <t>✓</t>
        </is>
      </c>
      <c r="Z5" s="23" t="inlineStr">
        <is>
          <t>✓</t>
        </is>
      </c>
      <c r="AA5" s="23" t="inlineStr">
        <is>
          <t>✓</t>
        </is>
      </c>
      <c r="AB5" s="31" t="inlineStr">
        <is>
          <t>緊急依頼済み</t>
        </is>
      </c>
    </row>
    <row r="6" hidden="1" ht="42.75" customFormat="1" customHeight="1" s="32">
      <c r="A6" s="23" t="n"/>
      <c r="B6" s="23" t="n"/>
      <c r="C6" s="23" t="n"/>
      <c r="D6" s="23" t="n"/>
      <c r="E6" s="24" t="n"/>
      <c r="F6" s="187" t="n"/>
      <c r="G6" s="188" t="n"/>
      <c r="H6" s="189" t="n"/>
      <c r="I6" s="187" t="n"/>
      <c r="J6" s="25" t="inlineStr">
        <is>
          <t>MU2575</t>
        </is>
      </c>
      <c r="K6" s="26" t="inlineStr">
        <is>
          <t>23-Oct</t>
        </is>
      </c>
      <c r="L6" s="190" t="n">
        <v>1262</v>
      </c>
      <c r="M6" s="28" t="inlineStr">
        <is>
          <t>10/23</t>
        </is>
      </c>
      <c r="N6" s="29" t="n">
        <v>0.5263888888888889</v>
      </c>
      <c r="T6" s="28" t="inlineStr">
        <is>
          <t>10/23</t>
        </is>
      </c>
      <c r="U6" s="30" t="n">
        <v>0.6305555555555555</v>
      </c>
      <c r="V6" s="23" t="inlineStr">
        <is>
          <t>50 / 70</t>
        </is>
      </c>
      <c r="W6" s="23" t="n"/>
      <c r="X6" s="23" t="n"/>
      <c r="Y6" s="23" t="n"/>
      <c r="Z6" s="23" t="n"/>
      <c r="AA6" s="23" t="n"/>
      <c r="AB6" s="31" t="n"/>
    </row>
    <row r="7" ht="42.75" customFormat="1" customHeight="1" s="32">
      <c r="A7" s="36" t="n"/>
      <c r="B7" s="36" t="n"/>
      <c r="C7" s="36" t="n"/>
      <c r="D7" s="36" t="n"/>
      <c r="E7" s="37" t="n"/>
      <c r="F7" s="38" t="n">
        <v>2</v>
      </c>
      <c r="G7" s="39" t="inlineStr">
        <is>
          <t>29770845235</t>
        </is>
      </c>
      <c r="H7" s="40" t="inlineStr">
        <is>
          <t>TEMU</t>
        </is>
      </c>
      <c r="I7" s="41" t="inlineStr">
        <is>
          <t>エスポ便</t>
        </is>
      </c>
      <c r="J7" s="42" t="inlineStr">
        <is>
          <t>CI5836</t>
        </is>
      </c>
      <c r="K7" s="41" t="inlineStr">
        <is>
          <t>22-Oct</t>
        </is>
      </c>
      <c r="L7" s="191" t="n">
        <v>511</v>
      </c>
      <c r="M7" s="44" t="inlineStr">
        <is>
          <t>10/22</t>
        </is>
      </c>
      <c r="N7" s="45" t="n">
        <v>0.5</v>
      </c>
      <c r="O7" s="192" t="n">
        <v>0</v>
      </c>
      <c r="P7" s="192" t="n">
        <v>0</v>
      </c>
      <c r="Q7" s="192" t="n">
        <v>0</v>
      </c>
      <c r="R7" s="192" t="n">
        <v>0</v>
      </c>
      <c r="S7" s="192" t="n">
        <v>0</v>
      </c>
      <c r="T7" s="44" t="inlineStr">
        <is>
          <t>10/23</t>
        </is>
      </c>
      <c r="U7" s="46" t="n">
        <v>0.8569444444444444</v>
      </c>
      <c r="V7" s="36" t="n">
        <v>30</v>
      </c>
      <c r="W7" s="36" t="n"/>
      <c r="X7" s="36" t="n"/>
      <c r="Y7" s="36" t="n"/>
      <c r="Z7" s="36" t="n"/>
      <c r="AA7" s="36" t="n"/>
      <c r="AB7" s="47" t="inlineStr">
        <is>
          <t>最後処理(20:00まで)</t>
        </is>
      </c>
    </row>
    <row r="8" hidden="1" ht="42.75" customFormat="1" customHeight="1" s="32">
      <c r="A8" s="23" t="n"/>
      <c r="B8" s="23" t="n"/>
      <c r="C8" s="23" t="n"/>
      <c r="D8" s="23" t="n"/>
      <c r="E8" s="24" t="n"/>
      <c r="F8" s="160" t="n">
        <v>3</v>
      </c>
      <c r="G8" s="48" t="inlineStr">
        <is>
          <t>92149451356</t>
        </is>
      </c>
      <c r="H8" s="49" t="inlineStr">
        <is>
          <t>NY</t>
        </is>
      </c>
      <c r="I8" s="26" t="inlineStr">
        <is>
          <t>ヤマト</t>
        </is>
      </c>
      <c r="J8" s="25" t="inlineStr">
        <is>
          <t>ZH0663</t>
        </is>
      </c>
      <c r="K8" s="26" t="inlineStr">
        <is>
          <t>21-Oct</t>
        </is>
      </c>
      <c r="L8" s="190" t="n">
        <v>358</v>
      </c>
      <c r="M8" s="28" t="inlineStr">
        <is>
          <t>10/21</t>
        </is>
      </c>
      <c r="N8" s="29" t="n">
        <v>0.6736111111111112</v>
      </c>
      <c r="T8" s="28" t="n"/>
      <c r="U8" s="23" t="n"/>
      <c r="V8" s="23" t="n"/>
      <c r="W8" s="23" t="n"/>
      <c r="X8" s="23" t="n"/>
      <c r="Y8" s="23" t="n"/>
      <c r="Z8" s="23" t="n"/>
      <c r="AA8" s="23" t="n"/>
      <c r="AB8" s="31" t="n"/>
    </row>
    <row r="9" hidden="1" ht="42.75" customFormat="1" customHeight="1" s="32">
      <c r="A9" s="23" t="n"/>
      <c r="B9" s="23" t="n"/>
      <c r="C9" s="23" t="n"/>
      <c r="D9" s="23" t="n"/>
      <c r="E9" s="24" t="n"/>
      <c r="F9" s="23" t="n">
        <v>4</v>
      </c>
      <c r="G9" s="184" t="inlineStr">
        <is>
          <t>92149451345</t>
        </is>
      </c>
      <c r="H9" s="185" t="inlineStr">
        <is>
          <t>NY</t>
        </is>
      </c>
      <c r="I9" s="26" t="inlineStr">
        <is>
          <t>ヤマト / ネコポス</t>
        </is>
      </c>
      <c r="J9" s="25" t="inlineStr">
        <is>
          <t>O30277</t>
        </is>
      </c>
      <c r="K9" s="26" t="inlineStr">
        <is>
          <t>21-Oct</t>
        </is>
      </c>
      <c r="L9" s="186" t="n">
        <v>1334</v>
      </c>
      <c r="M9" s="28" t="inlineStr">
        <is>
          <t>10/21</t>
        </is>
      </c>
      <c r="N9" s="29" t="n">
        <v>0.5416666666666666</v>
      </c>
      <c r="T9" s="28" t="inlineStr">
        <is>
          <t>10/22</t>
        </is>
      </c>
      <c r="U9" s="30" t="n">
        <v>0.8083333333333333</v>
      </c>
      <c r="V9" s="23" t="inlineStr">
        <is>
          <t>72 / 124</t>
        </is>
      </c>
      <c r="W9" s="23" t="n"/>
      <c r="X9" s="23" t="inlineStr">
        <is>
          <t>✓</t>
        </is>
      </c>
      <c r="Y9" s="23" t="n"/>
      <c r="Z9" s="23" t="n"/>
      <c r="AA9" s="23" t="n"/>
      <c r="AB9" s="31" t="n"/>
    </row>
    <row r="10" hidden="1" ht="42.75" customFormat="1" customHeight="1" s="32">
      <c r="A10" s="23" t="n"/>
      <c r="B10" s="23" t="n"/>
      <c r="C10" s="23" t="n"/>
      <c r="D10" s="23" t="n"/>
      <c r="E10" s="24" t="n"/>
      <c r="F10" s="187" t="n"/>
      <c r="G10" s="188" t="n"/>
      <c r="H10" s="189" t="n"/>
      <c r="I10" s="187" t="n"/>
      <c r="J10" s="25" t="inlineStr">
        <is>
          <t>O30277</t>
        </is>
      </c>
      <c r="K10" s="26" t="inlineStr">
        <is>
          <t>22-Oct</t>
        </is>
      </c>
      <c r="L10" s="190" t="n">
        <v>783</v>
      </c>
      <c r="M10" s="28" t="inlineStr">
        <is>
          <t>10/22</t>
        </is>
      </c>
      <c r="N10" s="29" t="n">
        <v>0.5416666666666666</v>
      </c>
      <c r="T10" s="28" t="inlineStr">
        <is>
          <t>10/23</t>
        </is>
      </c>
      <c r="U10" s="30" t="n">
        <v>0.7027777777777777</v>
      </c>
      <c r="V10" s="23" t="inlineStr">
        <is>
          <t>52 / 124</t>
        </is>
      </c>
      <c r="W10" s="23" t="n"/>
      <c r="X10" s="23" t="n"/>
      <c r="Y10" s="23" t="n"/>
      <c r="Z10" s="23" t="n"/>
      <c r="AA10" s="23" t="n"/>
      <c r="AB10" s="31" t="n"/>
    </row>
    <row r="11" hidden="1" ht="42.75" customFormat="1" customHeight="1" s="32">
      <c r="A11" s="23" t="n"/>
      <c r="B11" s="23" t="n"/>
      <c r="C11" s="23" t="n"/>
      <c r="D11" s="23" t="n"/>
      <c r="E11" s="24" t="n"/>
      <c r="F11" s="160" t="n">
        <v>5</v>
      </c>
      <c r="G11" s="48" t="inlineStr">
        <is>
          <t>16098290113</t>
        </is>
      </c>
      <c r="H11" s="49" t="inlineStr">
        <is>
          <t>YTO</t>
        </is>
      </c>
      <c r="I11" s="26" t="inlineStr">
        <is>
          <t>ヤマト / 佐川(113)</t>
        </is>
      </c>
      <c r="J11" s="25" t="inlineStr">
        <is>
          <t>CX0566</t>
        </is>
      </c>
      <c r="K11" s="26" t="inlineStr">
        <is>
          <t>22-Oct</t>
        </is>
      </c>
      <c r="L11" s="190" t="n">
        <v>121</v>
      </c>
      <c r="M11" s="28" t="inlineStr">
        <is>
          <t>10/22</t>
        </is>
      </c>
      <c r="N11" s="29" t="n">
        <v>0.2777777777777778</v>
      </c>
      <c r="T11" s="28" t="inlineStr">
        <is>
          <t>10/23</t>
        </is>
      </c>
      <c r="U11" s="30" t="n">
        <v>0.6506944444444445</v>
      </c>
      <c r="V11" s="23" t="n">
        <v>11</v>
      </c>
      <c r="W11" s="23" t="n"/>
      <c r="X11" s="23" t="n"/>
      <c r="Y11" s="23" t="n"/>
      <c r="Z11" s="23" t="n"/>
      <c r="AA11" s="23" t="n"/>
      <c r="AB11" s="31" t="inlineStr">
        <is>
          <t>佐川あり</t>
        </is>
      </c>
    </row>
    <row r="12" hidden="1" ht="42.75" customFormat="1" customHeight="1" s="32">
      <c r="A12" s="23" t="n"/>
      <c r="B12" s="23" t="n"/>
      <c r="C12" s="23" t="n"/>
      <c r="D12" s="23" t="n"/>
      <c r="E12" s="24" t="n"/>
      <c r="F12" s="160" t="n">
        <v>6</v>
      </c>
      <c r="G12" s="48" t="inlineStr">
        <is>
          <t>47936146913</t>
        </is>
      </c>
      <c r="H12" s="49" t="inlineStr">
        <is>
          <t>YTO</t>
        </is>
      </c>
      <c r="I12" s="26" t="inlineStr">
        <is>
          <t>ヤマト / 佐川(779)</t>
        </is>
      </c>
      <c r="J12" s="25" t="inlineStr">
        <is>
          <t>ZH0661</t>
        </is>
      </c>
      <c r="K12" s="26" t="inlineStr">
        <is>
          <t>23-Oct</t>
        </is>
      </c>
      <c r="L12" s="190" t="n">
        <v>886</v>
      </c>
      <c r="M12" s="28" t="inlineStr">
        <is>
          <t>10/23</t>
        </is>
      </c>
      <c r="N12" s="29" t="n">
        <v>0.5833333333333334</v>
      </c>
      <c r="T12" s="28" t="n"/>
      <c r="U12" s="23" t="n"/>
      <c r="V12" s="23" t="n"/>
      <c r="W12" s="23" t="n"/>
      <c r="X12" s="23" t="n"/>
      <c r="Y12" s="23" t="n"/>
      <c r="Z12" s="23" t="n"/>
      <c r="AA12" s="23" t="n"/>
      <c r="AB12" s="31" t="inlineStr">
        <is>
          <t>佐川あり</t>
        </is>
      </c>
    </row>
    <row r="13" hidden="1" ht="42.75" customFormat="1" customHeight="1" s="32">
      <c r="A13" s="23" t="n"/>
      <c r="B13" s="23" t="n"/>
      <c r="C13" s="23" t="n"/>
      <c r="D13" s="23" t="n"/>
      <c r="E13" s="24" t="n"/>
      <c r="F13" s="160" t="n">
        <v>7</v>
      </c>
      <c r="G13" s="48" t="inlineStr">
        <is>
          <t>01892026572</t>
        </is>
      </c>
      <c r="H13" s="49" t="inlineStr">
        <is>
          <t>MMA</t>
        </is>
      </c>
      <c r="I13" s="26" t="inlineStr">
        <is>
          <t>ヤマト</t>
        </is>
      </c>
      <c r="J13" s="25" t="inlineStr">
        <is>
          <t>HO1613</t>
        </is>
      </c>
      <c r="K13" s="26" t="inlineStr">
        <is>
          <t>22-Oct</t>
        </is>
      </c>
      <c r="L13" s="190" t="n">
        <v>121</v>
      </c>
      <c r="M13" s="28" t="inlineStr">
        <is>
          <t>10/22</t>
        </is>
      </c>
      <c r="N13" s="29" t="n">
        <v>0.8125</v>
      </c>
      <c r="T13" s="28" t="inlineStr">
        <is>
          <t>10/23</t>
        </is>
      </c>
      <c r="U13" s="30" t="n">
        <v>0.9354166666666667</v>
      </c>
      <c r="V13" s="23" t="n">
        <v>20</v>
      </c>
      <c r="W13" s="23" t="n"/>
      <c r="X13" s="23" t="n"/>
      <c r="Y13" s="23" t="n"/>
      <c r="Z13" s="23" t="n"/>
      <c r="AA13" s="23" t="n"/>
      <c r="AB13" s="31" t="n"/>
    </row>
    <row r="14" hidden="1" ht="42.75" customFormat="1" customHeight="1" s="32">
      <c r="A14" s="23" t="n"/>
      <c r="B14" s="23" t="n"/>
      <c r="C14" s="23" t="n"/>
      <c r="D14" s="23" t="n"/>
      <c r="E14" s="24" t="n"/>
      <c r="F14" s="23" t="n">
        <v>8</v>
      </c>
      <c r="G14" s="184" t="inlineStr">
        <is>
          <t>11238964343</t>
        </is>
      </c>
      <c r="H14" s="185" t="inlineStr">
        <is>
          <t>RG</t>
        </is>
      </c>
      <c r="I14" s="26" t="inlineStr">
        <is>
          <t>ヤマト / ネコポス</t>
        </is>
      </c>
      <c r="J14" s="25" t="inlineStr">
        <is>
          <t>MU5077</t>
        </is>
      </c>
      <c r="K14" s="26" t="inlineStr">
        <is>
          <t>22-Oct</t>
        </is>
      </c>
      <c r="L14" s="186" t="n">
        <v>82</v>
      </c>
      <c r="M14" s="28" t="inlineStr">
        <is>
          <t>10/22</t>
        </is>
      </c>
      <c r="N14" s="29" t="n">
        <v>0.5347222222222222</v>
      </c>
      <c r="T14" s="28" t="inlineStr">
        <is>
          <t>10/22</t>
        </is>
      </c>
      <c r="U14" s="30" t="n">
        <v>0.6020833333333333</v>
      </c>
      <c r="V14" s="23" t="inlineStr">
        <is>
          <t>44 / 69</t>
        </is>
      </c>
      <c r="W14" s="23" t="n"/>
      <c r="X14" s="23" t="inlineStr">
        <is>
          <t>✓</t>
        </is>
      </c>
      <c r="Y14" s="23" t="inlineStr">
        <is>
          <t>✓</t>
        </is>
      </c>
      <c r="Z14" s="23" t="inlineStr">
        <is>
          <t>✓</t>
        </is>
      </c>
      <c r="AA14" s="23" t="inlineStr">
        <is>
          <t>✓</t>
        </is>
      </c>
      <c r="AB14" s="31" t="n"/>
    </row>
    <row r="15" hidden="1" ht="42.75" customFormat="1" customHeight="1" s="32">
      <c r="A15" s="23" t="n"/>
      <c r="B15" s="23" t="n"/>
      <c r="C15" s="23" t="n"/>
      <c r="D15" s="23" t="n"/>
      <c r="E15" s="24" t="n"/>
      <c r="F15" s="187" t="n"/>
      <c r="G15" s="188" t="n"/>
      <c r="H15" s="189" t="n"/>
      <c r="I15" s="187" t="n"/>
      <c r="J15" s="25" t="n"/>
      <c r="K15" s="26" t="n"/>
      <c r="L15" s="190" t="n">
        <v>222</v>
      </c>
      <c r="M15" s="28" t="n"/>
      <c r="N15" s="29" t="n"/>
      <c r="T15" s="28" t="n"/>
      <c r="U15" s="23" t="n"/>
      <c r="V15" s="23" t="n"/>
      <c r="W15" s="23" t="n"/>
      <c r="X15" s="23" t="n"/>
      <c r="Y15" s="23" t="n"/>
      <c r="Z15" s="23" t="n"/>
      <c r="AA15" s="23" t="n"/>
      <c r="AB15" s="31" t="n"/>
    </row>
    <row r="16" hidden="1" ht="42.75" customFormat="1" customHeight="1" s="32">
      <c r="A16" s="23" t="n"/>
      <c r="B16" s="23" t="n"/>
      <c r="C16" s="23" t="n"/>
      <c r="D16" s="23" t="n"/>
      <c r="E16" s="24" t="n"/>
      <c r="F16" s="23" t="n">
        <v>9</v>
      </c>
      <c r="G16" s="184" t="inlineStr">
        <is>
          <t>32404547690</t>
        </is>
      </c>
      <c r="H16" s="185" t="inlineStr">
        <is>
          <t>RG</t>
        </is>
      </c>
      <c r="I16" s="26" t="inlineStr">
        <is>
          <t>ヤマト / ネコポス</t>
        </is>
      </c>
      <c r="J16" s="25" t="inlineStr">
        <is>
          <t>SC2433</t>
        </is>
      </c>
      <c r="K16" s="26" t="inlineStr">
        <is>
          <t>22-Oct</t>
        </is>
      </c>
      <c r="L16" s="186" t="n">
        <v>186</v>
      </c>
      <c r="M16" s="28" t="inlineStr">
        <is>
          <t>10/22</t>
        </is>
      </c>
      <c r="N16" s="29" t="n">
        <v>0.2152777777777778</v>
      </c>
      <c r="T16" s="28" t="inlineStr">
        <is>
          <t>10/23</t>
        </is>
      </c>
      <c r="U16" s="30" t="n">
        <v>0.1208333333333333</v>
      </c>
      <c r="V16" s="23" t="inlineStr">
        <is>
          <t>76 / 146</t>
        </is>
      </c>
      <c r="W16" s="23" t="n"/>
      <c r="X16" s="23" t="inlineStr">
        <is>
          <t>✓</t>
        </is>
      </c>
      <c r="Y16" s="23" t="n"/>
      <c r="Z16" s="23" t="n"/>
      <c r="AA16" s="23" t="n"/>
      <c r="AB16" s="31" t="n"/>
    </row>
    <row r="17" hidden="1" ht="42.75" customFormat="1" customHeight="1" s="32">
      <c r="A17" s="23" t="n"/>
      <c r="B17" s="23" t="n"/>
      <c r="C17" s="23" t="n"/>
      <c r="D17" s="23" t="n"/>
      <c r="E17" s="24" t="n"/>
      <c r="F17" s="187" t="n"/>
      <c r="G17" s="188" t="n"/>
      <c r="H17" s="189" t="n"/>
      <c r="I17" s="187" t="n"/>
      <c r="J17" s="25" t="n"/>
      <c r="K17" s="26" t="n"/>
      <c r="L17" s="190" t="n">
        <v>311</v>
      </c>
      <c r="M17" s="28" t="inlineStr">
        <is>
          <t>10/23</t>
        </is>
      </c>
      <c r="N17" s="29" t="n">
        <v>0.2416666666666667</v>
      </c>
      <c r="T17" s="28" t="n"/>
      <c r="U17" s="30" t="n"/>
      <c r="V17" s="23" t="n">
        <v>70</v>
      </c>
      <c r="W17" s="23" t="n"/>
      <c r="X17" s="23" t="n"/>
      <c r="Y17" s="23" t="n"/>
      <c r="Z17" s="23" t="n"/>
      <c r="AA17" s="23" t="n"/>
      <c r="AB17" s="31" t="n"/>
    </row>
    <row r="18" hidden="1" ht="42.75" customFormat="1" customHeight="1" s="32">
      <c r="A18" s="23" t="n"/>
      <c r="B18" s="23" t="n"/>
      <c r="C18" s="23" t="n"/>
      <c r="D18" s="23" t="n"/>
      <c r="E18" s="24" t="n"/>
      <c r="F18" s="160" t="n">
        <v>10</v>
      </c>
      <c r="G18" s="48" t="inlineStr">
        <is>
          <t>16002214166</t>
        </is>
      </c>
      <c r="H18" s="49" t="inlineStr">
        <is>
          <t>YTO</t>
        </is>
      </c>
      <c r="I18" s="166" t="inlineStr">
        <is>
          <t>佐川</t>
        </is>
      </c>
      <c r="J18" s="25" t="inlineStr">
        <is>
          <t>CX2036</t>
        </is>
      </c>
      <c r="K18" s="26" t="inlineStr">
        <is>
          <t>22-Oct</t>
        </is>
      </c>
      <c r="L18" s="190" t="n">
        <v>86</v>
      </c>
      <c r="M18" s="28" t="inlineStr">
        <is>
          <t>10/22</t>
        </is>
      </c>
      <c r="N18" s="29" t="n">
        <v>0.6909722222222222</v>
      </c>
      <c r="T18" s="28" t="n"/>
      <c r="U18" s="23" t="n"/>
      <c r="V18" s="23" t="n">
        <v>11</v>
      </c>
      <c r="W18" s="23" t="n"/>
      <c r="X18" s="23" t="n"/>
      <c r="Y18" s="23" t="n"/>
      <c r="Z18" s="23" t="n"/>
      <c r="AA18" s="23" t="n"/>
      <c r="AB18" s="31" t="inlineStr">
        <is>
          <t>佐川あり</t>
        </is>
      </c>
    </row>
    <row r="19" hidden="1" ht="42.75" customFormat="1" customHeight="1" s="32">
      <c r="A19" s="23" t="n"/>
      <c r="B19" s="23" t="n"/>
      <c r="C19" s="23" t="n"/>
      <c r="D19" s="23" t="n"/>
      <c r="E19" s="24" t="n"/>
      <c r="F19" s="160" t="n">
        <v>11</v>
      </c>
      <c r="G19" s="48" t="inlineStr">
        <is>
          <t>92149963406</t>
        </is>
      </c>
      <c r="H19" s="49" t="inlineStr">
        <is>
          <t>NY-SHEIN</t>
        </is>
      </c>
      <c r="I19" s="26" t="inlineStr">
        <is>
          <t>ヤマト</t>
        </is>
      </c>
      <c r="J19" s="25" t="inlineStr">
        <is>
          <t>O30343</t>
        </is>
      </c>
      <c r="K19" s="26" t="inlineStr">
        <is>
          <t>21-Oct</t>
        </is>
      </c>
      <c r="L19" s="190" t="n">
        <v>583</v>
      </c>
      <c r="M19" s="28" t="inlineStr">
        <is>
          <t>10/21</t>
        </is>
      </c>
      <c r="N19" s="29" t="n">
        <v>0.75</v>
      </c>
      <c r="T19" s="28" t="inlineStr">
        <is>
          <t>10/23</t>
        </is>
      </c>
      <c r="U19" s="30" t="n">
        <v>0.7701388888888889</v>
      </c>
      <c r="V19" s="23" t="n">
        <v>81</v>
      </c>
      <c r="W19" s="23" t="n"/>
      <c r="X19" s="23" t="n"/>
      <c r="Y19" s="23" t="n"/>
      <c r="Z19" s="23" t="n"/>
      <c r="AA19" s="23" t="n"/>
      <c r="AB19" s="31" t="inlineStr">
        <is>
          <t>NRT</t>
        </is>
      </c>
    </row>
    <row r="20" hidden="1" ht="42.75" customFormat="1" customHeight="1" s="32">
      <c r="A20" s="23" t="n"/>
      <c r="B20" s="23" t="n"/>
      <c r="C20" s="23" t="n"/>
      <c r="D20" s="23" t="n"/>
      <c r="E20" s="24" t="n"/>
      <c r="F20" s="160" t="n">
        <v>12</v>
      </c>
      <c r="G20" s="48" t="inlineStr">
        <is>
          <t>92149963410</t>
        </is>
      </c>
      <c r="H20" s="49" t="inlineStr">
        <is>
          <t>NY-SHEIN</t>
        </is>
      </c>
      <c r="I20" s="26" t="inlineStr">
        <is>
          <t>ヤマト</t>
        </is>
      </c>
      <c r="J20" s="25" t="inlineStr">
        <is>
          <t>O30343</t>
        </is>
      </c>
      <c r="K20" s="26" t="inlineStr">
        <is>
          <t>21-Oct</t>
        </is>
      </c>
      <c r="L20" s="190" t="n">
        <v>302</v>
      </c>
      <c r="M20" s="28" t="inlineStr">
        <is>
          <t>10/21</t>
        </is>
      </c>
      <c r="N20" s="29" t="n">
        <v>0.75</v>
      </c>
      <c r="T20" s="28" t="inlineStr">
        <is>
          <t>10/23</t>
        </is>
      </c>
      <c r="U20" s="30" t="n">
        <v>0.7701388888888889</v>
      </c>
      <c r="V20" s="23" t="n">
        <v>159</v>
      </c>
      <c r="W20" s="23" t="n"/>
      <c r="X20" s="23" t="n"/>
      <c r="Y20" s="23" t="n"/>
      <c r="Z20" s="23" t="n"/>
      <c r="AA20" s="23" t="n"/>
      <c r="AB20" s="31" t="inlineStr">
        <is>
          <t>NRT</t>
        </is>
      </c>
    </row>
    <row r="21" hidden="1" ht="42.75" customFormat="1" customHeight="1" s="32">
      <c r="A21" s="23" t="n"/>
      <c r="B21" s="23" t="n"/>
      <c r="C21" s="23" t="n"/>
      <c r="D21" s="23" t="n"/>
      <c r="E21" s="24" t="n"/>
      <c r="F21" s="160" t="n">
        <v>13</v>
      </c>
      <c r="G21" s="48" t="inlineStr">
        <is>
          <t>92149766076</t>
        </is>
      </c>
      <c r="H21" s="49" t="inlineStr">
        <is>
          <t>YTO</t>
        </is>
      </c>
      <c r="I21" s="26" t="inlineStr">
        <is>
          <t>ヤマト / 佐川(586)</t>
        </is>
      </c>
      <c r="J21" s="25" t="inlineStr">
        <is>
          <t>O30277</t>
        </is>
      </c>
      <c r="K21" s="26" t="inlineStr">
        <is>
          <t>22-Oct</t>
        </is>
      </c>
      <c r="L21" s="190" t="n">
        <v>589</v>
      </c>
      <c r="M21" s="28" t="inlineStr">
        <is>
          <t>10/22</t>
        </is>
      </c>
      <c r="N21" s="29" t="n">
        <v>0.5416666666666666</v>
      </c>
      <c r="T21" s="28" t="inlineStr">
        <is>
          <t>10/23</t>
        </is>
      </c>
      <c r="U21" s="30" t="n">
        <v>0.06597222222222222</v>
      </c>
      <c r="V21" s="23" t="n">
        <v>56</v>
      </c>
      <c r="W21" s="23" t="n"/>
      <c r="X21" s="23" t="n"/>
      <c r="Y21" s="23" t="n"/>
      <c r="Z21" s="23" t="n"/>
      <c r="AA21" s="23" t="n"/>
      <c r="AB21" s="31" t="inlineStr">
        <is>
          <t>佐川あり</t>
        </is>
      </c>
    </row>
    <row r="22" ht="42.75" customFormat="1" customHeight="1" s="32">
      <c r="A22" s="50" t="n"/>
      <c r="B22" s="50" t="n"/>
      <c r="C22" s="50" t="n"/>
      <c r="D22" s="50" t="n"/>
      <c r="E22" s="51" t="n"/>
      <c r="F22" s="52" t="n">
        <v>14</v>
      </c>
      <c r="G22" s="53" t="inlineStr">
        <is>
          <t>87643217370</t>
        </is>
      </c>
      <c r="H22" s="54" t="inlineStr">
        <is>
          <t>CAINIAO-E</t>
        </is>
      </c>
      <c r="I22" s="55" t="inlineStr">
        <is>
          <t>ヤマト</t>
        </is>
      </c>
      <c r="J22" s="56" t="inlineStr">
        <is>
          <t>3U9371</t>
        </is>
      </c>
      <c r="K22" s="55" t="inlineStr">
        <is>
          <t>22-Oct</t>
        </is>
      </c>
      <c r="L22" s="193" t="n">
        <v>849</v>
      </c>
      <c r="M22" s="58" t="inlineStr">
        <is>
          <t>10/22</t>
        </is>
      </c>
      <c r="N22" s="59" t="n">
        <v>0.8298611111111112</v>
      </c>
      <c r="O22" s="192" t="n">
        <v>563</v>
      </c>
      <c r="P22" s="192" t="n">
        <v>134</v>
      </c>
      <c r="Q22" s="192" t="n">
        <v>429</v>
      </c>
      <c r="R22" s="192" t="n">
        <v>7</v>
      </c>
      <c r="S22" s="192" t="n">
        <v>9</v>
      </c>
      <c r="T22" s="58" t="n"/>
      <c r="U22" s="50" t="n"/>
      <c r="V22" s="50" t="n">
        <v>33</v>
      </c>
      <c r="W22" s="50" t="n"/>
      <c r="X22" s="50" t="n"/>
      <c r="Y22" s="50" t="n"/>
      <c r="Z22" s="50" t="n"/>
      <c r="AA22" s="50" t="n"/>
      <c r="AB22" s="60" t="n"/>
    </row>
    <row r="23" ht="42.75" customFormat="1" customHeight="1" s="32">
      <c r="A23" s="36" t="n"/>
      <c r="B23" s="36" t="n"/>
      <c r="C23" s="36" t="n"/>
      <c r="D23" s="36" t="n"/>
      <c r="E23" s="37" t="n"/>
      <c r="F23" s="38" t="n">
        <v>15</v>
      </c>
      <c r="G23" s="39" t="inlineStr">
        <is>
          <t>29770845246</t>
        </is>
      </c>
      <c r="H23" s="40" t="inlineStr">
        <is>
          <t>TEMU</t>
        </is>
      </c>
      <c r="I23" s="61" t="inlineStr">
        <is>
          <t>エスポ便</t>
        </is>
      </c>
      <c r="J23" s="42" t="inlineStr">
        <is>
          <t>CI5836</t>
        </is>
      </c>
      <c r="K23" s="41" t="inlineStr">
        <is>
          <t>23-Oct</t>
        </is>
      </c>
      <c r="L23" s="191" t="n">
        <v>443</v>
      </c>
      <c r="M23" s="44" t="inlineStr">
        <is>
          <t>10/23</t>
        </is>
      </c>
      <c r="N23" s="45" t="n">
        <v>0.5</v>
      </c>
      <c r="O23" s="192" t="n">
        <v>0</v>
      </c>
      <c r="P23" s="192" t="n">
        <v>0</v>
      </c>
      <c r="Q23" s="192" t="n">
        <v>0</v>
      </c>
      <c r="R23" s="192" t="n">
        <v>0</v>
      </c>
      <c r="S23" s="192" t="n">
        <v>0</v>
      </c>
      <c r="T23" s="44" t="inlineStr">
        <is>
          <t>10/23</t>
        </is>
      </c>
      <c r="U23" s="46" t="n">
        <v>0.9847222222222223</v>
      </c>
      <c r="V23" s="36" t="n">
        <v>26</v>
      </c>
      <c r="W23" s="36" t="n"/>
      <c r="X23" s="36" t="n"/>
      <c r="Y23" s="36" t="n"/>
      <c r="Z23" s="36" t="n"/>
      <c r="AA23" s="36" t="n"/>
      <c r="AB23" s="47" t="n"/>
    </row>
    <row r="24" hidden="1" ht="42.75" customFormat="1" customHeight="1" s="32">
      <c r="A24" s="23" t="n"/>
      <c r="B24" s="23" t="n"/>
      <c r="C24" s="23" t="n"/>
      <c r="D24" s="23" t="n"/>
      <c r="E24" s="24" t="n"/>
      <c r="F24" s="160" t="n">
        <v>16</v>
      </c>
      <c r="G24" s="48" t="inlineStr">
        <is>
          <t>90892088054</t>
        </is>
      </c>
      <c r="H24" s="49" t="inlineStr">
        <is>
          <t>YTO</t>
        </is>
      </c>
      <c r="I24" s="26" t="inlineStr">
        <is>
          <t>ヤマト / 佐川(278)</t>
        </is>
      </c>
      <c r="J24" s="25" t="inlineStr">
        <is>
          <t>GI4115</t>
        </is>
      </c>
      <c r="K24" s="26" t="inlineStr">
        <is>
          <t>23-Oct</t>
        </is>
      </c>
      <c r="L24" s="190" t="n">
        <v>666</v>
      </c>
      <c r="M24" s="28" t="inlineStr">
        <is>
          <t>10/23</t>
        </is>
      </c>
      <c r="N24" s="29" t="n">
        <v>0.2708333333333333</v>
      </c>
      <c r="T24" s="28" t="inlineStr">
        <is>
          <t>10/24</t>
        </is>
      </c>
      <c r="U24" s="30" t="n">
        <v>0.02152777777777778</v>
      </c>
      <c r="V24" s="23" t="n">
        <v>31</v>
      </c>
      <c r="W24" s="23" t="n"/>
      <c r="X24" s="23" t="n"/>
      <c r="Y24" s="23" t="n"/>
      <c r="Z24" s="23" t="n"/>
      <c r="AA24" s="23" t="n"/>
      <c r="AB24" s="31" t="inlineStr">
        <is>
          <t>佐川あり</t>
        </is>
      </c>
    </row>
    <row r="25" hidden="1" ht="42.75" customFormat="1" customHeight="1" s="32">
      <c r="A25" s="23" t="n"/>
      <c r="B25" s="23" t="n"/>
      <c r="C25" s="23" t="n"/>
      <c r="D25" s="23" t="n"/>
      <c r="E25" s="24" t="n"/>
      <c r="F25" s="160" t="n">
        <v>17</v>
      </c>
      <c r="G25" s="48" t="inlineStr">
        <is>
          <t>92149451430</t>
        </is>
      </c>
      <c r="H25" s="49" t="inlineStr">
        <is>
          <t>NY</t>
        </is>
      </c>
      <c r="I25" s="26" t="inlineStr">
        <is>
          <t>ヤマト / ネコポス</t>
        </is>
      </c>
      <c r="J25" s="25" t="inlineStr">
        <is>
          <t>O30277</t>
        </is>
      </c>
      <c r="K25" s="26" t="inlineStr">
        <is>
          <t>22-Oct</t>
        </is>
      </c>
      <c r="L25" s="190" t="n">
        <v>2591</v>
      </c>
      <c r="M25" s="28" t="inlineStr">
        <is>
          <t>10/22</t>
        </is>
      </c>
      <c r="N25" s="29" t="n">
        <v>0.5416666666666666</v>
      </c>
      <c r="T25" s="28" t="inlineStr">
        <is>
          <t>10/24</t>
        </is>
      </c>
      <c r="U25" s="30" t="n">
        <v>0.06597222222222222</v>
      </c>
      <c r="V25" s="23" t="n">
        <v>252</v>
      </c>
      <c r="W25" s="23" t="n"/>
      <c r="X25" s="23" t="n"/>
      <c r="Y25" s="23" t="n"/>
      <c r="Z25" s="23" t="n"/>
      <c r="AA25" s="23" t="n"/>
      <c r="AB25" s="31" t="n"/>
    </row>
    <row r="26" hidden="1" ht="42.75" customFormat="1" customHeight="1" s="32">
      <c r="A26" s="23" t="n"/>
      <c r="B26" s="23" t="n"/>
      <c r="C26" s="23" t="n"/>
      <c r="D26" s="23" t="n"/>
      <c r="E26" s="24" t="n"/>
      <c r="F26" s="160" t="n">
        <v>18</v>
      </c>
      <c r="G26" s="48" t="inlineStr">
        <is>
          <t>92149451393</t>
        </is>
      </c>
      <c r="H26" s="49" t="inlineStr">
        <is>
          <t>NY</t>
        </is>
      </c>
      <c r="I26" s="26" t="inlineStr">
        <is>
          <t>ヤマト / ネコポス</t>
        </is>
      </c>
      <c r="J26" s="25" t="inlineStr">
        <is>
          <t>O30277</t>
        </is>
      </c>
      <c r="K26" s="26" t="inlineStr">
        <is>
          <t>22-Oct</t>
        </is>
      </c>
      <c r="L26" s="190" t="n">
        <v>1824</v>
      </c>
      <c r="M26" s="28" t="inlineStr">
        <is>
          <t>10/22</t>
        </is>
      </c>
      <c r="N26" s="29" t="n">
        <v>0.5416666666666666</v>
      </c>
      <c r="T26" s="28" t="inlineStr">
        <is>
          <t>10/24</t>
        </is>
      </c>
      <c r="U26" s="30" t="n">
        <v>0.06597222222222222</v>
      </c>
      <c r="V26" s="23" t="n">
        <v>108</v>
      </c>
      <c r="W26" s="23" t="n"/>
      <c r="X26" s="23" t="n"/>
      <c r="Y26" s="23" t="n"/>
      <c r="Z26" s="23" t="n"/>
      <c r="AA26" s="23" t="n"/>
      <c r="AB26" s="31" t="n"/>
    </row>
    <row r="27" ht="42.75" customFormat="1" customHeight="1" s="32">
      <c r="A27" s="50" t="n"/>
      <c r="B27" s="50" t="n"/>
      <c r="C27" s="50" t="n"/>
      <c r="D27" s="50" t="n"/>
      <c r="E27" s="51" t="n"/>
      <c r="F27" s="52" t="n">
        <v>19</v>
      </c>
      <c r="G27" s="53" t="inlineStr">
        <is>
          <t>47936102183</t>
        </is>
      </c>
      <c r="H27" s="54" t="inlineStr">
        <is>
          <t>CAINIAO-E</t>
        </is>
      </c>
      <c r="I27" s="55" t="inlineStr">
        <is>
          <t>ヤマト</t>
        </is>
      </c>
      <c r="J27" s="56" t="inlineStr">
        <is>
          <t>ZH0675</t>
        </is>
      </c>
      <c r="K27" s="55" t="inlineStr">
        <is>
          <t>23-Oct</t>
        </is>
      </c>
      <c r="L27" s="193" t="n">
        <v>2401</v>
      </c>
      <c r="M27" s="58" t="inlineStr">
        <is>
          <t>10/23</t>
        </is>
      </c>
      <c r="N27" s="59" t="n">
        <v>0.7083333333333334</v>
      </c>
      <c r="O27" s="192" t="n">
        <v>894</v>
      </c>
      <c r="P27" s="192" t="n">
        <v>307</v>
      </c>
      <c r="Q27" s="192" t="n">
        <v>587</v>
      </c>
      <c r="R27" s="192" t="n">
        <v>38</v>
      </c>
      <c r="S27" s="192" t="n">
        <v>46</v>
      </c>
      <c r="T27" s="58" t="inlineStr">
        <is>
          <t>10/23</t>
        </is>
      </c>
      <c r="U27" s="62" t="n">
        <v>0.76875</v>
      </c>
      <c r="V27" s="50" t="n">
        <v>50</v>
      </c>
      <c r="W27" s="50" t="n"/>
      <c r="X27" s="50" t="n"/>
      <c r="Y27" s="50" t="n"/>
      <c r="Z27" s="50" t="n"/>
      <c r="AA27" s="50" t="n"/>
      <c r="AB27" s="60" t="n"/>
    </row>
    <row r="28" hidden="1" ht="42.75" customFormat="1" customHeight="1" s="32">
      <c r="A28" s="23" t="n"/>
      <c r="B28" s="23" t="n"/>
      <c r="C28" s="23" t="n"/>
      <c r="D28" s="23" t="n"/>
      <c r="E28" s="24" t="n"/>
      <c r="F28" s="160" t="n">
        <v>20</v>
      </c>
      <c r="G28" s="48" t="inlineStr">
        <is>
          <t>90892088043</t>
        </is>
      </c>
      <c r="H28" s="49" t="inlineStr">
        <is>
          <t>YTO</t>
        </is>
      </c>
      <c r="I28" s="26" t="inlineStr">
        <is>
          <t>ヤマト / ネコポス / 佐川(173)</t>
        </is>
      </c>
      <c r="J28" s="25" t="inlineStr">
        <is>
          <t>GI4115</t>
        </is>
      </c>
      <c r="K28" s="26" t="inlineStr">
        <is>
          <t>23-Oct</t>
        </is>
      </c>
      <c r="L28" s="190" t="n">
        <v>344</v>
      </c>
      <c r="M28" s="28" t="inlineStr">
        <is>
          <t>10/23</t>
        </is>
      </c>
      <c r="N28" s="29" t="n">
        <v>0.2708333333333333</v>
      </c>
      <c r="T28" s="28" t="inlineStr">
        <is>
          <t>10/24</t>
        </is>
      </c>
      <c r="U28" s="30" t="n">
        <v>0.02152777777777778</v>
      </c>
      <c r="V28" s="23" t="n">
        <v>14</v>
      </c>
      <c r="W28" s="23" t="n"/>
      <c r="X28" s="23" t="n"/>
      <c r="Y28" s="23" t="n"/>
      <c r="Z28" s="23" t="n"/>
      <c r="AA28" s="23" t="n"/>
      <c r="AB28" s="31" t="inlineStr">
        <is>
          <t>佐川あり</t>
        </is>
      </c>
    </row>
    <row r="29" ht="42.75" customFormat="1" customHeight="1" s="32">
      <c r="A29" s="50" t="n"/>
      <c r="B29" s="50" t="n"/>
      <c r="C29" s="50" t="n"/>
      <c r="D29" s="50" t="n"/>
      <c r="E29" s="51" t="n"/>
      <c r="F29" s="52" t="n">
        <v>21</v>
      </c>
      <c r="G29" s="53" t="inlineStr">
        <is>
          <t>90892059424</t>
        </is>
      </c>
      <c r="H29" s="54" t="inlineStr">
        <is>
          <t>CAINIAO-E</t>
        </is>
      </c>
      <c r="I29" s="55" t="inlineStr">
        <is>
          <t>ヤマト</t>
        </is>
      </c>
      <c r="J29" s="56" t="inlineStr">
        <is>
          <t>GI4115</t>
        </is>
      </c>
      <c r="K29" s="55" t="inlineStr">
        <is>
          <t>23-Oct</t>
        </is>
      </c>
      <c r="L29" s="193" t="n">
        <v>1835</v>
      </c>
      <c r="M29" s="58" t="inlineStr">
        <is>
          <t>10/23</t>
        </is>
      </c>
      <c r="N29" s="59" t="n">
        <v>0.2708333333333333</v>
      </c>
      <c r="O29" s="192" t="n">
        <v>950</v>
      </c>
      <c r="P29" s="192" t="n">
        <v>244</v>
      </c>
      <c r="Q29" s="192" t="n">
        <v>706</v>
      </c>
      <c r="R29" s="192" t="n">
        <v>14</v>
      </c>
      <c r="S29" s="192" t="n">
        <v>34</v>
      </c>
      <c r="T29" s="58" t="inlineStr">
        <is>
          <t>10/24</t>
        </is>
      </c>
      <c r="U29" s="62" t="n">
        <v>0.02013888888888889</v>
      </c>
      <c r="V29" s="50" t="n">
        <v>45</v>
      </c>
      <c r="W29" s="50" t="n"/>
      <c r="X29" s="50" t="n"/>
      <c r="Y29" s="50" t="n"/>
      <c r="Z29" s="50" t="n"/>
      <c r="AA29" s="50" t="n"/>
      <c r="AB29" s="60" t="n"/>
    </row>
    <row r="30" ht="42.75" customFormat="1" customHeight="1" s="32">
      <c r="A30" s="50" t="n"/>
      <c r="B30" s="50" t="n"/>
      <c r="C30" s="50" t="n"/>
      <c r="D30" s="50" t="n"/>
      <c r="E30" s="51" t="n"/>
      <c r="F30" s="52" t="n">
        <v>22</v>
      </c>
      <c r="G30" s="53" t="inlineStr">
        <is>
          <t>78481564173</t>
        </is>
      </c>
      <c r="H30" s="54" t="inlineStr">
        <is>
          <t>CAINIAO-E</t>
        </is>
      </c>
      <c r="I30" s="55" t="inlineStr">
        <is>
          <t>ヤマト</t>
        </is>
      </c>
      <c r="J30" s="56" t="inlineStr">
        <is>
          <t>CZ0389</t>
        </is>
      </c>
      <c r="K30" s="55" t="inlineStr">
        <is>
          <t>23-Oct</t>
        </is>
      </c>
      <c r="L30" s="193" t="n">
        <v>1834</v>
      </c>
      <c r="M30" s="58" t="inlineStr">
        <is>
          <t>10/23</t>
        </is>
      </c>
      <c r="N30" s="59" t="n">
        <v>0.5486111111111112</v>
      </c>
      <c r="O30" s="192" t="n">
        <v>654</v>
      </c>
      <c r="P30" s="192" t="n">
        <v>248</v>
      </c>
      <c r="Q30" s="192" t="n">
        <v>406</v>
      </c>
      <c r="R30" s="192" t="n">
        <v>25</v>
      </c>
      <c r="S30" s="192" t="n">
        <v>43</v>
      </c>
      <c r="T30" s="58" t="inlineStr">
        <is>
          <t>10/23</t>
        </is>
      </c>
      <c r="U30" s="62" t="n">
        <v>0.7180555555555556</v>
      </c>
      <c r="V30" s="50" t="n">
        <v>40</v>
      </c>
      <c r="W30" s="50" t="n"/>
      <c r="X30" s="50" t="n"/>
      <c r="Y30" s="50" t="n"/>
      <c r="Z30" s="50" t="n"/>
      <c r="AA30" s="50" t="n"/>
      <c r="AB30" s="60" t="n"/>
    </row>
    <row r="31" ht="42.75" customFormat="1" customHeight="1" s="32">
      <c r="A31" s="50" t="n"/>
      <c r="B31" s="50" t="n"/>
      <c r="C31" s="50" t="n"/>
      <c r="D31" s="50" t="n"/>
      <c r="E31" s="51" t="n"/>
      <c r="F31" s="52" t="n">
        <v>23</v>
      </c>
      <c r="G31" s="53" t="inlineStr">
        <is>
          <t>11239046755</t>
        </is>
      </c>
      <c r="H31" s="54" t="inlineStr">
        <is>
          <t>CAINIAO-E</t>
        </is>
      </c>
      <c r="I31" s="55" t="inlineStr">
        <is>
          <t>ヤマト</t>
        </is>
      </c>
      <c r="J31" s="56" t="inlineStr">
        <is>
          <t>MU0515</t>
        </is>
      </c>
      <c r="K31" s="55" t="inlineStr">
        <is>
          <t>23-Oct</t>
        </is>
      </c>
      <c r="L31" s="193" t="n">
        <v>578</v>
      </c>
      <c r="M31" s="58" t="inlineStr">
        <is>
          <t>10/23</t>
        </is>
      </c>
      <c r="N31" s="59" t="n">
        <v>0.5555555555555556</v>
      </c>
      <c r="O31" s="192" t="n">
        <v>439</v>
      </c>
      <c r="P31" s="192" t="n">
        <v>79</v>
      </c>
      <c r="Q31" s="192" t="n">
        <v>360</v>
      </c>
      <c r="R31" s="192" t="n">
        <v>2</v>
      </c>
      <c r="S31" s="192" t="n">
        <v>2</v>
      </c>
      <c r="T31" s="58" t="inlineStr">
        <is>
          <t>10/23</t>
        </is>
      </c>
      <c r="U31" s="62" t="n">
        <v>0.7465277777777778</v>
      </c>
      <c r="V31" s="50" t="n">
        <v>12</v>
      </c>
      <c r="W31" s="50" t="n"/>
      <c r="X31" s="50" t="n"/>
      <c r="Y31" s="50" t="n"/>
      <c r="Z31" s="50" t="n"/>
      <c r="AA31" s="50" t="n"/>
      <c r="AB31" s="60" t="n"/>
    </row>
    <row r="32" hidden="1" ht="42.75" customFormat="1" customHeight="1" s="32">
      <c r="A32" s="23" t="n"/>
      <c r="B32" s="23" t="n"/>
      <c r="C32" s="23" t="n"/>
      <c r="D32" s="23" t="n"/>
      <c r="E32" s="24" t="n"/>
      <c r="F32" s="160" t="n">
        <v>24</v>
      </c>
      <c r="G32" s="48" t="inlineStr">
        <is>
          <t>92149963281</t>
        </is>
      </c>
      <c r="H32" s="49" t="inlineStr">
        <is>
          <t>NY-SHEIN</t>
        </is>
      </c>
      <c r="I32" s="63" t="inlineStr">
        <is>
          <t>佐川　[別途保管]</t>
        </is>
      </c>
      <c r="J32" s="25" t="inlineStr">
        <is>
          <t>O30343</t>
        </is>
      </c>
      <c r="K32" s="26" t="inlineStr">
        <is>
          <t>21-Oct</t>
        </is>
      </c>
      <c r="L32" s="190" t="n">
        <v>234</v>
      </c>
      <c r="M32" s="28" t="inlineStr">
        <is>
          <t>10/23</t>
        </is>
      </c>
      <c r="N32" s="29" t="n">
        <v>0.7555555555555555</v>
      </c>
      <c r="T32" s="28" t="n"/>
      <c r="U32" s="23" t="n"/>
      <c r="V32" s="23" t="n">
        <v>234</v>
      </c>
      <c r="W32" s="23" t="n"/>
      <c r="X32" s="23" t="n"/>
      <c r="Y32" s="23" t="n"/>
      <c r="Z32" s="23" t="n"/>
      <c r="AA32" s="23" t="n"/>
      <c r="AB32" s="31" t="inlineStr">
        <is>
          <t>佐川あり NRT / 別のマスターと混載禁止</t>
        </is>
      </c>
    </row>
    <row r="33" hidden="1" ht="42.75" customFormat="1" customHeight="1" s="32">
      <c r="A33" s="23" t="n"/>
      <c r="B33" s="23" t="n"/>
      <c r="C33" s="23" t="n"/>
      <c r="D33" s="23" t="n"/>
      <c r="E33" s="24" t="n"/>
      <c r="F33" s="160" t="n">
        <v>25</v>
      </c>
      <c r="G33" s="48" t="inlineStr">
        <is>
          <t>99433456393</t>
        </is>
      </c>
      <c r="H33" s="49" t="inlineStr">
        <is>
          <t>LDX</t>
        </is>
      </c>
      <c r="I33" s="26" t="inlineStr">
        <is>
          <t>ヤマト / ネコポス</t>
        </is>
      </c>
      <c r="J33" s="25" t="inlineStr">
        <is>
          <t>KJ0232</t>
        </is>
      </c>
      <c r="K33" s="26" t="inlineStr">
        <is>
          <t>22-Oct</t>
        </is>
      </c>
      <c r="L33" s="190" t="n">
        <v>303</v>
      </c>
      <c r="M33" s="28" t="inlineStr">
        <is>
          <t>10/22</t>
        </is>
      </c>
      <c r="N33" s="29" t="n">
        <v>0.5833333333333334</v>
      </c>
      <c r="T33" s="28" t="inlineStr">
        <is>
          <t>10/22</t>
        </is>
      </c>
      <c r="U33" s="30" t="n">
        <v>0.6305555555555555</v>
      </c>
      <c r="V33" s="23" t="n">
        <v>82</v>
      </c>
      <c r="W33" s="23" t="n"/>
      <c r="X33" s="23" t="n"/>
      <c r="Y33" s="23" t="n"/>
      <c r="Z33" s="23" t="n"/>
      <c r="AA33" s="23" t="n"/>
      <c r="AB33" s="31" t="n"/>
    </row>
    <row r="34" hidden="1" ht="42.75" customFormat="1" customHeight="1" s="32">
      <c r="A34" s="23" t="n"/>
      <c r="B34" s="23" t="n"/>
      <c r="C34" s="23" t="n"/>
      <c r="D34" s="23" t="n"/>
      <c r="E34" s="24" t="n"/>
      <c r="F34" s="160" t="n">
        <v>26</v>
      </c>
      <c r="G34" s="48" t="inlineStr">
        <is>
          <t>92149963292</t>
        </is>
      </c>
      <c r="H34" s="49" t="inlineStr">
        <is>
          <t>NY-SHEIN</t>
        </is>
      </c>
      <c r="I34" s="63" t="inlineStr">
        <is>
          <t>佐川　[別途保管]</t>
        </is>
      </c>
      <c r="J34" s="25" t="inlineStr">
        <is>
          <t>O30343</t>
        </is>
      </c>
      <c r="K34" s="26" t="inlineStr">
        <is>
          <t>21-Oct</t>
        </is>
      </c>
      <c r="L34" s="190" t="n">
        <v>221</v>
      </c>
      <c r="M34" s="28" t="inlineStr">
        <is>
          <t>10/21</t>
        </is>
      </c>
      <c r="N34" s="29" t="n">
        <v>0.7555555555555555</v>
      </c>
      <c r="T34" s="28" t="n"/>
      <c r="U34" s="23" t="n"/>
      <c r="V34" s="23" t="n">
        <v>221</v>
      </c>
      <c r="W34" s="23" t="n"/>
      <c r="X34" s="23" t="n"/>
      <c r="Y34" s="23" t="n"/>
      <c r="Z34" s="23" t="n"/>
      <c r="AA34" s="23" t="n"/>
      <c r="AB34" s="31" t="inlineStr">
        <is>
          <t>佐川あり NRT / 別のマスターと混載禁止</t>
        </is>
      </c>
    </row>
    <row r="35" hidden="1" ht="42.75" customFormat="1" customHeight="1" s="32">
      <c r="A35" s="23" t="n"/>
      <c r="B35" s="23" t="n"/>
      <c r="C35" s="23" t="n"/>
      <c r="D35" s="23" t="n"/>
      <c r="E35" s="24" t="n"/>
      <c r="F35" s="160" t="n">
        <v>27</v>
      </c>
      <c r="G35" s="48" t="inlineStr">
        <is>
          <t>92149963270</t>
        </is>
      </c>
      <c r="H35" s="49" t="inlineStr">
        <is>
          <t>NY-SHEIN</t>
        </is>
      </c>
      <c r="I35" s="63" t="inlineStr">
        <is>
          <t>佐川　[別途保管]</t>
        </is>
      </c>
      <c r="J35" s="25" t="inlineStr">
        <is>
          <t>O30343</t>
        </is>
      </c>
      <c r="K35" s="26" t="inlineStr">
        <is>
          <t>21-Oct</t>
        </is>
      </c>
      <c r="L35" s="190" t="n">
        <v>270</v>
      </c>
      <c r="M35" s="28" t="inlineStr">
        <is>
          <t>10/21</t>
        </is>
      </c>
      <c r="N35" s="29" t="n">
        <v>0.7555555555555555</v>
      </c>
      <c r="T35" s="28" t="n"/>
      <c r="U35" s="23" t="n"/>
      <c r="V35" s="23" t="n">
        <v>270</v>
      </c>
      <c r="W35" s="23" t="n"/>
      <c r="X35" s="23" t="n"/>
      <c r="Y35" s="23" t="n"/>
      <c r="Z35" s="23" t="n"/>
      <c r="AA35" s="23" t="n"/>
      <c r="AB35" s="31" t="inlineStr">
        <is>
          <t>佐川あり NRT / 別のマスターと混載禁止</t>
        </is>
      </c>
    </row>
    <row r="36" hidden="1" ht="42.75" customFormat="1" customHeight="1" s="32">
      <c r="A36" s="23" t="n"/>
      <c r="B36" s="23" t="n"/>
      <c r="C36" s="23" t="n"/>
      <c r="D36" s="23" t="n"/>
      <c r="E36" s="24" t="n"/>
      <c r="F36" s="160" t="n">
        <v>28</v>
      </c>
      <c r="G36" s="48" t="inlineStr">
        <is>
          <t>92149963303</t>
        </is>
      </c>
      <c r="H36" s="49" t="inlineStr">
        <is>
          <t>NY-SHEIN</t>
        </is>
      </c>
      <c r="I36" s="63" t="inlineStr">
        <is>
          <t>佐川　[別途保管]</t>
        </is>
      </c>
      <c r="J36" s="25" t="inlineStr">
        <is>
          <t>O30343</t>
        </is>
      </c>
      <c r="K36" s="26" t="inlineStr">
        <is>
          <t>21-Oct</t>
        </is>
      </c>
      <c r="L36" s="190" t="n">
        <v>238</v>
      </c>
      <c r="M36" s="28" t="inlineStr">
        <is>
          <t>10/21</t>
        </is>
      </c>
      <c r="N36" s="29" t="n">
        <v>0.7555555555555555</v>
      </c>
      <c r="T36" s="28" t="n"/>
      <c r="U36" s="23" t="n"/>
      <c r="V36" s="23" t="n">
        <v>238</v>
      </c>
      <c r="W36" s="23" t="n"/>
      <c r="X36" s="23" t="n"/>
      <c r="Y36" s="23" t="n"/>
      <c r="Z36" s="23" t="n"/>
      <c r="AA36" s="23" t="n"/>
      <c r="AB36" s="31" t="inlineStr">
        <is>
          <t>佐川あり NRT / 別のマスターと混載禁止</t>
        </is>
      </c>
    </row>
    <row r="37" hidden="1" ht="42.75" customFormat="1" customHeight="1" s="32">
      <c r="A37" s="23" t="n"/>
      <c r="B37" s="23" t="n"/>
      <c r="C37" s="23" t="n"/>
      <c r="D37" s="23" t="n"/>
      <c r="E37" s="24" t="n"/>
      <c r="F37" s="160" t="n">
        <v>29</v>
      </c>
      <c r="G37" s="48" t="inlineStr">
        <is>
          <t>92149963351</t>
        </is>
      </c>
      <c r="H37" s="49" t="inlineStr">
        <is>
          <t>NY-SHEIN</t>
        </is>
      </c>
      <c r="I37" s="63" t="inlineStr">
        <is>
          <t>佐川　[別途保管]</t>
        </is>
      </c>
      <c r="J37" s="25" t="inlineStr">
        <is>
          <t>O30343</t>
        </is>
      </c>
      <c r="K37" s="26" t="inlineStr">
        <is>
          <t>21-Oct</t>
        </is>
      </c>
      <c r="L37" s="190" t="n">
        <v>376</v>
      </c>
      <c r="M37" s="28" t="inlineStr">
        <is>
          <t>10/21</t>
        </is>
      </c>
      <c r="N37" s="29" t="n">
        <v>0.7555555555555555</v>
      </c>
      <c r="T37" s="28" t="n"/>
      <c r="U37" s="23" t="n"/>
      <c r="V37" s="23" t="n">
        <v>155</v>
      </c>
      <c r="W37" s="23" t="n"/>
      <c r="X37" s="23" t="n"/>
      <c r="Y37" s="23" t="n"/>
      <c r="Z37" s="23" t="n"/>
      <c r="AA37" s="23" t="n"/>
      <c r="AB37" s="31" t="inlineStr">
        <is>
          <t>佐川あり NRT / 別のマスターと混載禁止</t>
        </is>
      </c>
    </row>
    <row r="38" hidden="1" ht="42.75" customFormat="1" customHeight="1" s="32">
      <c r="A38" s="23" t="n"/>
      <c r="B38" s="23" t="n"/>
      <c r="C38" s="23" t="n"/>
      <c r="D38" s="23" t="n"/>
      <c r="E38" s="24" t="n"/>
      <c r="F38" s="160" t="n">
        <v>30</v>
      </c>
      <c r="G38" s="48" t="inlineStr">
        <is>
          <t>40644195126</t>
        </is>
      </c>
      <c r="H38" s="49" t="inlineStr">
        <is>
          <t>YTO</t>
        </is>
      </c>
      <c r="I38" s="26" t="inlineStr">
        <is>
          <t>ネコポス / 佐川(394)</t>
        </is>
      </c>
      <c r="J38" s="25" t="inlineStr">
        <is>
          <t>5X0105</t>
        </is>
      </c>
      <c r="K38" s="26" t="inlineStr">
        <is>
          <t>22-Oct</t>
        </is>
      </c>
      <c r="L38" s="190" t="n">
        <v>658</v>
      </c>
      <c r="M38" s="28" t="inlineStr">
        <is>
          <t>10/22</t>
        </is>
      </c>
      <c r="N38" s="29" t="n">
        <v>0.9236111111111112</v>
      </c>
      <c r="T38" s="28" t="inlineStr">
        <is>
          <t>10/24</t>
        </is>
      </c>
      <c r="U38" s="30" t="n">
        <v>0.1361111111111111</v>
      </c>
      <c r="V38" s="23" t="n">
        <v>20</v>
      </c>
      <c r="W38" s="23" t="n"/>
      <c r="X38" s="23" t="n"/>
      <c r="Y38" s="23" t="n"/>
      <c r="Z38" s="23" t="n"/>
      <c r="AA38" s="23" t="n"/>
      <c r="AB38" s="31" t="inlineStr">
        <is>
          <t>佐川あり</t>
        </is>
      </c>
    </row>
    <row r="39" ht="42.75" customFormat="1" customHeight="1" s="64">
      <c r="A39" s="50" t="n"/>
      <c r="B39" s="50" t="n"/>
      <c r="C39" s="50" t="n"/>
      <c r="D39" s="50" t="n"/>
      <c r="E39" s="51" t="n"/>
      <c r="F39" s="52" t="n">
        <v>31</v>
      </c>
      <c r="G39" s="53" t="inlineStr">
        <is>
          <t>47936139165</t>
        </is>
      </c>
      <c r="H39" s="54" t="inlineStr">
        <is>
          <t>CAINIAO-E</t>
        </is>
      </c>
      <c r="I39" s="55" t="inlineStr">
        <is>
          <t>ヤマト</t>
        </is>
      </c>
      <c r="J39" s="56" t="inlineStr">
        <is>
          <t>ZH0661</t>
        </is>
      </c>
      <c r="K39" s="55" t="inlineStr">
        <is>
          <t>23-Oct</t>
        </is>
      </c>
      <c r="L39" s="193" t="n">
        <v>1293</v>
      </c>
      <c r="M39" s="58" t="inlineStr">
        <is>
          <t>10/23</t>
        </is>
      </c>
      <c r="N39" s="59" t="n">
        <v>0.5583333333333333</v>
      </c>
      <c r="O39" s="192" t="n">
        <v>517</v>
      </c>
      <c r="P39" s="192" t="n">
        <v>187</v>
      </c>
      <c r="Q39" s="192" t="n">
        <v>330</v>
      </c>
      <c r="R39" s="192" t="n">
        <v>16</v>
      </c>
      <c r="S39" s="192" t="n">
        <v>34</v>
      </c>
      <c r="T39" s="58" t="n"/>
      <c r="U39" s="50" t="n"/>
      <c r="V39" s="50" t="n"/>
      <c r="W39" s="50" t="n"/>
      <c r="X39" s="50" t="n"/>
      <c r="Y39" s="50" t="n"/>
      <c r="Z39" s="50" t="n"/>
      <c r="AA39" s="50" t="n"/>
      <c r="AB39" s="60" t="n"/>
    </row>
    <row r="40" hidden="1" ht="42.75" customFormat="1" customHeight="1" s="32">
      <c r="A40" s="23" t="n"/>
      <c r="B40" s="23" t="n"/>
      <c r="C40" s="23" t="n"/>
      <c r="D40" s="23" t="n"/>
      <c r="E40" s="24" t="n"/>
      <c r="F40" s="160" t="n">
        <v>32</v>
      </c>
      <c r="G40" s="48" t="inlineStr">
        <is>
          <t>47936155140</t>
        </is>
      </c>
      <c r="H40" s="49" t="inlineStr">
        <is>
          <t>NY</t>
        </is>
      </c>
      <c r="I40" s="26" t="inlineStr">
        <is>
          <t>ヤマト / ネコポス</t>
        </is>
      </c>
      <c r="J40" s="25" t="inlineStr">
        <is>
          <t>ZH0661</t>
        </is>
      </c>
      <c r="K40" s="26" t="inlineStr">
        <is>
          <t>23-Oct</t>
        </is>
      </c>
      <c r="L40" s="190" t="n">
        <v>471</v>
      </c>
      <c r="M40" s="28" t="inlineStr">
        <is>
          <t>10/23</t>
        </is>
      </c>
      <c r="N40" s="29" t="n">
        <v>0.5833333333333334</v>
      </c>
      <c r="T40" s="28" t="inlineStr">
        <is>
          <t>10/23</t>
        </is>
      </c>
      <c r="U40" s="30" t="n">
        <v>0.7520833333333333</v>
      </c>
      <c r="V40" s="23" t="n">
        <v>29</v>
      </c>
      <c r="W40" s="23" t="n"/>
      <c r="X40" s="23" t="n"/>
      <c r="Y40" s="23" t="n"/>
      <c r="Z40" s="23" t="n"/>
      <c r="AA40" s="23" t="n"/>
      <c r="AB40" s="31" t="n"/>
    </row>
    <row r="41" hidden="1" ht="42.75" customFormat="1" customHeight="1" s="32">
      <c r="A41" s="23" t="n"/>
      <c r="B41" s="23" t="n"/>
      <c r="C41" s="23" t="n"/>
      <c r="D41" s="23" t="n"/>
      <c r="E41" s="24" t="n"/>
      <c r="F41" s="160" t="n">
        <v>33</v>
      </c>
      <c r="G41" s="48" t="inlineStr">
        <is>
          <t>92149964445</t>
        </is>
      </c>
      <c r="H41" s="49" t="inlineStr">
        <is>
          <t>NY-SHEIN</t>
        </is>
      </c>
      <c r="I41" s="63" t="inlineStr">
        <is>
          <t>佐川　[別途保管]</t>
        </is>
      </c>
      <c r="J41" s="25" t="inlineStr">
        <is>
          <t>O33431</t>
        </is>
      </c>
      <c r="K41" s="26" t="inlineStr">
        <is>
          <t>23-Oct</t>
        </is>
      </c>
      <c r="L41" s="190" t="n">
        <v>470</v>
      </c>
      <c r="M41" s="28" t="inlineStr">
        <is>
          <t>10/23</t>
        </is>
      </c>
      <c r="N41" s="29" t="n">
        <v>0.3229166666666667</v>
      </c>
      <c r="T41" s="28" t="n"/>
      <c r="U41" s="23" t="n"/>
      <c r="V41" s="23" t="n">
        <v>129</v>
      </c>
      <c r="W41" s="23" t="n"/>
      <c r="X41" s="23" t="n"/>
      <c r="Y41" s="23" t="n"/>
      <c r="Z41" s="23" t="n"/>
      <c r="AA41" s="23" t="n"/>
      <c r="AB41" s="31" t="inlineStr">
        <is>
          <t>佐川あり NRT / 別のマスターと混載禁止</t>
        </is>
      </c>
    </row>
    <row r="42" hidden="1" ht="42.75" customFormat="1" customHeight="1" s="32">
      <c r="A42" s="23" t="n"/>
      <c r="B42" s="23" t="n"/>
      <c r="C42" s="23" t="n"/>
      <c r="D42" s="23" t="n"/>
      <c r="E42" s="24" t="n"/>
      <c r="F42" s="160" t="n">
        <v>34</v>
      </c>
      <c r="G42" s="48" t="inlineStr">
        <is>
          <t>92149964456</t>
        </is>
      </c>
      <c r="H42" s="49" t="inlineStr">
        <is>
          <t>NY-SHEIN</t>
        </is>
      </c>
      <c r="I42" s="63" t="inlineStr">
        <is>
          <t>佐川　[別途保管]</t>
        </is>
      </c>
      <c r="J42" s="25" t="inlineStr">
        <is>
          <t>O3343</t>
        </is>
      </c>
      <c r="K42" s="26" t="inlineStr">
        <is>
          <t>23-Oct</t>
        </is>
      </c>
      <c r="L42" s="190" t="n">
        <v>418</v>
      </c>
      <c r="M42" s="28" t="inlineStr">
        <is>
          <t>10/23</t>
        </is>
      </c>
      <c r="N42" s="29" t="n">
        <v>0.3229166666666667</v>
      </c>
      <c r="T42" s="28" t="n"/>
      <c r="U42" s="23" t="n"/>
      <c r="V42" s="23" t="n">
        <v>158</v>
      </c>
      <c r="W42" s="23" t="n"/>
      <c r="X42" s="23" t="n"/>
      <c r="Y42" s="23" t="n"/>
      <c r="Z42" s="23" t="n"/>
      <c r="AA42" s="23" t="n"/>
      <c r="AB42" s="31" t="inlineStr">
        <is>
          <t>佐川あり NRT / 別のマスターと混載禁止</t>
        </is>
      </c>
    </row>
    <row r="43" hidden="1" ht="42.75" customFormat="1" customHeight="1" s="32">
      <c r="A43" s="23" t="n"/>
      <c r="B43" s="23" t="n"/>
      <c r="C43" s="23" t="n"/>
      <c r="D43" s="23" t="n"/>
      <c r="E43" s="24" t="n"/>
      <c r="F43" s="160" t="n">
        <v>35</v>
      </c>
      <c r="G43" s="48" t="inlineStr">
        <is>
          <t>92149964460</t>
        </is>
      </c>
      <c r="H43" s="49" t="inlineStr">
        <is>
          <t>NY-SHEIN</t>
        </is>
      </c>
      <c r="I43" s="63" t="inlineStr">
        <is>
          <t>佐川　[別途保管]</t>
        </is>
      </c>
      <c r="J43" s="25" t="inlineStr">
        <is>
          <t>O3343</t>
        </is>
      </c>
      <c r="K43" s="26" t="inlineStr">
        <is>
          <t>23-Oct</t>
        </is>
      </c>
      <c r="L43" s="190" t="n">
        <v>232</v>
      </c>
      <c r="M43" s="28" t="inlineStr">
        <is>
          <t>10/23</t>
        </is>
      </c>
      <c r="N43" s="29" t="n">
        <v>0.3229166666666667</v>
      </c>
      <c r="T43" s="28" t="n"/>
      <c r="U43" s="23" t="n"/>
      <c r="V43" s="23" t="n">
        <v>232</v>
      </c>
      <c r="W43" s="23" t="n"/>
      <c r="X43" s="23" t="n"/>
      <c r="Y43" s="23" t="n"/>
      <c r="Z43" s="23" t="n"/>
      <c r="AA43" s="23" t="n"/>
      <c r="AB43" s="31" t="inlineStr">
        <is>
          <t>佐川あり NRT / 別のマスターと混載禁止</t>
        </is>
      </c>
    </row>
    <row r="44" ht="42.75" customFormat="1" customHeight="1" s="32">
      <c r="A44" s="65" t="n"/>
      <c r="B44" s="65" t="n"/>
      <c r="C44" s="65" t="n"/>
      <c r="D44" s="65" t="n"/>
      <c r="E44" s="66" t="n"/>
      <c r="F44" s="67" t="n">
        <v>36</v>
      </c>
      <c r="G44" s="68" t="inlineStr">
        <is>
          <t>01892053964</t>
        </is>
      </c>
      <c r="H44" s="69" t="inlineStr">
        <is>
          <t>CNE</t>
        </is>
      </c>
      <c r="I44" s="70" t="inlineStr">
        <is>
          <t>ヤマト/エスポ便（21）</t>
        </is>
      </c>
      <c r="J44" s="71" t="inlineStr">
        <is>
          <t>HO1571</t>
        </is>
      </c>
      <c r="K44" s="72" t="inlineStr">
        <is>
          <t>23-Oct</t>
        </is>
      </c>
      <c r="L44" s="194" t="n">
        <v>771</v>
      </c>
      <c r="M44" s="74" t="inlineStr">
        <is>
          <t>10/23</t>
        </is>
      </c>
      <c r="N44" s="75" t="n">
        <v>0.625</v>
      </c>
      <c r="O44" s="192" t="n">
        <v>19</v>
      </c>
      <c r="P44" s="192" t="n">
        <v>19</v>
      </c>
      <c r="Q44" s="192" t="n">
        <v>0</v>
      </c>
      <c r="R44" s="192" t="n">
        <v>0</v>
      </c>
      <c r="S44" s="192" t="n">
        <v>0</v>
      </c>
      <c r="T44" s="74" t="n"/>
      <c r="U44" s="65" t="n"/>
      <c r="V44" s="65" t="n"/>
      <c r="W44" s="65" t="n"/>
      <c r="X44" s="65" t="n"/>
      <c r="Y44" s="65" t="n"/>
      <c r="Z44" s="65" t="n"/>
      <c r="AA44" s="65" t="n"/>
      <c r="AB44" s="76" t="n"/>
    </row>
    <row r="45" ht="42.75" customFormat="1" customHeight="1" s="89">
      <c r="A45" s="77" t="n"/>
      <c r="B45" s="77" t="n"/>
      <c r="C45" s="77" t="n"/>
      <c r="D45" s="77" t="n"/>
      <c r="E45" s="78" t="n"/>
      <c r="F45" s="79" t="n">
        <v>37</v>
      </c>
      <c r="G45" s="80" t="inlineStr">
        <is>
          <t>18044631764</t>
        </is>
      </c>
      <c r="H45" s="81" t="inlineStr">
        <is>
          <t>MMA-CN</t>
        </is>
      </c>
      <c r="I45" s="82" t="inlineStr">
        <is>
          <t>ヤマト</t>
        </is>
      </c>
      <c r="J45" s="83" t="inlineStr">
        <is>
          <t>KE0723</t>
        </is>
      </c>
      <c r="K45" s="84" t="inlineStr">
        <is>
          <t>24-Oct</t>
        </is>
      </c>
      <c r="L45" s="195" t="n">
        <v>1250</v>
      </c>
      <c r="M45" s="86" t="inlineStr">
        <is>
          <t>10/24</t>
        </is>
      </c>
      <c r="N45" s="87" t="n">
        <v>0.46875</v>
      </c>
      <c r="O45" s="192" t="n">
        <v>559</v>
      </c>
      <c r="P45" s="192" t="n">
        <v>117</v>
      </c>
      <c r="Q45" s="192" t="n">
        <v>442</v>
      </c>
      <c r="R45" s="192" t="n">
        <v>19</v>
      </c>
      <c r="S45" s="192" t="n">
        <v>16</v>
      </c>
      <c r="T45" s="86" t="n"/>
      <c r="U45" s="77" t="n"/>
      <c r="V45" s="77" t="n"/>
      <c r="W45" s="77" t="n"/>
      <c r="X45" s="77" t="n"/>
      <c r="Y45" s="77" t="n"/>
      <c r="Z45" s="77" t="n"/>
      <c r="AA45" s="77" t="n"/>
      <c r="AB45" s="88" t="n"/>
    </row>
    <row r="46" ht="42.75" customFormat="1" customHeight="1" s="89">
      <c r="A46" s="77" t="n"/>
      <c r="B46" s="77" t="n"/>
      <c r="C46" s="77" t="n"/>
      <c r="D46" s="77" t="n"/>
      <c r="E46" s="78" t="n"/>
      <c r="F46" s="79" t="n">
        <v>38</v>
      </c>
      <c r="G46" s="80" t="inlineStr">
        <is>
          <t>18044631775</t>
        </is>
      </c>
      <c r="H46" s="81" t="inlineStr">
        <is>
          <t>MMA-CN</t>
        </is>
      </c>
      <c r="I46" s="82" t="inlineStr">
        <is>
          <t>ヤマト</t>
        </is>
      </c>
      <c r="J46" s="83" t="inlineStr">
        <is>
          <t>KE0723</t>
        </is>
      </c>
      <c r="K46" s="84" t="inlineStr">
        <is>
          <t>24-Oct</t>
        </is>
      </c>
      <c r="L46" s="195" t="n">
        <v>1890</v>
      </c>
      <c r="M46" s="86" t="inlineStr">
        <is>
          <t>10/24</t>
        </is>
      </c>
      <c r="N46" s="87" t="n">
        <v>0.46875</v>
      </c>
      <c r="O46" s="192" t="n">
        <v>649</v>
      </c>
      <c r="P46" s="192" t="n">
        <v>258</v>
      </c>
      <c r="Q46" s="192" t="n">
        <v>391</v>
      </c>
      <c r="R46" s="192" t="n">
        <v>42</v>
      </c>
      <c r="S46" s="192" t="n">
        <v>46</v>
      </c>
      <c r="T46" s="86" t="n"/>
      <c r="U46" s="77" t="n"/>
      <c r="V46" s="77" t="n"/>
      <c r="W46" s="77" t="n"/>
      <c r="X46" s="77" t="n"/>
      <c r="Y46" s="77" t="n"/>
      <c r="Z46" s="77" t="n"/>
      <c r="AA46" s="77" t="n"/>
      <c r="AB46" s="88" t="n"/>
    </row>
    <row r="47" hidden="1" ht="42.75" customFormat="1" customHeight="1" s="32">
      <c r="A47" s="23" t="n"/>
      <c r="B47" s="23" t="n"/>
      <c r="C47" s="23" t="n"/>
      <c r="D47" s="23" t="n"/>
      <c r="E47" s="24" t="n"/>
      <c r="F47" s="160" t="n">
        <v>39</v>
      </c>
      <c r="G47" s="48" t="inlineStr">
        <is>
          <t>08901337840</t>
        </is>
      </c>
      <c r="H47" s="49" t="inlineStr">
        <is>
          <t>CNE</t>
        </is>
      </c>
      <c r="I47" s="166" t="inlineStr">
        <is>
          <t>ヤマト</t>
        </is>
      </c>
      <c r="J47" s="25" t="inlineStr">
        <is>
          <t>9C6575</t>
        </is>
      </c>
      <c r="K47" s="26" t="inlineStr">
        <is>
          <t>23-Oct</t>
        </is>
      </c>
      <c r="L47" s="190" t="n">
        <v>1446</v>
      </c>
      <c r="M47" s="28" t="inlineStr">
        <is>
          <t>10/23</t>
        </is>
      </c>
      <c r="N47" s="29" t="n">
        <v>0.4722222222222222</v>
      </c>
      <c r="T47" s="28" t="n"/>
      <c r="U47" s="23" t="n"/>
      <c r="V47" s="23" t="n">
        <v>56</v>
      </c>
      <c r="W47" s="23" t="n"/>
      <c r="X47" s="23" t="n"/>
      <c r="Y47" s="23" t="n"/>
      <c r="Z47" s="23" t="n"/>
      <c r="AA47" s="23" t="n"/>
      <c r="AB47" s="31" t="n"/>
    </row>
    <row r="48" hidden="1" ht="42.75" customFormat="1" customHeight="1" s="32">
      <c r="A48" s="23" t="n"/>
      <c r="B48" s="23" t="n"/>
      <c r="C48" s="23" t="n"/>
      <c r="D48" s="23" t="n"/>
      <c r="E48" s="24" t="n"/>
      <c r="F48" s="160" t="n">
        <v>40</v>
      </c>
      <c r="G48" s="48" t="inlineStr">
        <is>
          <t>92149964434</t>
        </is>
      </c>
      <c r="H48" s="49" t="inlineStr">
        <is>
          <t>NY-SHEIN</t>
        </is>
      </c>
      <c r="I48" s="63" t="inlineStr">
        <is>
          <t>佐川　[別途保管]</t>
        </is>
      </c>
      <c r="J48" s="90" t="inlineStr">
        <is>
          <t>O30341</t>
        </is>
      </c>
      <c r="K48" s="26" t="inlineStr">
        <is>
          <t>23-Oct</t>
        </is>
      </c>
      <c r="L48" s="190" t="n">
        <v>607</v>
      </c>
      <c r="M48" s="28" t="inlineStr">
        <is>
          <t>10/23</t>
        </is>
      </c>
      <c r="N48" s="29" t="n">
        <v>0.3229166666666667</v>
      </c>
      <c r="T48" s="28" t="n"/>
      <c r="U48" s="23" t="n"/>
      <c r="V48" s="23" t="n">
        <v>90</v>
      </c>
      <c r="W48" s="23" t="n"/>
      <c r="X48" s="23" t="n"/>
      <c r="Y48" s="23" t="n"/>
      <c r="Z48" s="23" t="n"/>
      <c r="AA48" s="23" t="n"/>
      <c r="AB48" s="31" t="inlineStr">
        <is>
          <t>佐川あり NRT / 別のマスターと混載禁止</t>
        </is>
      </c>
    </row>
    <row r="49" hidden="1" ht="42.75" customFormat="1" customHeight="1" s="32">
      <c r="A49" s="23" t="n"/>
      <c r="B49" s="23" t="n"/>
      <c r="C49" s="23" t="n"/>
      <c r="D49" s="23" t="n"/>
      <c r="E49" s="24" t="n"/>
      <c r="F49" s="160" t="n">
        <v>41</v>
      </c>
      <c r="G49" s="48" t="inlineStr">
        <is>
          <t>92149964471</t>
        </is>
      </c>
      <c r="H49" s="49" t="inlineStr">
        <is>
          <t>NY-SHEIN</t>
        </is>
      </c>
      <c r="I49" s="63" t="inlineStr">
        <is>
          <t>佐川　[別途保管]</t>
        </is>
      </c>
      <c r="J49" s="90" t="inlineStr">
        <is>
          <t>O30341</t>
        </is>
      </c>
      <c r="K49" s="26" t="inlineStr">
        <is>
          <t>23-Oct</t>
        </is>
      </c>
      <c r="L49" s="190" t="n">
        <v>237</v>
      </c>
      <c r="M49" s="28" t="inlineStr">
        <is>
          <t>10/23</t>
        </is>
      </c>
      <c r="N49" s="29" t="n">
        <v>0.3229166666666667</v>
      </c>
      <c r="T49" s="28" t="n"/>
      <c r="U49" s="23" t="n"/>
      <c r="V49" s="23" t="n">
        <v>237</v>
      </c>
      <c r="W49" s="23" t="n"/>
      <c r="X49" s="23" t="n"/>
      <c r="Y49" s="23" t="n"/>
      <c r="Z49" s="23" t="n"/>
      <c r="AA49" s="23" t="n"/>
      <c r="AB49" s="31" t="inlineStr">
        <is>
          <t>佐川あり NRT / 別のマスターと混載禁止</t>
        </is>
      </c>
    </row>
    <row r="50" hidden="1" ht="42.75" customFormat="1" customHeight="1" s="32">
      <c r="A50" s="23" t="n"/>
      <c r="B50" s="23" t="n"/>
      <c r="C50" s="23" t="n"/>
      <c r="D50" s="23" t="n"/>
      <c r="E50" s="24" t="n"/>
      <c r="F50" s="160" t="n">
        <v>42</v>
      </c>
      <c r="G50" s="48" t="inlineStr">
        <is>
          <t>92149964482</t>
        </is>
      </c>
      <c r="H50" s="49" t="inlineStr">
        <is>
          <t>NY-SHEIN</t>
        </is>
      </c>
      <c r="I50" s="63" t="inlineStr">
        <is>
          <t>佐川　[別途保管]</t>
        </is>
      </c>
      <c r="J50" s="90" t="inlineStr">
        <is>
          <t>O30341</t>
        </is>
      </c>
      <c r="K50" s="26" t="inlineStr">
        <is>
          <t>23-Oct</t>
        </is>
      </c>
      <c r="L50" s="190" t="n">
        <v>235</v>
      </c>
      <c r="M50" s="28" t="inlineStr">
        <is>
          <t>10/23</t>
        </is>
      </c>
      <c r="N50" s="29" t="n">
        <v>0.3229166666666667</v>
      </c>
      <c r="T50" s="28" t="n"/>
      <c r="U50" s="23" t="n"/>
      <c r="V50" s="23" t="n">
        <v>235</v>
      </c>
      <c r="W50" s="23" t="n"/>
      <c r="X50" s="23" t="n"/>
      <c r="Y50" s="23" t="n"/>
      <c r="Z50" s="23" t="n"/>
      <c r="AA50" s="23" t="n"/>
      <c r="AB50" s="31" t="inlineStr">
        <is>
          <t>佐川あり NRT / 別のマスターと混載禁止</t>
        </is>
      </c>
    </row>
    <row r="51" hidden="1" ht="42.75" customFormat="1" customHeight="1" s="32">
      <c r="A51" s="23" t="n"/>
      <c r="B51" s="23" t="n"/>
      <c r="C51" s="23" t="n"/>
      <c r="D51" s="23" t="n"/>
      <c r="E51" s="24" t="n"/>
      <c r="F51" s="160" t="n">
        <v>43</v>
      </c>
      <c r="G51" s="48" t="inlineStr">
        <is>
          <t>92149452631</t>
        </is>
      </c>
      <c r="H51" s="49" t="inlineStr">
        <is>
          <t>NY</t>
        </is>
      </c>
      <c r="I51" s="166" t="inlineStr">
        <is>
          <t>ヤマト</t>
        </is>
      </c>
      <c r="J51" s="25" t="inlineStr">
        <is>
          <t>O30277</t>
        </is>
      </c>
      <c r="K51" s="26" t="inlineStr">
        <is>
          <t>23-Oct</t>
        </is>
      </c>
      <c r="L51" s="190" t="n">
        <v>65</v>
      </c>
      <c r="M51" s="28" t="inlineStr">
        <is>
          <t>10/23</t>
        </is>
      </c>
      <c r="N51" s="29" t="n">
        <v>0.5486111111111112</v>
      </c>
      <c r="T51" s="28" t="inlineStr">
        <is>
          <t>10/24</t>
        </is>
      </c>
      <c r="U51" s="30" t="n">
        <v>0.006944444444444444</v>
      </c>
      <c r="V51" s="23" t="n">
        <v>5</v>
      </c>
      <c r="W51" s="23" t="n"/>
      <c r="X51" s="23" t="n"/>
      <c r="Y51" s="23" t="n"/>
      <c r="Z51" s="23" t="n"/>
      <c r="AA51" s="23" t="n"/>
      <c r="AB51" s="31" t="n"/>
    </row>
    <row r="52" hidden="1" ht="42.75" customFormat="1" customHeight="1" s="32">
      <c r="A52" s="23" t="n"/>
      <c r="B52" s="23" t="n"/>
      <c r="C52" s="23" t="n"/>
      <c r="D52" s="23" t="n"/>
      <c r="E52" s="24" t="n"/>
      <c r="F52" s="160" t="n">
        <v>44</v>
      </c>
      <c r="G52" s="48" t="inlineStr">
        <is>
          <t>11239342752</t>
        </is>
      </c>
      <c r="H52" s="49" t="inlineStr">
        <is>
          <t>YTO</t>
        </is>
      </c>
      <c r="I52" s="166" t="inlineStr">
        <is>
          <t>ヤマト/佐川（808）</t>
        </is>
      </c>
      <c r="J52" s="25" t="inlineStr">
        <is>
          <t>MU0747</t>
        </is>
      </c>
      <c r="K52" s="26" t="inlineStr">
        <is>
          <t>24-Oct</t>
        </is>
      </c>
      <c r="L52" s="190" t="n">
        <v>899</v>
      </c>
      <c r="M52" s="28" t="inlineStr">
        <is>
          <t>10/24</t>
        </is>
      </c>
      <c r="N52" s="29" t="n">
        <v>0.6388888888888888</v>
      </c>
      <c r="T52" s="28" t="n"/>
      <c r="U52" s="23" t="n"/>
      <c r="V52" s="23" t="n"/>
      <c r="W52" s="23" t="n"/>
      <c r="X52" s="23" t="n"/>
      <c r="Y52" s="23" t="n"/>
      <c r="Z52" s="23" t="n"/>
      <c r="AA52" s="23" t="n"/>
      <c r="AB52" s="31" t="inlineStr">
        <is>
          <t>佐川あり</t>
        </is>
      </c>
    </row>
    <row r="53" hidden="1" ht="42.75" customFormat="1" customHeight="1" s="32">
      <c r="A53" s="23" t="n"/>
      <c r="B53" s="23" t="n"/>
      <c r="C53" s="23" t="n"/>
      <c r="D53" s="23" t="n"/>
      <c r="E53" s="24" t="n"/>
      <c r="F53" s="160" t="n">
        <v>45</v>
      </c>
      <c r="G53" s="48" t="inlineStr">
        <is>
          <t>08901334572</t>
        </is>
      </c>
      <c r="H53" s="49" t="inlineStr">
        <is>
          <t>YTO</t>
        </is>
      </c>
      <c r="I53" s="166" t="inlineStr">
        <is>
          <t>佐川</t>
        </is>
      </c>
      <c r="J53" s="25" t="inlineStr">
        <is>
          <t>9C6573</t>
        </is>
      </c>
      <c r="K53" s="26" t="inlineStr">
        <is>
          <t>23-Oct</t>
        </is>
      </c>
      <c r="L53" s="190" t="n">
        <v>514</v>
      </c>
      <c r="M53" s="28" t="inlineStr">
        <is>
          <t>10/23</t>
        </is>
      </c>
      <c r="N53" s="29" t="n">
        <v>0.6666666666666666</v>
      </c>
      <c r="T53" s="28" t="inlineStr">
        <is>
          <t>10/24</t>
        </is>
      </c>
      <c r="U53" s="30" t="n">
        <v>0.07013888888888889</v>
      </c>
      <c r="V53" s="23" t="n">
        <v>37</v>
      </c>
      <c r="W53" s="23" t="n"/>
      <c r="X53" s="23" t="n"/>
      <c r="Y53" s="23" t="n"/>
      <c r="Z53" s="23" t="n"/>
      <c r="AA53" s="23" t="n"/>
      <c r="AB53" s="31" t="inlineStr">
        <is>
          <t>佐川あり</t>
        </is>
      </c>
    </row>
    <row r="54" hidden="1" ht="42.75" customFormat="1" customHeight="1" s="32">
      <c r="A54" s="23" t="n"/>
      <c r="B54" s="23" t="n"/>
      <c r="C54" s="23" t="n"/>
      <c r="D54" s="23" t="n"/>
      <c r="E54" s="24" t="n"/>
      <c r="F54" s="160" t="n">
        <v>46</v>
      </c>
      <c r="G54" s="48" t="inlineStr">
        <is>
          <t>92149964574</t>
        </is>
      </c>
      <c r="H54" s="49" t="inlineStr">
        <is>
          <t>NY-SHEIN</t>
        </is>
      </c>
      <c r="I54" s="63" t="inlineStr">
        <is>
          <t>佐川　[別途保管]</t>
        </is>
      </c>
      <c r="J54" s="25" t="inlineStr">
        <is>
          <t>O3343</t>
        </is>
      </c>
      <c r="K54" s="26" t="inlineStr">
        <is>
          <t>23-Oct</t>
        </is>
      </c>
      <c r="L54" s="190" t="n">
        <v>235</v>
      </c>
      <c r="M54" s="28" t="inlineStr">
        <is>
          <t>10/23</t>
        </is>
      </c>
      <c r="N54" s="29" t="n">
        <v>0.3229166666666667</v>
      </c>
      <c r="T54" s="28" t="n"/>
      <c r="U54" s="23" t="n"/>
      <c r="V54" s="23" t="n">
        <v>235</v>
      </c>
      <c r="W54" s="23" t="n"/>
      <c r="X54" s="23" t="n"/>
      <c r="Y54" s="23" t="n"/>
      <c r="Z54" s="23" t="n"/>
      <c r="AA54" s="23" t="n"/>
      <c r="AB54" s="31" t="inlineStr">
        <is>
          <t>佐川あり NRT / 別のマスターと混載禁止</t>
        </is>
      </c>
    </row>
    <row r="55" hidden="1" ht="38.25" customFormat="1" customHeight="1" s="32">
      <c r="A55" s="23" t="n"/>
      <c r="B55" s="23" t="n"/>
      <c r="C55" s="23" t="n"/>
      <c r="D55" s="23" t="n"/>
      <c r="E55" s="24" t="n"/>
      <c r="F55" s="160" t="n">
        <v>47</v>
      </c>
      <c r="G55" s="184" t="inlineStr">
        <is>
          <t>01892057055</t>
        </is>
      </c>
      <c r="H55" s="185" t="inlineStr">
        <is>
          <t>CNE</t>
        </is>
      </c>
      <c r="I55" s="26" t="inlineStr">
        <is>
          <t>ヤマト</t>
        </is>
      </c>
      <c r="J55" s="25" t="inlineStr">
        <is>
          <t>HO1573</t>
        </is>
      </c>
      <c r="K55" s="26" t="inlineStr">
        <is>
          <t>23-Oct</t>
        </is>
      </c>
      <c r="L55" s="190" t="n">
        <v>762</v>
      </c>
      <c r="M55" s="28" t="inlineStr">
        <is>
          <t>10/23</t>
        </is>
      </c>
      <c r="N55" s="29" t="n">
        <v>0.7361111111111112</v>
      </c>
      <c r="T55" s="28" t="inlineStr">
        <is>
          <t>10/24</t>
        </is>
      </c>
      <c r="U55" s="30" t="n">
        <v>0.1493055555555556</v>
      </c>
      <c r="V55" s="23" t="n">
        <v>27</v>
      </c>
      <c r="W55" s="23" t="n"/>
      <c r="X55" s="23" t="n"/>
      <c r="Y55" s="23" t="n"/>
      <c r="Z55" s="23" t="n"/>
      <c r="AA55" s="23" t="n"/>
      <c r="AB55" s="31" t="n"/>
    </row>
    <row r="56" hidden="1" ht="38.25" customFormat="1" customHeight="1" s="32">
      <c r="A56" s="23" t="n"/>
      <c r="B56" s="23" t="n"/>
      <c r="C56" s="23" t="n"/>
      <c r="D56" s="23" t="n"/>
      <c r="E56" s="24" t="n"/>
      <c r="F56" s="160" t="n"/>
      <c r="G56" s="188" t="n"/>
      <c r="H56" s="189" t="n"/>
      <c r="I56" s="187" t="n"/>
      <c r="J56" s="25" t="inlineStr">
        <is>
          <t>HO1595</t>
        </is>
      </c>
      <c r="K56" s="26" t="inlineStr">
        <is>
          <t>23-Oct</t>
        </is>
      </c>
      <c r="L56" s="187" t="n"/>
      <c r="M56" s="28" t="inlineStr">
        <is>
          <t>10/23</t>
        </is>
      </c>
      <c r="N56" s="29" t="n">
        <v>0.5236111111111111</v>
      </c>
      <c r="T56" s="28" t="inlineStr">
        <is>
          <t>10/24</t>
        </is>
      </c>
      <c r="U56" s="30" t="n">
        <v>0.03541666666666667</v>
      </c>
      <c r="V56" s="23" t="n">
        <v>8</v>
      </c>
      <c r="W56" s="23" t="n"/>
      <c r="X56" s="23" t="n"/>
      <c r="Y56" s="23" t="n"/>
      <c r="Z56" s="23" t="n"/>
      <c r="AA56" s="23" t="n"/>
      <c r="AB56" s="31" t="n"/>
    </row>
    <row r="57" hidden="1" ht="42.75" customFormat="1" customHeight="1" s="32">
      <c r="A57" s="23" t="n"/>
      <c r="B57" s="23" t="n"/>
      <c r="C57" s="23" t="n"/>
      <c r="D57" s="23" t="n"/>
      <c r="E57" s="24" t="n"/>
      <c r="F57" s="160" t="n">
        <v>48</v>
      </c>
      <c r="G57" s="48" t="inlineStr">
        <is>
          <t>16002214170</t>
        </is>
      </c>
      <c r="H57" s="49" t="inlineStr">
        <is>
          <t>YTO</t>
        </is>
      </c>
      <c r="I57" s="166" t="inlineStr">
        <is>
          <t>佐川</t>
        </is>
      </c>
      <c r="J57" s="25" t="inlineStr">
        <is>
          <t>CX3036</t>
        </is>
      </c>
      <c r="K57" s="26" t="inlineStr">
        <is>
          <t>23-Oct</t>
        </is>
      </c>
      <c r="L57" s="190" t="n">
        <v>194</v>
      </c>
      <c r="M57" s="28" t="inlineStr">
        <is>
          <t>10/24</t>
        </is>
      </c>
      <c r="N57" s="29" t="n">
        <v>0.9340277777777778</v>
      </c>
      <c r="T57" s="28" t="n"/>
      <c r="U57" s="23" t="n"/>
      <c r="V57" s="23" t="n">
        <v>22</v>
      </c>
      <c r="W57" s="23" t="n"/>
      <c r="X57" s="23" t="n"/>
      <c r="Y57" s="23" t="n"/>
      <c r="Z57" s="23" t="n"/>
      <c r="AA57" s="23" t="n"/>
      <c r="AB57" s="31" t="inlineStr">
        <is>
          <t>佐川あり</t>
        </is>
      </c>
    </row>
    <row r="58" hidden="1" ht="42.75" customFormat="1" customHeight="1" s="32">
      <c r="A58" s="23" t="n"/>
      <c r="B58" s="23" t="n"/>
      <c r="C58" s="23" t="n"/>
      <c r="D58" s="23" t="n"/>
      <c r="E58" s="24" t="n"/>
      <c r="F58" s="160" t="n">
        <v>49</v>
      </c>
      <c r="G58" s="48" t="inlineStr">
        <is>
          <t>08901334550</t>
        </is>
      </c>
      <c r="H58" s="49" t="inlineStr">
        <is>
          <t>YTO</t>
        </is>
      </c>
      <c r="I58" s="166" t="inlineStr">
        <is>
          <t>佐川</t>
        </is>
      </c>
      <c r="J58" s="25" t="inlineStr">
        <is>
          <t>9C6581</t>
        </is>
      </c>
      <c r="K58" s="26" t="inlineStr">
        <is>
          <t>23-Oct</t>
        </is>
      </c>
      <c r="L58" s="190" t="n">
        <v>320</v>
      </c>
      <c r="M58" s="28" t="inlineStr">
        <is>
          <t>10/23</t>
        </is>
      </c>
      <c r="N58" s="29" t="n">
        <v>0.7708333333333334</v>
      </c>
      <c r="T58" s="28" t="n"/>
      <c r="U58" s="23" t="n"/>
      <c r="V58" s="23" t="n"/>
      <c r="W58" s="23" t="n"/>
      <c r="X58" s="23" t="n"/>
      <c r="Y58" s="23" t="n"/>
      <c r="Z58" s="23" t="n"/>
      <c r="AA58" s="23" t="n"/>
      <c r="AB58" s="31" t="inlineStr">
        <is>
          <t>佐川あり</t>
        </is>
      </c>
    </row>
    <row r="59" hidden="1" ht="42.75" customFormat="1" customHeight="1" s="32">
      <c r="A59" s="23" t="n"/>
      <c r="B59" s="23" t="n"/>
      <c r="C59" s="23" t="n"/>
      <c r="D59" s="23" t="n"/>
      <c r="E59" s="24" t="n"/>
      <c r="F59" s="160" t="n">
        <v>50</v>
      </c>
      <c r="G59" s="48" t="inlineStr">
        <is>
          <t>08901334561</t>
        </is>
      </c>
      <c r="H59" s="49" t="inlineStr">
        <is>
          <t>YTO</t>
        </is>
      </c>
      <c r="I59" s="166" t="inlineStr">
        <is>
          <t>佐川</t>
        </is>
      </c>
      <c r="J59" s="25" t="inlineStr">
        <is>
          <t>9C6591</t>
        </is>
      </c>
      <c r="K59" s="26" t="inlineStr">
        <is>
          <t>23-Oct</t>
        </is>
      </c>
      <c r="L59" s="190" t="n">
        <v>508</v>
      </c>
      <c r="M59" s="28" t="inlineStr">
        <is>
          <t>10/23</t>
        </is>
      </c>
      <c r="N59" s="29" t="n">
        <v>0.8125</v>
      </c>
      <c r="T59" s="28" t="inlineStr">
        <is>
          <t>10/24</t>
        </is>
      </c>
      <c r="U59" s="30" t="n">
        <v>0.1159722222222222</v>
      </c>
      <c r="V59" s="23" t="n">
        <v>44</v>
      </c>
      <c r="W59" s="23" t="n"/>
      <c r="X59" s="23" t="n"/>
      <c r="Y59" s="23" t="n"/>
      <c r="Z59" s="23" t="n"/>
      <c r="AA59" s="23" t="n"/>
      <c r="AB59" s="31" t="inlineStr">
        <is>
          <t>佐川あり</t>
        </is>
      </c>
    </row>
    <row r="60" hidden="1" ht="42.75" customFormat="1" customHeight="1" s="64">
      <c r="A60" s="50" t="n"/>
      <c r="B60" s="50" t="n"/>
      <c r="C60" s="50" t="n"/>
      <c r="D60" s="50" t="n"/>
      <c r="E60" s="51" t="n"/>
      <c r="F60" s="52" t="n">
        <v>51</v>
      </c>
      <c r="G60" s="53" t="inlineStr">
        <is>
          <t>87614633415</t>
        </is>
      </c>
      <c r="H60" s="54" t="inlineStr">
        <is>
          <t>CAINIAO-E</t>
        </is>
      </c>
      <c r="I60" s="91" t="inlineStr">
        <is>
          <t>ヤマト</t>
        </is>
      </c>
      <c r="J60" s="56" t="inlineStr">
        <is>
          <t>3U3963</t>
        </is>
      </c>
      <c r="K60" s="55" t="inlineStr">
        <is>
          <t>24-Oct</t>
        </is>
      </c>
      <c r="L60" s="193" t="n">
        <v>1504</v>
      </c>
      <c r="M60" s="58" t="inlineStr">
        <is>
          <t>10/24</t>
        </is>
      </c>
      <c r="N60" s="59" t="n">
        <v>0.6076388888888888</v>
      </c>
      <c r="T60" s="58" t="n"/>
      <c r="U60" s="50" t="n"/>
      <c r="V60" s="50" t="n"/>
      <c r="W60" s="50" t="n"/>
      <c r="X60" s="50" t="n"/>
      <c r="Y60" s="50" t="n"/>
      <c r="Z60" s="50" t="n"/>
      <c r="AA60" s="50" t="n"/>
      <c r="AB60" s="60" t="n"/>
    </row>
    <row r="61" hidden="1" ht="42.75" customFormat="1" customHeight="1" s="32">
      <c r="A61" s="23" t="n"/>
      <c r="B61" s="23" t="n"/>
      <c r="C61" s="23" t="n"/>
      <c r="D61" s="23" t="n"/>
      <c r="E61" s="24" t="n"/>
      <c r="F61" s="160" t="n">
        <v>52</v>
      </c>
      <c r="G61" s="48" t="inlineStr">
        <is>
          <t>92149451463</t>
        </is>
      </c>
      <c r="H61" s="49" t="inlineStr">
        <is>
          <t>NY</t>
        </is>
      </c>
      <c r="I61" s="166" t="inlineStr">
        <is>
          <t>ヤマト</t>
        </is>
      </c>
      <c r="J61" s="25" t="inlineStr">
        <is>
          <t>O30277</t>
        </is>
      </c>
      <c r="K61" s="26" t="inlineStr">
        <is>
          <t>23-Oct</t>
        </is>
      </c>
      <c r="L61" s="190" t="n">
        <v>1408</v>
      </c>
      <c r="M61" s="28" t="inlineStr">
        <is>
          <t>10/23</t>
        </is>
      </c>
      <c r="N61" s="29" t="n">
        <v>0.5486111111111112</v>
      </c>
      <c r="T61" s="28" t="inlineStr">
        <is>
          <t>10/23</t>
        </is>
      </c>
      <c r="U61" s="30" t="n">
        <v>0.8472222222222222</v>
      </c>
      <c r="V61" s="23" t="n">
        <v>20</v>
      </c>
      <c r="W61" s="23" t="n"/>
      <c r="X61" s="23" t="n"/>
      <c r="Y61" s="23" t="n"/>
      <c r="Z61" s="23" t="n"/>
      <c r="AA61" s="23" t="n"/>
      <c r="AB61" s="31" t="inlineStr">
        <is>
          <t>緊急依頼済み</t>
        </is>
      </c>
    </row>
    <row r="62" hidden="1" ht="42.75" customFormat="1" customHeight="1" s="32">
      <c r="A62" s="23" t="n"/>
      <c r="B62" s="23" t="n"/>
      <c r="C62" s="23" t="n"/>
      <c r="D62" s="23" t="n"/>
      <c r="E62" s="24" t="n"/>
      <c r="F62" s="160" t="n">
        <v>53</v>
      </c>
      <c r="G62" s="48" t="inlineStr">
        <is>
          <t>92149765866</t>
        </is>
      </c>
      <c r="H62" s="49" t="inlineStr">
        <is>
          <t>YTO</t>
        </is>
      </c>
      <c r="I62" s="166" t="inlineStr">
        <is>
          <t>佐川</t>
        </is>
      </c>
      <c r="J62" s="25" t="inlineStr">
        <is>
          <t>O30277</t>
        </is>
      </c>
      <c r="K62" s="26" t="inlineStr">
        <is>
          <t>23-Oct</t>
        </is>
      </c>
      <c r="L62" s="190" t="n">
        <v>397</v>
      </c>
      <c r="M62" s="28" t="inlineStr">
        <is>
          <t>10/23</t>
        </is>
      </c>
      <c r="N62" s="29" t="n">
        <v>0.5486111111111112</v>
      </c>
      <c r="T62" s="28" t="inlineStr">
        <is>
          <t>10/23</t>
        </is>
      </c>
      <c r="U62" s="30" t="n">
        <v>0.8472222222222222</v>
      </c>
      <c r="V62" s="23" t="n">
        <v>43</v>
      </c>
      <c r="W62" s="23" t="n"/>
      <c r="X62" s="23" t="n"/>
      <c r="Y62" s="23" t="n"/>
      <c r="Z62" s="23" t="n"/>
      <c r="AA62" s="23" t="n"/>
      <c r="AB62" s="31" t="inlineStr">
        <is>
          <t>佐川あり</t>
        </is>
      </c>
    </row>
    <row r="63" hidden="1" ht="42.75" customFormat="1" customHeight="1" s="32">
      <c r="A63" s="23" t="n"/>
      <c r="B63" s="23" t="n"/>
      <c r="C63" s="23" t="n"/>
      <c r="D63" s="23" t="n"/>
      <c r="E63" s="24" t="n"/>
      <c r="F63" s="160" t="n">
        <v>54</v>
      </c>
      <c r="G63" s="48" t="inlineStr">
        <is>
          <t>32402883285</t>
        </is>
      </c>
      <c r="H63" s="49" t="inlineStr">
        <is>
          <t>NY</t>
        </is>
      </c>
      <c r="I63" s="26" t="inlineStr">
        <is>
          <t>ヤマト / ネコポス</t>
        </is>
      </c>
      <c r="J63" s="25" t="inlineStr">
        <is>
          <t>SC2433</t>
        </is>
      </c>
      <c r="K63" s="26" t="inlineStr">
        <is>
          <t>23-Oct</t>
        </is>
      </c>
      <c r="L63" s="190" t="n">
        <v>883</v>
      </c>
      <c r="M63" s="28" t="inlineStr">
        <is>
          <t>10/23</t>
        </is>
      </c>
      <c r="N63" s="29" t="n">
        <v>0.2152777777777778</v>
      </c>
      <c r="T63" s="28" t="inlineStr">
        <is>
          <t>10/24</t>
        </is>
      </c>
      <c r="U63" s="30" t="n">
        <v>0.1875</v>
      </c>
      <c r="V63" s="23" t="n">
        <v>44</v>
      </c>
      <c r="W63" s="23" t="n"/>
      <c r="X63" s="23" t="n"/>
      <c r="Y63" s="23" t="n"/>
      <c r="Z63" s="23" t="n"/>
      <c r="AA63" s="23" t="n"/>
      <c r="AB63" s="31" t="n"/>
    </row>
    <row r="64" hidden="1" ht="42.75" customFormat="1" customHeight="1" s="32">
      <c r="A64" s="23" t="n"/>
      <c r="B64" s="23" t="n"/>
      <c r="C64" s="23" t="n"/>
      <c r="D64" s="23" t="n"/>
      <c r="E64" s="24" t="n"/>
      <c r="F64" s="160" t="n">
        <v>55</v>
      </c>
      <c r="G64" s="48" t="inlineStr">
        <is>
          <t>18045213475</t>
        </is>
      </c>
      <c r="H64" s="49" t="inlineStr">
        <is>
          <t>NY</t>
        </is>
      </c>
      <c r="I64" s="166" t="inlineStr">
        <is>
          <t>ヤマト</t>
        </is>
      </c>
      <c r="J64" s="25" t="inlineStr">
        <is>
          <t>KE0553</t>
        </is>
      </c>
      <c r="K64" s="26" t="inlineStr">
        <is>
          <t>23-Oct</t>
        </is>
      </c>
      <c r="L64" s="190" t="n">
        <v>403</v>
      </c>
      <c r="M64" s="28" t="inlineStr">
        <is>
          <t>10/23</t>
        </is>
      </c>
      <c r="N64" s="29" t="n">
        <v>0.6979166666666666</v>
      </c>
      <c r="T64" s="28" t="inlineStr">
        <is>
          <t>10/23</t>
        </is>
      </c>
      <c r="U64" s="30" t="n">
        <v>0.8763888888888889</v>
      </c>
      <c r="V64" s="23" t="n">
        <v>10</v>
      </c>
      <c r="W64" s="23" t="n"/>
      <c r="X64" s="23" t="n"/>
      <c r="Y64" s="23" t="n"/>
      <c r="Z64" s="23" t="n"/>
      <c r="AA64" s="23" t="n"/>
      <c r="AB64" s="31" t="n"/>
    </row>
    <row r="65" hidden="1" ht="42.75" customFormat="1" customHeight="1" s="32">
      <c r="A65" s="23" t="n"/>
      <c r="B65" s="23" t="n"/>
      <c r="C65" s="23" t="n"/>
      <c r="D65" s="23" t="n"/>
      <c r="E65" s="24" t="n"/>
      <c r="F65" s="160" t="n">
        <v>56</v>
      </c>
      <c r="G65" s="48" t="inlineStr">
        <is>
          <t>90892088065</t>
        </is>
      </c>
      <c r="H65" s="49" t="inlineStr">
        <is>
          <t>YTO</t>
        </is>
      </c>
      <c r="I65" s="26" t="inlineStr">
        <is>
          <t>ヤマト / ネコポス / 佐川(198)</t>
        </is>
      </c>
      <c r="J65" s="25" t="inlineStr">
        <is>
          <t>GI4115</t>
        </is>
      </c>
      <c r="K65" s="26" t="inlineStr">
        <is>
          <t>24-Oct</t>
        </is>
      </c>
      <c r="L65" s="190" t="n">
        <v>400</v>
      </c>
      <c r="M65" s="28" t="inlineStr">
        <is>
          <t>10/24</t>
        </is>
      </c>
      <c r="N65" s="29" t="n">
        <v>0.2083333333333333</v>
      </c>
      <c r="T65" s="28" t="n"/>
      <c r="U65" s="23" t="n"/>
      <c r="V65" s="23" t="n">
        <v>16</v>
      </c>
      <c r="W65" s="23" t="n"/>
      <c r="X65" s="23" t="n"/>
      <c r="Y65" s="23" t="n"/>
      <c r="Z65" s="23" t="n"/>
      <c r="AA65" s="23" t="n"/>
      <c r="AB65" s="31" t="inlineStr">
        <is>
          <t>佐川あり</t>
        </is>
      </c>
    </row>
    <row r="66" hidden="1" ht="42.75" customFormat="1" customHeight="1" s="32">
      <c r="A66" s="23" t="n"/>
      <c r="B66" s="23" t="n"/>
      <c r="C66" s="23" t="n"/>
      <c r="D66" s="23" t="n"/>
      <c r="E66" s="24" t="n"/>
      <c r="F66" s="160" t="n">
        <v>57</v>
      </c>
      <c r="G66" s="48" t="inlineStr">
        <is>
          <t>73198144546</t>
        </is>
      </c>
      <c r="H66" s="49" t="inlineStr">
        <is>
          <t>YNE</t>
        </is>
      </c>
      <c r="I66" s="166" t="inlineStr">
        <is>
          <t>ヤマト</t>
        </is>
      </c>
      <c r="J66" s="25" t="inlineStr">
        <is>
          <t>MF8707</t>
        </is>
      </c>
      <c r="K66" s="26" t="inlineStr">
        <is>
          <t>23-Oct</t>
        </is>
      </c>
      <c r="L66" s="190" t="n">
        <v>618</v>
      </c>
      <c r="M66" s="28" t="inlineStr">
        <is>
          <t>10/23</t>
        </is>
      </c>
      <c r="N66" s="29" t="n">
        <v>0.7604166666666666</v>
      </c>
      <c r="T66" s="28" t="inlineStr">
        <is>
          <t>10/24</t>
        </is>
      </c>
      <c r="U66" s="30" t="n">
        <v>0.05416666666666667</v>
      </c>
      <c r="V66" s="23" t="n">
        <v>33</v>
      </c>
      <c r="W66" s="23" t="n"/>
      <c r="X66" s="23" t="n"/>
      <c r="Y66" s="23" t="n"/>
      <c r="Z66" s="23" t="n"/>
      <c r="AA66" s="23" t="n"/>
      <c r="AB66" s="31" t="n"/>
    </row>
    <row r="67" hidden="1" ht="42.75" customFormat="1" customHeight="1" s="32">
      <c r="A67" s="23" t="n"/>
      <c r="B67" s="23" t="n"/>
      <c r="C67" s="23" t="n"/>
      <c r="D67" s="23" t="n"/>
      <c r="E67" s="24" t="n"/>
      <c r="F67" s="160" t="n">
        <v>58</v>
      </c>
      <c r="G67" s="48" t="inlineStr">
        <is>
          <t>99937596112</t>
        </is>
      </c>
      <c r="H67" s="49" t="inlineStr">
        <is>
          <t>YNE</t>
        </is>
      </c>
      <c r="I67" s="166" t="inlineStr">
        <is>
          <t>ヤマト</t>
        </is>
      </c>
      <c r="J67" s="25" t="inlineStr">
        <is>
          <t>CA0921</t>
        </is>
      </c>
      <c r="K67" s="26" t="inlineStr">
        <is>
          <t>23-Oct</t>
        </is>
      </c>
      <c r="L67" s="190" t="n">
        <v>1499</v>
      </c>
      <c r="M67" s="28" t="inlineStr">
        <is>
          <t>10/23</t>
        </is>
      </c>
      <c r="N67" s="29" t="n">
        <v>0.5</v>
      </c>
      <c r="T67" s="28" t="inlineStr">
        <is>
          <t>10/23</t>
        </is>
      </c>
      <c r="U67" s="30" t="n">
        <v>0.7236111111111111</v>
      </c>
      <c r="V67" s="23" t="n">
        <v>53</v>
      </c>
      <c r="W67" s="23" t="n"/>
      <c r="X67" s="23" t="n"/>
      <c r="Y67" s="23" t="n"/>
      <c r="Z67" s="23" t="n"/>
      <c r="AA67" s="23" t="n"/>
      <c r="AB67" s="31" t="inlineStr">
        <is>
          <t>緊急依頼済み</t>
        </is>
      </c>
    </row>
    <row r="68" hidden="1" ht="42.75" customFormat="1" customHeight="1" s="32">
      <c r="A68" s="23" t="n"/>
      <c r="B68" s="23" t="n"/>
      <c r="C68" s="23" t="n"/>
      <c r="D68" s="23" t="n"/>
      <c r="E68" s="24" t="n"/>
      <c r="F68" s="160" t="n">
        <v>59</v>
      </c>
      <c r="G68" s="48" t="inlineStr">
        <is>
          <t>92149451474</t>
        </is>
      </c>
      <c r="H68" s="49" t="inlineStr">
        <is>
          <t>NY</t>
        </is>
      </c>
      <c r="I68" s="166" t="inlineStr">
        <is>
          <t>ヤマト</t>
        </is>
      </c>
      <c r="J68" s="25" t="inlineStr">
        <is>
          <t>O30277</t>
        </is>
      </c>
      <c r="K68" s="26" t="inlineStr">
        <is>
          <t>23-Oct</t>
        </is>
      </c>
      <c r="L68" s="190" t="n">
        <v>1045</v>
      </c>
      <c r="M68" s="28" t="inlineStr">
        <is>
          <t>10/23</t>
        </is>
      </c>
      <c r="N68" s="29" t="n">
        <v>0.5486111111111112</v>
      </c>
      <c r="T68" s="28" t="inlineStr">
        <is>
          <t>10/24</t>
        </is>
      </c>
      <c r="U68" s="30" t="n">
        <v>0.3375</v>
      </c>
      <c r="V68" s="23" t="n">
        <v>153</v>
      </c>
      <c r="W68" s="23" t="n"/>
      <c r="X68" s="23" t="n"/>
      <c r="Y68" s="23" t="n"/>
      <c r="Z68" s="23" t="n"/>
      <c r="AA68" s="23" t="n"/>
      <c r="AB68" s="31" t="inlineStr">
        <is>
          <t>緊急依頼済み</t>
        </is>
      </c>
    </row>
    <row r="69" ht="42.75" customFormat="1" customHeight="1" s="64">
      <c r="A69" s="50" t="n"/>
      <c r="B69" s="50" t="n"/>
      <c r="C69" s="50" t="n"/>
      <c r="D69" s="50" t="n"/>
      <c r="E69" s="51" t="n"/>
      <c r="F69" s="52" t="n">
        <v>60</v>
      </c>
      <c r="G69" s="53" t="inlineStr">
        <is>
          <t>87711287426</t>
        </is>
      </c>
      <c r="H69" s="54" t="inlineStr">
        <is>
          <t>CAINIAO-E</t>
        </is>
      </c>
      <c r="I69" s="91" t="inlineStr">
        <is>
          <t>ヤマト</t>
        </is>
      </c>
      <c r="J69" s="56" t="inlineStr">
        <is>
          <t>HT3867</t>
        </is>
      </c>
      <c r="K69" s="55" t="inlineStr">
        <is>
          <t>23-Oct</t>
        </is>
      </c>
      <c r="L69" s="193" t="n">
        <v>1555</v>
      </c>
      <c r="M69" s="58" t="inlineStr">
        <is>
          <t>10/23</t>
        </is>
      </c>
      <c r="N69" s="59" t="n">
        <v>0.09722222222222222</v>
      </c>
      <c r="O69" s="192" t="n">
        <v>939</v>
      </c>
      <c r="P69" s="192" t="n">
        <v>184</v>
      </c>
      <c r="Q69" s="192" t="n">
        <v>755</v>
      </c>
      <c r="R69" s="192" t="n">
        <v>7</v>
      </c>
      <c r="S69" s="192" t="n">
        <v>14</v>
      </c>
      <c r="T69" s="58" t="n"/>
      <c r="U69" s="50" t="n"/>
      <c r="V69" s="50" t="n">
        <v>50</v>
      </c>
      <c r="W69" s="50" t="n"/>
      <c r="X69" s="50" t="n"/>
      <c r="Y69" s="50" t="n"/>
      <c r="Z69" s="50" t="n"/>
      <c r="AA69" s="50" t="n"/>
      <c r="AB69" s="60" t="n"/>
    </row>
    <row r="70" hidden="1" ht="42.75" customFormat="1" customHeight="1" s="32">
      <c r="A70" s="23" t="n"/>
      <c r="B70" s="23" t="n"/>
      <c r="C70" s="23" t="n"/>
      <c r="D70" s="23" t="n"/>
      <c r="E70" s="24" t="n"/>
      <c r="F70" s="160" t="n">
        <v>61</v>
      </c>
      <c r="G70" s="48" t="inlineStr">
        <is>
          <t>80422292023</t>
        </is>
      </c>
      <c r="H70" s="49" t="inlineStr">
        <is>
          <t>YNE</t>
        </is>
      </c>
      <c r="I70" s="166" t="inlineStr">
        <is>
          <t>ヤマト</t>
        </is>
      </c>
      <c r="J70" s="25" t="inlineStr">
        <is>
          <t>CF0215</t>
        </is>
      </c>
      <c r="K70" s="26" t="inlineStr">
        <is>
          <t>23-Oct</t>
        </is>
      </c>
      <c r="L70" s="190" t="n">
        <v>3866</v>
      </c>
      <c r="M70" s="28" t="inlineStr">
        <is>
          <t>10/23</t>
        </is>
      </c>
      <c r="N70" s="29" t="n">
        <v>0.4826388888888889</v>
      </c>
      <c r="T70" s="28" t="inlineStr">
        <is>
          <t>10/23</t>
        </is>
      </c>
      <c r="U70" s="30" t="n">
        <v>0.9444444444444444</v>
      </c>
      <c r="V70" s="23" t="n">
        <v>155</v>
      </c>
      <c r="W70" s="23" t="n"/>
      <c r="X70" s="23" t="n"/>
      <c r="Y70" s="23" t="n"/>
      <c r="Z70" s="23" t="n"/>
      <c r="AA70" s="23" t="n"/>
      <c r="AB70" s="31" t="inlineStr">
        <is>
          <t>緊急依頼済み</t>
        </is>
      </c>
    </row>
    <row r="71" ht="42.75" customFormat="1" customHeight="1" s="64">
      <c r="A71" s="50" t="n"/>
      <c r="B71" s="50" t="n"/>
      <c r="C71" s="50" t="n"/>
      <c r="D71" s="50" t="n"/>
      <c r="E71" s="51" t="n"/>
      <c r="F71" s="52" t="n">
        <v>62</v>
      </c>
      <c r="G71" s="53" t="inlineStr">
        <is>
          <t>40644202141</t>
        </is>
      </c>
      <c r="H71" s="54" t="inlineStr">
        <is>
          <t>CAINIAO-E</t>
        </is>
      </c>
      <c r="I71" s="91" t="inlineStr">
        <is>
          <t>ヤマト</t>
        </is>
      </c>
      <c r="J71" s="56" t="inlineStr">
        <is>
          <t>5X0105</t>
        </is>
      </c>
      <c r="K71" s="55" t="inlineStr">
        <is>
          <t>23-Oct</t>
        </is>
      </c>
      <c r="L71" s="193" t="n">
        <v>992</v>
      </c>
      <c r="M71" s="58" t="inlineStr">
        <is>
          <t>10/23</t>
        </is>
      </c>
      <c r="N71" s="59" t="n">
        <v>0.9236111111111112</v>
      </c>
      <c r="O71" s="192" t="n">
        <v>672</v>
      </c>
      <c r="P71" s="192" t="n">
        <v>155</v>
      </c>
      <c r="Q71" s="192" t="n">
        <v>517</v>
      </c>
      <c r="R71" s="192" t="n">
        <v>11</v>
      </c>
      <c r="S71" s="192" t="n">
        <v>12</v>
      </c>
      <c r="T71" s="58" t="n"/>
      <c r="U71" s="50" t="n"/>
      <c r="V71" s="50" t="n"/>
      <c r="W71" s="50" t="n"/>
      <c r="X71" s="50" t="n"/>
      <c r="Y71" s="50" t="n"/>
      <c r="Z71" s="50" t="n"/>
      <c r="AA71" s="50" t="n"/>
      <c r="AB71" s="60" t="n"/>
    </row>
    <row r="72" hidden="1" ht="42.75" customFormat="1" customHeight="1" s="32">
      <c r="A72" s="23" t="n"/>
      <c r="B72" s="23" t="n"/>
      <c r="C72" s="23" t="n"/>
      <c r="D72" s="23" t="n"/>
      <c r="E72" s="24" t="n"/>
      <c r="F72" s="160" t="n">
        <v>63</v>
      </c>
      <c r="G72" s="48" t="inlineStr">
        <is>
          <t>01892079234</t>
        </is>
      </c>
      <c r="H72" s="49" t="inlineStr">
        <is>
          <t>LDX</t>
        </is>
      </c>
      <c r="I72" s="166" t="inlineStr">
        <is>
          <t>ヤマト</t>
        </is>
      </c>
      <c r="J72" s="25" t="inlineStr">
        <is>
          <t>HO1337</t>
        </is>
      </c>
      <c r="K72" s="26" t="inlineStr">
        <is>
          <t>23-Oct</t>
        </is>
      </c>
      <c r="L72" s="190" t="n">
        <v>166</v>
      </c>
      <c r="M72" s="28" t="inlineStr">
        <is>
          <t>10/23</t>
        </is>
      </c>
      <c r="N72" s="29" t="n">
        <v>0.4548611111111111</v>
      </c>
      <c r="T72" s="28" t="inlineStr">
        <is>
          <t>10/24</t>
        </is>
      </c>
      <c r="U72" s="30" t="n">
        <v>0.2548611111111111</v>
      </c>
      <c r="V72" s="23" t="n">
        <v>4</v>
      </c>
      <c r="W72" s="23" t="n"/>
      <c r="X72" s="23" t="n"/>
      <c r="Y72" s="23" t="n"/>
      <c r="Z72" s="23" t="n"/>
      <c r="AA72" s="23" t="n"/>
      <c r="AB72" s="31" t="n"/>
    </row>
    <row r="73" hidden="1" ht="42.75" customFormat="1" customHeight="1" s="32">
      <c r="A73" s="23" t="n"/>
      <c r="B73" s="23" t="n"/>
      <c r="C73" s="23" t="n"/>
      <c r="D73" s="23" t="n"/>
      <c r="E73" s="24" t="n"/>
      <c r="F73" s="160" t="n">
        <v>64</v>
      </c>
      <c r="G73" s="48" t="inlineStr">
        <is>
          <t>20532588570</t>
        </is>
      </c>
      <c r="H73" s="49" t="inlineStr">
        <is>
          <t>LDX</t>
        </is>
      </c>
      <c r="I73" s="26" t="inlineStr">
        <is>
          <t>ヤマト / ネコポス</t>
        </is>
      </c>
      <c r="J73" s="25" t="inlineStr">
        <is>
          <t>NH0970</t>
        </is>
      </c>
      <c r="K73" s="26" t="inlineStr">
        <is>
          <t>23-Oct</t>
        </is>
      </c>
      <c r="L73" s="190" t="n">
        <v>135</v>
      </c>
      <c r="M73" s="28" t="inlineStr">
        <is>
          <t>10/23</t>
        </is>
      </c>
      <c r="N73" s="29" t="n">
        <v>0.7395833333333334</v>
      </c>
      <c r="T73" s="28" t="n"/>
      <c r="U73" s="23" t="n"/>
      <c r="V73" s="23" t="n">
        <v>13</v>
      </c>
      <c r="W73" s="23" t="n"/>
      <c r="X73" s="23" t="n"/>
      <c r="Y73" s="23" t="n"/>
      <c r="Z73" s="23" t="n"/>
      <c r="AA73" s="23" t="n"/>
      <c r="AB73" s="31" t="n"/>
    </row>
    <row r="74" hidden="1" ht="42.75" customFormat="1" customHeight="1" s="32">
      <c r="A74" s="23" t="n"/>
      <c r="B74" s="23" t="n"/>
      <c r="C74" s="23" t="n"/>
      <c r="D74" s="23" t="n"/>
      <c r="E74" s="24" t="n"/>
      <c r="F74" s="23" t="n">
        <v>65</v>
      </c>
      <c r="G74" s="184" t="inlineStr">
        <is>
          <t>47935695741</t>
        </is>
      </c>
      <c r="H74" s="185" t="inlineStr">
        <is>
          <t>YNE</t>
        </is>
      </c>
      <c r="I74" s="26" t="inlineStr">
        <is>
          <t>ヤマト</t>
        </is>
      </c>
      <c r="J74" s="25" t="inlineStr">
        <is>
          <t>ZH0685</t>
        </is>
      </c>
      <c r="K74" s="26" t="inlineStr">
        <is>
          <t>23-Oct</t>
        </is>
      </c>
      <c r="L74" s="186" t="n">
        <v>170</v>
      </c>
      <c r="M74" s="28" t="inlineStr">
        <is>
          <t>10/23</t>
        </is>
      </c>
      <c r="N74" s="29" t="n">
        <v>0.5069444444444444</v>
      </c>
      <c r="T74" s="28" t="inlineStr">
        <is>
          <t>10/23</t>
        </is>
      </c>
      <c r="U74" s="30" t="n">
        <v>0.6194444444444445</v>
      </c>
      <c r="V74" s="23" t="inlineStr">
        <is>
          <t>8 / 48</t>
        </is>
      </c>
      <c r="W74" s="23" t="n"/>
      <c r="X74" s="23" t="n"/>
      <c r="Y74" s="23" t="n"/>
      <c r="Z74" s="23" t="n"/>
      <c r="AA74" s="23" t="n"/>
      <c r="AB74" s="31" t="inlineStr">
        <is>
          <t>緊急依頼済み</t>
        </is>
      </c>
    </row>
    <row r="75" hidden="1" ht="42.75" customFormat="1" customHeight="1" s="32">
      <c r="A75" s="23" t="n"/>
      <c r="B75" s="23" t="n"/>
      <c r="C75" s="23" t="n"/>
      <c r="D75" s="23" t="n"/>
      <c r="E75" s="24" t="n"/>
      <c r="F75" s="187" t="n"/>
      <c r="G75" s="188" t="n"/>
      <c r="H75" s="189" t="n"/>
      <c r="I75" s="187" t="n"/>
      <c r="J75" s="25" t="n"/>
      <c r="K75" s="26" t="n"/>
      <c r="L75" s="190" t="n">
        <v>889</v>
      </c>
      <c r="M75" s="28" t="n"/>
      <c r="N75" s="29" t="n"/>
      <c r="T75" s="28" t="n"/>
      <c r="U75" s="23" t="n"/>
      <c r="V75" s="23" t="n"/>
      <c r="W75" s="23" t="n"/>
      <c r="X75" s="23" t="n"/>
      <c r="Y75" s="23" t="n"/>
      <c r="Z75" s="23" t="n"/>
      <c r="AA75" s="23" t="n"/>
      <c r="AB75" s="31" t="n"/>
    </row>
    <row r="76" hidden="1" ht="42.75" customFormat="1" customHeight="1" s="32">
      <c r="A76" s="23" t="n"/>
      <c r="B76" s="23" t="n"/>
      <c r="C76" s="23" t="n"/>
      <c r="D76" s="23" t="n"/>
      <c r="E76" s="24" t="n"/>
      <c r="F76" s="160" t="n">
        <v>66</v>
      </c>
      <c r="G76" s="48" t="inlineStr">
        <is>
          <t>73198490092</t>
        </is>
      </c>
      <c r="H76" s="49" t="inlineStr">
        <is>
          <t>YTO</t>
        </is>
      </c>
      <c r="I76" s="92" t="inlineStr">
        <is>
          <t>ヤマト / ネコポス / 佐川(158)</t>
        </is>
      </c>
      <c r="J76" s="25" t="inlineStr">
        <is>
          <t>MF0839</t>
        </is>
      </c>
      <c r="K76" s="26" t="inlineStr">
        <is>
          <t>23-Oct</t>
        </is>
      </c>
      <c r="L76" s="190" t="n">
        <v>581</v>
      </c>
      <c r="M76" s="28" t="inlineStr">
        <is>
          <t>10/23</t>
        </is>
      </c>
      <c r="N76" s="29" t="n">
        <v>0.7465277777777778</v>
      </c>
      <c r="T76" s="28" t="inlineStr">
        <is>
          <t>10/24</t>
        </is>
      </c>
      <c r="U76" s="30" t="n">
        <v>0.08611111111111111</v>
      </c>
      <c r="V76" s="23" t="n">
        <v>17</v>
      </c>
      <c r="W76" s="23" t="n"/>
      <c r="X76" s="23" t="n"/>
      <c r="Y76" s="23" t="n"/>
      <c r="Z76" s="23" t="n"/>
      <c r="AA76" s="23" t="n"/>
      <c r="AB76" s="31" t="inlineStr">
        <is>
          <t>佐川あり</t>
        </is>
      </c>
    </row>
    <row r="77" hidden="1" ht="42.75" customFormat="1" customHeight="1" s="32">
      <c r="A77" s="23" t="n"/>
      <c r="B77" s="23" t="n"/>
      <c r="C77" s="23" t="n"/>
      <c r="D77" s="23" t="n"/>
      <c r="E77" s="24" t="n"/>
      <c r="F77" s="160" t="n">
        <v>67</v>
      </c>
      <c r="G77" s="48" t="inlineStr">
        <is>
          <t>32404547745</t>
        </is>
      </c>
      <c r="H77" s="49" t="inlineStr">
        <is>
          <t>RG</t>
        </is>
      </c>
      <c r="I77" s="26" t="inlineStr">
        <is>
          <t>ヤマト / ネコポス</t>
        </is>
      </c>
      <c r="J77" s="25" t="inlineStr">
        <is>
          <t>SC2433</t>
        </is>
      </c>
      <c r="K77" s="26" t="inlineStr">
        <is>
          <t>23-Oct</t>
        </is>
      </c>
      <c r="L77" s="190" t="n">
        <v>298</v>
      </c>
      <c r="M77" s="28" t="inlineStr">
        <is>
          <t>10/23</t>
        </is>
      </c>
      <c r="N77" s="29" t="n">
        <v>0.2152777777777778</v>
      </c>
      <c r="T77" s="28" t="inlineStr">
        <is>
          <t>10/24</t>
        </is>
      </c>
      <c r="U77" s="30" t="n">
        <v>0.1847222222222222</v>
      </c>
      <c r="V77" s="23" t="n">
        <v>62</v>
      </c>
      <c r="W77" s="23" t="n"/>
      <c r="X77" s="23" t="n"/>
      <c r="Y77" s="23" t="n"/>
      <c r="Z77" s="23" t="n"/>
      <c r="AA77" s="23" t="n"/>
      <c r="AB77" s="31" t="n"/>
    </row>
    <row r="78" ht="42.75" customFormat="1" customHeight="1" s="32">
      <c r="A78" s="65" t="n"/>
      <c r="B78" s="65" t="n"/>
      <c r="C78" s="65" t="n"/>
      <c r="D78" s="65" t="n"/>
      <c r="E78" s="66" t="n"/>
      <c r="F78" s="67" t="n">
        <v>68</v>
      </c>
      <c r="G78" s="68" t="inlineStr">
        <is>
          <t>78441409863</t>
        </is>
      </c>
      <c r="H78" s="69" t="inlineStr">
        <is>
          <t>CNE</t>
        </is>
      </c>
      <c r="I78" s="93" t="inlineStr">
        <is>
          <t>ヤマト / エスポ便(33)</t>
        </is>
      </c>
      <c r="J78" s="71" t="inlineStr">
        <is>
          <t>CZ8105</t>
        </is>
      </c>
      <c r="K78" s="72" t="inlineStr">
        <is>
          <t>23-Oct</t>
        </is>
      </c>
      <c r="L78" s="194" t="n">
        <v>1460</v>
      </c>
      <c r="M78" s="74" t="inlineStr">
        <is>
          <t>10/23</t>
        </is>
      </c>
      <c r="N78" s="75" t="n">
        <v>0.6597222222222222</v>
      </c>
      <c r="O78" s="192" t="n">
        <v>30</v>
      </c>
      <c r="P78" s="192" t="n">
        <v>30</v>
      </c>
      <c r="Q78" s="192" t="n">
        <v>0</v>
      </c>
      <c r="R78" s="192" t="n">
        <v>0</v>
      </c>
      <c r="S78" s="192" t="n">
        <v>0</v>
      </c>
      <c r="T78" s="74" t="inlineStr">
        <is>
          <t>10/24</t>
        </is>
      </c>
      <c r="U78" s="94" t="n">
        <v>0.025</v>
      </c>
      <c r="V78" s="65" t="n">
        <v>47</v>
      </c>
      <c r="W78" s="65" t="n"/>
      <c r="X78" s="65" t="n"/>
      <c r="Y78" s="65" t="n"/>
      <c r="Z78" s="65" t="n"/>
      <c r="AA78" s="65" t="n"/>
      <c r="AB78" s="76" t="n"/>
    </row>
    <row r="79" hidden="1" ht="42.75" customFormat="1" customHeight="1" s="32">
      <c r="A79" s="23" t="n"/>
      <c r="B79" s="23" t="n"/>
      <c r="C79" s="23" t="n"/>
      <c r="D79" s="23" t="n"/>
      <c r="E79" s="24" t="n"/>
      <c r="F79" s="160" t="n">
        <v>69</v>
      </c>
      <c r="G79" s="48" t="inlineStr">
        <is>
          <t>92149451441</t>
        </is>
      </c>
      <c r="H79" s="49" t="inlineStr">
        <is>
          <t>NY</t>
        </is>
      </c>
      <c r="I79" s="26" t="inlineStr">
        <is>
          <t>ヤマト / ネコポス</t>
        </is>
      </c>
      <c r="J79" s="25" t="inlineStr">
        <is>
          <t>O30277</t>
        </is>
      </c>
      <c r="K79" s="26" t="inlineStr">
        <is>
          <t>23-Oct</t>
        </is>
      </c>
      <c r="L79" s="190" t="n">
        <v>1574</v>
      </c>
      <c r="M79" s="28" t="inlineStr">
        <is>
          <t>10/23</t>
        </is>
      </c>
      <c r="N79" s="29" t="n">
        <v>0.5416666666666666</v>
      </c>
      <c r="T79" s="28" t="inlineStr">
        <is>
          <t>10/24</t>
        </is>
      </c>
      <c r="U79" s="30" t="n">
        <v>0.3375</v>
      </c>
      <c r="V79" s="23" t="n">
        <v>91</v>
      </c>
      <c r="W79" s="23" t="n"/>
      <c r="X79" s="23" t="n"/>
      <c r="Y79" s="23" t="n"/>
      <c r="Z79" s="23" t="n"/>
      <c r="AA79" s="23" t="n"/>
      <c r="AB79" s="31" t="n"/>
    </row>
    <row r="80" hidden="1" ht="42.75" customFormat="1" customHeight="1" s="32">
      <c r="A80" s="23" t="n"/>
      <c r="B80" s="23" t="n"/>
      <c r="C80" s="23" t="n"/>
      <c r="D80" s="23" t="n"/>
      <c r="E80" s="24" t="n"/>
      <c r="F80" s="160" t="n">
        <v>70</v>
      </c>
      <c r="G80" s="48" t="inlineStr">
        <is>
          <t>92149451485</t>
        </is>
      </c>
      <c r="H80" s="49" t="inlineStr">
        <is>
          <t>NY</t>
        </is>
      </c>
      <c r="I80" s="26" t="inlineStr">
        <is>
          <t>ヤマト / ネコポス</t>
        </is>
      </c>
      <c r="J80" s="25" t="inlineStr">
        <is>
          <t>O30277</t>
        </is>
      </c>
      <c r="K80" s="26" t="inlineStr">
        <is>
          <t>23-Oct</t>
        </is>
      </c>
      <c r="L80" s="190" t="n">
        <v>2412</v>
      </c>
      <c r="M80" s="28" t="inlineStr">
        <is>
          <t>10/23</t>
        </is>
      </c>
      <c r="N80" s="29" t="n">
        <v>0.5416666666666666</v>
      </c>
      <c r="T80" s="28" t="n"/>
      <c r="U80" s="23" t="n"/>
      <c r="V80" s="23" t="n">
        <v>212</v>
      </c>
      <c r="W80" s="23" t="n"/>
      <c r="X80" s="23" t="n"/>
      <c r="Y80" s="23" t="n"/>
      <c r="Z80" s="23" t="n"/>
      <c r="AA80" s="23" t="n"/>
      <c r="AB80" s="31" t="n"/>
    </row>
    <row r="81" hidden="1" ht="42.75" customFormat="1" customHeight="1" s="32">
      <c r="A81" s="23" t="n"/>
      <c r="B81" s="23" t="n"/>
      <c r="C81" s="23" t="n"/>
      <c r="D81" s="23" t="n"/>
      <c r="E81" s="24" t="n"/>
      <c r="F81" s="160" t="n">
        <v>71</v>
      </c>
      <c r="G81" s="48" t="inlineStr">
        <is>
          <t>90892088076</t>
        </is>
      </c>
      <c r="H81" s="49" t="inlineStr">
        <is>
          <t>YTO</t>
        </is>
      </c>
      <c r="I81" s="95" t="inlineStr">
        <is>
          <t>ヤマト/佐川（261）</t>
        </is>
      </c>
      <c r="J81" s="25" t="inlineStr">
        <is>
          <t>GI4115</t>
        </is>
      </c>
      <c r="K81" s="26" t="inlineStr">
        <is>
          <t>24-Oct</t>
        </is>
      </c>
      <c r="L81" s="190" t="n">
        <v>634</v>
      </c>
      <c r="M81" s="28" t="inlineStr">
        <is>
          <t>10/24</t>
        </is>
      </c>
      <c r="N81" s="29" t="n">
        <v>0.2708333333333333</v>
      </c>
      <c r="T81" s="28" t="n"/>
      <c r="U81" s="23" t="n"/>
      <c r="V81" s="23" t="n">
        <v>32</v>
      </c>
      <c r="W81" s="23" t="n"/>
      <c r="X81" s="23" t="n"/>
      <c r="Y81" s="23" t="n"/>
      <c r="Z81" s="23" t="n"/>
      <c r="AA81" s="23" t="n"/>
      <c r="AB81" s="31" t="inlineStr">
        <is>
          <t>佐川あり</t>
        </is>
      </c>
    </row>
    <row r="82" ht="42.75" customFormat="1" customHeight="1" s="32">
      <c r="A82" s="65" t="n"/>
      <c r="B82" s="65" t="n"/>
      <c r="C82" s="65" t="n"/>
      <c r="D82" s="65" t="n"/>
      <c r="E82" s="66" t="n"/>
      <c r="F82" s="67" t="n">
        <v>72</v>
      </c>
      <c r="G82" s="68" t="inlineStr">
        <is>
          <t>01892057081</t>
        </is>
      </c>
      <c r="H82" s="69" t="inlineStr">
        <is>
          <t>CNE</t>
        </is>
      </c>
      <c r="I82" s="93" t="inlineStr">
        <is>
          <t>ヤマト / エスポ便(22)</t>
        </is>
      </c>
      <c r="J82" s="71" t="inlineStr">
        <is>
          <t>HO1337</t>
        </is>
      </c>
      <c r="K82" s="72" t="inlineStr">
        <is>
          <t>23-Oct</t>
        </is>
      </c>
      <c r="L82" s="194" t="n">
        <v>1217</v>
      </c>
      <c r="M82" s="74" t="inlineStr">
        <is>
          <t>10/23</t>
        </is>
      </c>
      <c r="N82" s="75" t="n">
        <v>0.8715277777777778</v>
      </c>
      <c r="O82" s="192" t="n">
        <v>21</v>
      </c>
      <c r="P82" s="192" t="n">
        <v>21</v>
      </c>
      <c r="Q82" s="192" t="n">
        <v>0</v>
      </c>
      <c r="R82" s="192" t="n">
        <v>0</v>
      </c>
      <c r="S82" s="192" t="n">
        <v>0</v>
      </c>
      <c r="T82" s="74" t="inlineStr">
        <is>
          <t>10/24</t>
        </is>
      </c>
      <c r="U82" s="94" t="n">
        <v>0.2541666666666667</v>
      </c>
      <c r="V82" s="65" t="n">
        <v>56</v>
      </c>
      <c r="W82" s="65" t="n"/>
      <c r="X82" s="65" t="n"/>
      <c r="Y82" s="65" t="n"/>
      <c r="Z82" s="65" t="n"/>
      <c r="AA82" s="65" t="n"/>
      <c r="AB82" s="76" t="n"/>
    </row>
    <row r="83" hidden="1" ht="42.75" customFormat="1" customHeight="1" s="32">
      <c r="A83" s="23" t="n"/>
      <c r="B83" s="23" t="n"/>
      <c r="C83" s="23" t="n"/>
      <c r="D83" s="23" t="n"/>
      <c r="E83" s="24" t="n"/>
      <c r="F83" s="160" t="n">
        <v>73</v>
      </c>
      <c r="G83" s="48" t="inlineStr">
        <is>
          <t xml:space="preserve"> 47936154403</t>
        </is>
      </c>
      <c r="H83" s="49" t="inlineStr">
        <is>
          <t>YTO</t>
        </is>
      </c>
      <c r="I83" s="166" t="inlineStr">
        <is>
          <t>佐川</t>
        </is>
      </c>
      <c r="J83" s="25" t="inlineStr">
        <is>
          <t>ZH0663</t>
        </is>
      </c>
      <c r="K83" s="26" t="inlineStr">
        <is>
          <t>22-Oct</t>
        </is>
      </c>
      <c r="L83" s="190" t="n">
        <v>1882</v>
      </c>
      <c r="M83" s="28" t="inlineStr">
        <is>
          <t>10/22</t>
        </is>
      </c>
      <c r="N83" s="29" t="n">
        <v>0.6736111111111112</v>
      </c>
      <c r="T83" s="28" t="inlineStr">
        <is>
          <t>10/22</t>
        </is>
      </c>
      <c r="U83" s="30" t="n">
        <v>0.7152777777777778</v>
      </c>
      <c r="V83" s="23" t="n">
        <v>51</v>
      </c>
      <c r="W83" s="23" t="n"/>
      <c r="X83" s="23" t="n"/>
      <c r="Y83" s="23" t="n"/>
      <c r="Z83" s="23" t="n"/>
      <c r="AA83" s="23" t="n"/>
      <c r="AB83" s="96" t="inlineStr">
        <is>
          <t>佐川あり / マニ遅れ</t>
        </is>
      </c>
    </row>
    <row r="84" hidden="1" ht="42.75" customFormat="1" customHeight="1" s="32">
      <c r="A84" s="23" t="n"/>
      <c r="B84" s="23" t="n"/>
      <c r="C84" s="23" t="n"/>
      <c r="D84" s="23" t="n"/>
      <c r="E84" s="24" t="n"/>
      <c r="F84" s="160" t="n">
        <v>74</v>
      </c>
      <c r="G84" s="48" t="inlineStr">
        <is>
          <t>92149451452</t>
        </is>
      </c>
      <c r="H84" s="49" t="inlineStr">
        <is>
          <t>NY</t>
        </is>
      </c>
      <c r="I84" s="166" t="inlineStr">
        <is>
          <t>ヤマト</t>
        </is>
      </c>
      <c r="J84" s="25" t="inlineStr">
        <is>
          <t>O30277</t>
        </is>
      </c>
      <c r="K84" s="26" t="inlineStr">
        <is>
          <t>23-Oct</t>
        </is>
      </c>
      <c r="L84" s="190" t="n">
        <v>409</v>
      </c>
      <c r="M84" s="28" t="inlineStr">
        <is>
          <t>10/23</t>
        </is>
      </c>
      <c r="N84" s="29" t="n">
        <v>0.5416666666666666</v>
      </c>
      <c r="T84" s="28" t="inlineStr">
        <is>
          <t>10/24</t>
        </is>
      </c>
      <c r="U84" s="30" t="n">
        <v>0.006944444444444444</v>
      </c>
      <c r="V84" s="23" t="n">
        <v>23</v>
      </c>
      <c r="W84" s="23" t="n"/>
      <c r="X84" s="23" t="n"/>
      <c r="Y84" s="23" t="n"/>
      <c r="Z84" s="23" t="n"/>
      <c r="AA84" s="23" t="n"/>
      <c r="AB84" s="31" t="n"/>
    </row>
    <row r="85" hidden="1" ht="42.75" customFormat="1" customHeight="1" s="32">
      <c r="A85" s="23" t="n"/>
      <c r="B85" s="23" t="n"/>
      <c r="C85" s="23" t="n"/>
      <c r="D85" s="23" t="n"/>
      <c r="E85" s="24" t="n"/>
      <c r="F85" s="160" t="n">
        <v>75</v>
      </c>
      <c r="G85" s="48" t="inlineStr">
        <is>
          <t>99433455763</t>
        </is>
      </c>
      <c r="H85" s="49" t="inlineStr">
        <is>
          <t>LDX</t>
        </is>
      </c>
      <c r="I85" s="26" t="inlineStr">
        <is>
          <t>ヤマト / ネコポス</t>
        </is>
      </c>
      <c r="J85" s="25" t="inlineStr">
        <is>
          <t>KJ0232</t>
        </is>
      </c>
      <c r="K85" s="26" t="inlineStr">
        <is>
          <t>23-Oct</t>
        </is>
      </c>
      <c r="L85" s="190" t="n">
        <v>163</v>
      </c>
      <c r="M85" s="28" t="inlineStr">
        <is>
          <t>10/23</t>
        </is>
      </c>
      <c r="N85" s="29" t="n">
        <v>0.5833333333333334</v>
      </c>
      <c r="T85" s="28" t="n"/>
      <c r="U85" s="23" t="n"/>
      <c r="V85" s="23" t="n">
        <v>50</v>
      </c>
      <c r="W85" s="23" t="n"/>
      <c r="X85" s="23" t="n"/>
      <c r="Y85" s="23" t="n"/>
      <c r="Z85" s="23" t="n"/>
      <c r="AA85" s="23" t="n"/>
      <c r="AB85" s="31" t="n"/>
    </row>
    <row r="86" hidden="1" ht="42.75" customFormat="1" customHeight="1" s="32">
      <c r="A86" s="23" t="n"/>
      <c r="B86" s="23" t="n"/>
      <c r="C86" s="23" t="n"/>
      <c r="D86" s="23" t="n"/>
      <c r="E86" s="24" t="n"/>
      <c r="F86" s="160" t="n">
        <v>76</v>
      </c>
      <c r="G86" s="48" t="inlineStr">
        <is>
          <t>47936154403</t>
        </is>
      </c>
      <c r="H86" s="49" t="inlineStr">
        <is>
          <t>YTO</t>
        </is>
      </c>
      <c r="I86" s="166" t="inlineStr">
        <is>
          <t>佐川</t>
        </is>
      </c>
      <c r="J86" s="25" t="inlineStr">
        <is>
          <t>ZH0661</t>
        </is>
      </c>
      <c r="K86" s="26" t="inlineStr">
        <is>
          <t>23-Oct</t>
        </is>
      </c>
      <c r="L86" s="190" t="n">
        <v>1882</v>
      </c>
      <c r="M86" s="28" t="inlineStr">
        <is>
          <t>10/23</t>
        </is>
      </c>
      <c r="N86" s="29" t="n">
        <v>0.5833333333333334</v>
      </c>
      <c r="T86" s="28" t="inlineStr">
        <is>
          <t>10/22</t>
        </is>
      </c>
      <c r="U86" s="30" t="n">
        <v>0.7152777777777778</v>
      </c>
      <c r="V86" s="23" t="n">
        <v>51</v>
      </c>
      <c r="W86" s="23" t="n"/>
      <c r="X86" s="23" t="n"/>
      <c r="Y86" s="23" t="n"/>
      <c r="Z86" s="23" t="n"/>
      <c r="AA86" s="23" t="n"/>
      <c r="AB86" s="31" t="n"/>
    </row>
    <row r="87" ht="42.75" customFormat="1" customHeight="1" s="32">
      <c r="A87" s="50" t="n"/>
      <c r="B87" s="50" t="n"/>
      <c r="C87" s="50" t="n"/>
      <c r="D87" s="50" t="n"/>
      <c r="E87" s="51" t="n"/>
      <c r="F87" s="52" t="n">
        <v>77</v>
      </c>
      <c r="G87" s="53" t="inlineStr">
        <is>
          <t>02399135142</t>
        </is>
      </c>
      <c r="H87" s="54" t="inlineStr">
        <is>
          <t>CAINIAO-E</t>
        </is>
      </c>
      <c r="I87" s="91" t="inlineStr">
        <is>
          <t>ヤマト</t>
        </is>
      </c>
      <c r="J87" s="56" t="inlineStr">
        <is>
          <t>FX5262</t>
        </is>
      </c>
      <c r="K87" s="55" t="inlineStr">
        <is>
          <t>24-Oct</t>
        </is>
      </c>
      <c r="L87" s="193" t="n">
        <v>1764</v>
      </c>
      <c r="M87" s="58" t="inlineStr">
        <is>
          <t>10/24</t>
        </is>
      </c>
      <c r="N87" s="59" t="n">
        <v>0.02083333333333333</v>
      </c>
      <c r="O87" s="192" t="n">
        <v>581</v>
      </c>
      <c r="P87" s="192" t="n">
        <v>278</v>
      </c>
      <c r="Q87" s="192" t="n">
        <v>303</v>
      </c>
      <c r="R87" s="192" t="n">
        <v>41</v>
      </c>
      <c r="S87" s="192" t="n">
        <v>46</v>
      </c>
      <c r="T87" s="58" t="n"/>
      <c r="U87" s="50" t="n"/>
      <c r="V87" s="50" t="n"/>
      <c r="W87" s="50" t="n"/>
      <c r="X87" s="50" t="n"/>
      <c r="Y87" s="50" t="n"/>
      <c r="Z87" s="50" t="n"/>
      <c r="AA87" s="50" t="n"/>
      <c r="AB87" s="60" t="n"/>
    </row>
    <row r="88" hidden="1" ht="42.75" customFormat="1" customHeight="1" s="32">
      <c r="A88" s="23" t="n"/>
      <c r="B88" s="23" t="n"/>
      <c r="C88" s="23" t="n"/>
      <c r="D88" s="23" t="n"/>
      <c r="E88" s="24" t="n"/>
      <c r="F88" s="160" t="n">
        <v>78</v>
      </c>
      <c r="G88" s="48" t="inlineStr">
        <is>
          <t>47936155151</t>
        </is>
      </c>
      <c r="H88" s="49" t="inlineStr">
        <is>
          <t>NY</t>
        </is>
      </c>
      <c r="I88" s="26" t="inlineStr">
        <is>
          <t>ヤマト / ネコポス</t>
        </is>
      </c>
      <c r="J88" s="25" t="inlineStr">
        <is>
          <t>ZH0661</t>
        </is>
      </c>
      <c r="K88" s="26" t="inlineStr">
        <is>
          <t>24-Oct</t>
        </is>
      </c>
      <c r="L88" s="190" t="n">
        <v>505</v>
      </c>
      <c r="M88" s="28" t="inlineStr">
        <is>
          <t>10/24</t>
        </is>
      </c>
      <c r="N88" s="29" t="n">
        <v>0.5833333333333334</v>
      </c>
      <c r="T88" s="28" t="n"/>
      <c r="U88" s="23" t="n"/>
      <c r="V88" s="23" t="n"/>
      <c r="W88" s="23" t="n"/>
      <c r="X88" s="23" t="n"/>
      <c r="Y88" s="23" t="n"/>
      <c r="Z88" s="23" t="n"/>
      <c r="AA88" s="23" t="n"/>
      <c r="AB88" s="31" t="n"/>
    </row>
    <row r="89" hidden="1" ht="42.75" customFormat="1" customHeight="1" s="32">
      <c r="A89" s="23" t="n"/>
      <c r="B89" s="23" t="n"/>
      <c r="C89" s="23" t="n"/>
      <c r="D89" s="23" t="n"/>
      <c r="E89" s="24" t="n"/>
      <c r="F89" s="160" t="n">
        <v>79</v>
      </c>
      <c r="G89" s="48" t="inlineStr">
        <is>
          <t>02399013471</t>
        </is>
      </c>
      <c r="H89" s="49" t="inlineStr">
        <is>
          <t>LDX</t>
        </is>
      </c>
      <c r="I89" s="26" t="inlineStr">
        <is>
          <t>ヤマト / ネコポス</t>
        </is>
      </c>
      <c r="J89" s="25" t="inlineStr">
        <is>
          <t>FX5262</t>
        </is>
      </c>
      <c r="K89" s="26" t="inlineStr">
        <is>
          <t>23-Oct</t>
        </is>
      </c>
      <c r="L89" s="190" t="n">
        <v>418</v>
      </c>
      <c r="M89" s="28" t="inlineStr">
        <is>
          <t>10/23</t>
        </is>
      </c>
      <c r="N89" s="29" t="n">
        <v>0.02083333333333333</v>
      </c>
      <c r="T89" s="28" t="n"/>
      <c r="U89" s="23" t="n"/>
      <c r="V89" s="23" t="n">
        <v>23</v>
      </c>
      <c r="W89" s="23" t="n"/>
      <c r="X89" s="23" t="n"/>
      <c r="Y89" s="23" t="n"/>
      <c r="Z89" s="23" t="n"/>
      <c r="AA89" s="23" t="n"/>
      <c r="AB89" s="31" t="n"/>
    </row>
    <row r="90" ht="42.75" customFormat="1" customHeight="1" s="32">
      <c r="A90" s="50" t="n"/>
      <c r="B90" s="50" t="n"/>
      <c r="C90" s="50" t="n"/>
      <c r="D90" s="50" t="n"/>
      <c r="E90" s="51" t="n"/>
      <c r="F90" s="52" t="n">
        <v>80</v>
      </c>
      <c r="G90" s="53" t="inlineStr">
        <is>
          <t>90892059435</t>
        </is>
      </c>
      <c r="H90" s="54" t="inlineStr">
        <is>
          <t>CAINIAO-E</t>
        </is>
      </c>
      <c r="I90" s="91" t="inlineStr">
        <is>
          <t>ヤマト</t>
        </is>
      </c>
      <c r="J90" s="56" t="inlineStr">
        <is>
          <t>GI4115</t>
        </is>
      </c>
      <c r="K90" s="55" t="inlineStr">
        <is>
          <t>24-Oct</t>
        </is>
      </c>
      <c r="L90" s="193" t="n">
        <v>1460</v>
      </c>
      <c r="M90" s="58" t="inlineStr">
        <is>
          <t>10/24</t>
        </is>
      </c>
      <c r="N90" s="59" t="n">
        <v>0.2708333333333333</v>
      </c>
      <c r="O90" s="192" t="n">
        <v>976</v>
      </c>
      <c r="P90" s="192" t="n">
        <v>171</v>
      </c>
      <c r="Q90" s="192" t="n">
        <v>805</v>
      </c>
      <c r="R90" s="192" t="n">
        <v>0</v>
      </c>
      <c r="S90" s="192" t="n">
        <v>8</v>
      </c>
      <c r="T90" s="58" t="n"/>
      <c r="U90" s="50" t="n"/>
      <c r="V90" s="50" t="n">
        <v>45</v>
      </c>
      <c r="W90" s="50" t="n"/>
      <c r="X90" s="50" t="n"/>
      <c r="Y90" s="50" t="n"/>
      <c r="Z90" s="50" t="n"/>
      <c r="AA90" s="50" t="n"/>
      <c r="AB90" s="60" t="n"/>
    </row>
    <row r="91" ht="42.75" customFormat="1" customHeight="1" s="32">
      <c r="A91" s="50" t="n"/>
      <c r="B91" s="50" t="n"/>
      <c r="C91" s="50" t="n"/>
      <c r="D91" s="50" t="n"/>
      <c r="E91" s="51" t="n"/>
      <c r="F91" s="52" t="n">
        <v>81</v>
      </c>
      <c r="G91" s="53" t="inlineStr">
        <is>
          <t>08901332881</t>
        </is>
      </c>
      <c r="H91" s="54" t="inlineStr">
        <is>
          <t>CAINIAO-E</t>
        </is>
      </c>
      <c r="I91" s="91" t="inlineStr">
        <is>
          <t>ヤマト</t>
        </is>
      </c>
      <c r="J91" s="56" t="inlineStr">
        <is>
          <t>9C6573</t>
        </is>
      </c>
      <c r="K91" s="55" t="inlineStr">
        <is>
          <t>24-Oct</t>
        </is>
      </c>
      <c r="L91" s="193" t="n">
        <v>1207</v>
      </c>
      <c r="M91" s="58" t="inlineStr">
        <is>
          <t>10/24</t>
        </is>
      </c>
      <c r="N91" s="59" t="n">
        <v>0.6666666666666666</v>
      </c>
      <c r="O91" s="192" t="n">
        <v>471</v>
      </c>
      <c r="P91" s="192" t="n">
        <v>172</v>
      </c>
      <c r="Q91" s="192" t="n">
        <v>299</v>
      </c>
      <c r="R91" s="192" t="n">
        <v>16</v>
      </c>
      <c r="S91" s="192" t="n">
        <v>29</v>
      </c>
      <c r="T91" s="58" t="n"/>
      <c r="U91" s="50" t="n"/>
      <c r="V91" s="50" t="n"/>
      <c r="W91" s="50" t="n"/>
      <c r="X91" s="50" t="n"/>
      <c r="Y91" s="50" t="n"/>
      <c r="Z91" s="50" t="n"/>
      <c r="AA91" s="50" t="n"/>
      <c r="AB91" s="60" t="n"/>
    </row>
    <row r="92" hidden="1" ht="42.75" customFormat="1" customHeight="1" s="32">
      <c r="A92" s="23" t="n"/>
      <c r="B92" s="23" t="n"/>
      <c r="C92" s="23" t="n"/>
      <c r="D92" s="23" t="n"/>
      <c r="E92" s="24" t="n"/>
      <c r="F92" s="160" t="n">
        <v>82</v>
      </c>
      <c r="G92" s="48" t="inlineStr">
        <is>
          <t>18044627634</t>
        </is>
      </c>
      <c r="H92" s="49" t="inlineStr">
        <is>
          <t>LDX</t>
        </is>
      </c>
      <c r="I92" s="92" t="inlineStr">
        <is>
          <t>ヤマト / ネコポス / 佐川(1)</t>
        </is>
      </c>
      <c r="J92" s="25" t="inlineStr">
        <is>
          <t>KE0553</t>
        </is>
      </c>
      <c r="K92" s="26" t="inlineStr">
        <is>
          <t>24-Oct</t>
        </is>
      </c>
      <c r="L92" s="190" t="n">
        <v>78</v>
      </c>
      <c r="M92" s="28" t="inlineStr">
        <is>
          <t>10/24</t>
        </is>
      </c>
      <c r="N92" s="29" t="n">
        <v>0.6979166666666666</v>
      </c>
      <c r="T92" s="28" t="n"/>
      <c r="U92" s="23" t="n"/>
      <c r="V92" s="23" t="n"/>
      <c r="W92" s="23" t="n"/>
      <c r="X92" s="23" t="n"/>
      <c r="Y92" s="23" t="n"/>
      <c r="Z92" s="23" t="n"/>
      <c r="AA92" s="23" t="n"/>
      <c r="AB92" s="31" t="inlineStr">
        <is>
          <t>佐川あり</t>
        </is>
      </c>
    </row>
    <row r="93" hidden="1" ht="42.75" customFormat="1" customHeight="1" s="32">
      <c r="A93" s="23" t="n"/>
      <c r="B93" s="23" t="n"/>
      <c r="C93" s="23" t="n"/>
      <c r="D93" s="23" t="n"/>
      <c r="E93" s="24" t="n"/>
      <c r="F93" s="97" t="inlineStr">
        <is>
          <t>追加</t>
        </is>
      </c>
      <c r="G93" s="48" t="inlineStr">
        <is>
          <t>73198537095</t>
        </is>
      </c>
      <c r="H93" s="49" t="inlineStr">
        <is>
          <t>NY</t>
        </is>
      </c>
      <c r="I93" s="26" t="inlineStr">
        <is>
          <t>ヤマト / ネコポス</t>
        </is>
      </c>
      <c r="J93" s="25" t="inlineStr">
        <is>
          <t>MF0839</t>
        </is>
      </c>
      <c r="K93" s="26" t="inlineStr">
        <is>
          <t>23-Oct</t>
        </is>
      </c>
      <c r="L93" s="190" t="n">
        <v>590</v>
      </c>
      <c r="M93" s="28" t="inlineStr">
        <is>
          <t>10/23</t>
        </is>
      </c>
      <c r="N93" s="29" t="n">
        <v>0.7465277777777778</v>
      </c>
      <c r="T93" s="28" t="inlineStr">
        <is>
          <t>10/24</t>
        </is>
      </c>
      <c r="U93" s="30" t="n">
        <v>0.08472222222222223</v>
      </c>
      <c r="V93" s="23" t="n">
        <v>24</v>
      </c>
      <c r="W93" s="23" t="n"/>
      <c r="X93" s="23" t="n"/>
      <c r="Y93" s="23" t="n"/>
      <c r="Z93" s="23" t="n"/>
      <c r="AA93" s="23" t="n"/>
      <c r="AB93" s="31" t="n"/>
    </row>
    <row r="94" hidden="1" ht="42.75" customFormat="1" customHeight="1" s="64">
      <c r="A94" s="50" t="n"/>
      <c r="B94" s="50" t="n"/>
      <c r="C94" s="50" t="n"/>
      <c r="D94" s="50" t="n"/>
      <c r="E94" s="51" t="n"/>
      <c r="F94" s="98" t="inlineStr">
        <is>
          <t>追加</t>
        </is>
      </c>
      <c r="G94" s="53" t="inlineStr">
        <is>
          <t>16098057455</t>
        </is>
      </c>
      <c r="H94" s="54" t="inlineStr">
        <is>
          <t>CAINIAO-E</t>
        </is>
      </c>
      <c r="I94" s="91" t="inlineStr">
        <is>
          <t>ヤマト</t>
        </is>
      </c>
      <c r="J94" s="56" t="inlineStr">
        <is>
          <t>CX0595</t>
        </is>
      </c>
      <c r="K94" s="55" t="inlineStr">
        <is>
          <t>24-Oct</t>
        </is>
      </c>
      <c r="L94" s="193" t="n">
        <v>923</v>
      </c>
      <c r="M94" s="58" t="inlineStr">
        <is>
          <t>7/24</t>
        </is>
      </c>
      <c r="N94" s="59" t="n">
        <v>0.9027777777777778</v>
      </c>
      <c r="T94" s="58" t="n"/>
      <c r="U94" s="50" t="n"/>
      <c r="V94" s="50" t="n"/>
      <c r="W94" s="50" t="n"/>
      <c r="X94" s="50" t="n"/>
      <c r="Y94" s="50" t="n"/>
      <c r="Z94" s="50" t="n"/>
      <c r="AA94" s="50" t="n"/>
      <c r="AB94" s="60" t="n"/>
    </row>
    <row r="95" hidden="1" ht="42.75" customFormat="1" customHeight="1" s="64">
      <c r="A95" s="50" t="n"/>
      <c r="B95" s="50" t="n"/>
      <c r="C95" s="50" t="n"/>
      <c r="D95" s="50" t="n"/>
      <c r="E95" s="51" t="n"/>
      <c r="F95" s="98" t="inlineStr">
        <is>
          <t>追加</t>
        </is>
      </c>
      <c r="G95" s="53" t="inlineStr">
        <is>
          <t>82856462523</t>
        </is>
      </c>
      <c r="H95" s="54" t="inlineStr">
        <is>
          <t>CAINIAO-E</t>
        </is>
      </c>
      <c r="I95" s="91" t="inlineStr">
        <is>
          <t>ヤマト</t>
        </is>
      </c>
      <c r="J95" s="56" t="inlineStr">
        <is>
          <t>HX0618</t>
        </is>
      </c>
      <c r="K95" s="55" t="inlineStr">
        <is>
          <t>24-Oct</t>
        </is>
      </c>
      <c r="L95" s="193" t="n">
        <v>1849</v>
      </c>
      <c r="M95" s="58" t="inlineStr">
        <is>
          <t>7/24</t>
        </is>
      </c>
      <c r="N95" s="59" t="n">
        <v>0.6875</v>
      </c>
      <c r="T95" s="58" t="n"/>
      <c r="U95" s="50" t="n"/>
      <c r="V95" s="50" t="n"/>
      <c r="W95" s="50" t="n"/>
      <c r="X95" s="50" t="n"/>
      <c r="Y95" s="50" t="n"/>
      <c r="Z95" s="50" t="n"/>
      <c r="AA95" s="50" t="n"/>
      <c r="AB95" s="60" t="n"/>
    </row>
    <row r="96" hidden="1" ht="42.75" customFormat="1" customHeight="1" s="32">
      <c r="A96" s="23" t="n"/>
      <c r="B96" s="23" t="n"/>
      <c r="C96" s="23" t="n"/>
      <c r="D96" s="23" t="n"/>
      <c r="E96" s="24" t="n"/>
      <c r="F96" s="99" t="inlineStr">
        <is>
          <t>追加</t>
        </is>
      </c>
      <c r="G96" s="48" t="inlineStr">
        <is>
          <t>02397716242</t>
        </is>
      </c>
      <c r="H96" s="49" t="inlineStr">
        <is>
          <t>NY</t>
        </is>
      </c>
      <c r="I96" s="100" t="inlineStr">
        <is>
          <t>ヤマト</t>
        </is>
      </c>
      <c r="J96" s="25" t="inlineStr">
        <is>
          <t>FX5282</t>
        </is>
      </c>
      <c r="K96" s="26" t="inlineStr">
        <is>
          <t>23-Oct</t>
        </is>
      </c>
      <c r="L96" s="190" t="n">
        <v>1131</v>
      </c>
      <c r="M96" s="28" t="inlineStr">
        <is>
          <t>7/23</t>
        </is>
      </c>
      <c r="N96" s="29" t="n">
        <v>0.9743055555555555</v>
      </c>
      <c r="T96" s="28" t="inlineStr">
        <is>
          <t>10/24</t>
        </is>
      </c>
      <c r="U96" s="30" t="n">
        <v>0.2736111111111111</v>
      </c>
      <c r="V96" s="23" t="n">
        <v>52</v>
      </c>
      <c r="W96" s="23" t="n"/>
      <c r="X96" s="23" t="n"/>
      <c r="Y96" s="23" t="n"/>
      <c r="Z96" s="23" t="n"/>
      <c r="AA96" s="23" t="n"/>
      <c r="AB96" s="31" t="n"/>
    </row>
    <row r="97" hidden="1" ht="42.75" customFormat="1" customHeight="1" s="32">
      <c r="A97" s="23" t="n"/>
      <c r="B97" s="23" t="n"/>
      <c r="C97" s="23" t="n"/>
      <c r="D97" s="23" t="n"/>
      <c r="E97" s="24" t="n"/>
      <c r="F97" s="99" t="inlineStr">
        <is>
          <t>追加</t>
        </is>
      </c>
      <c r="G97" s="48" t="inlineStr">
        <is>
          <t>16098290135</t>
        </is>
      </c>
      <c r="H97" s="49" t="inlineStr">
        <is>
          <t>YTO</t>
        </is>
      </c>
      <c r="I97" s="100" t="inlineStr">
        <is>
          <t>ヤマト/佐川（1）</t>
        </is>
      </c>
      <c r="J97" s="25" t="inlineStr">
        <is>
          <t>CX0566</t>
        </is>
      </c>
      <c r="K97" s="26" t="inlineStr">
        <is>
          <t>24-Oct</t>
        </is>
      </c>
      <c r="L97" s="190" t="n">
        <v>86</v>
      </c>
      <c r="M97" s="28" t="inlineStr">
        <is>
          <t>7/24</t>
        </is>
      </c>
      <c r="N97" s="29" t="n">
        <v>0.2777777777777778</v>
      </c>
      <c r="T97" s="28" t="n"/>
      <c r="U97" s="23" t="n"/>
      <c r="V97" s="23" t="n"/>
      <c r="W97" s="23" t="n"/>
      <c r="X97" s="23" t="n"/>
      <c r="Y97" s="23" t="n"/>
      <c r="Z97" s="23" t="n"/>
      <c r="AA97" s="23" t="n"/>
      <c r="AB97" s="31" t="inlineStr">
        <is>
          <t>佐川あり</t>
        </is>
      </c>
    </row>
    <row r="98" hidden="1" ht="42.75" customFormat="1" customHeight="1" s="32">
      <c r="A98" s="23" t="n"/>
      <c r="B98" s="23" t="n"/>
      <c r="C98" s="23" t="n"/>
      <c r="D98" s="23" t="n"/>
      <c r="E98" s="24" t="n"/>
      <c r="F98" s="99" t="inlineStr">
        <is>
          <t>追加</t>
        </is>
      </c>
      <c r="G98" s="48" t="inlineStr">
        <is>
          <t>47935695752</t>
        </is>
      </c>
      <c r="H98" s="49" t="inlineStr">
        <is>
          <t>YNE</t>
        </is>
      </c>
      <c r="I98" s="100" t="inlineStr">
        <is>
          <t>ヤマト</t>
        </is>
      </c>
      <c r="J98" s="25" t="inlineStr">
        <is>
          <t>ZH0685</t>
        </is>
      </c>
      <c r="K98" s="26" t="inlineStr">
        <is>
          <t>24-Oct</t>
        </is>
      </c>
      <c r="L98" s="190" t="n">
        <v>691</v>
      </c>
      <c r="M98" s="28" t="inlineStr">
        <is>
          <t>7/24</t>
        </is>
      </c>
      <c r="N98" s="29" t="n">
        <v>0.5069444444444444</v>
      </c>
      <c r="T98" s="28" t="n"/>
      <c r="U98" s="23" t="n"/>
      <c r="V98" s="23" t="n"/>
      <c r="W98" s="23" t="n"/>
      <c r="X98" s="23" t="n"/>
      <c r="Y98" s="23" t="n"/>
      <c r="Z98" s="23" t="n"/>
      <c r="AA98" s="23" t="n"/>
      <c r="AB98" s="31" t="inlineStr">
        <is>
          <t>緊急依頼済み</t>
        </is>
      </c>
    </row>
    <row r="99" hidden="1" ht="42.75" customFormat="1" customHeight="1" s="32">
      <c r="A99" s="23" t="n"/>
      <c r="B99" s="23" t="n"/>
      <c r="C99" s="23" t="n"/>
      <c r="D99" s="23" t="n"/>
      <c r="E99" s="24" t="n"/>
      <c r="F99" s="99" t="inlineStr">
        <is>
          <t>追加</t>
        </is>
      </c>
      <c r="G99" s="48" t="inlineStr">
        <is>
          <t>99936654752</t>
        </is>
      </c>
      <c r="H99" s="49" t="inlineStr">
        <is>
          <t>YNE</t>
        </is>
      </c>
      <c r="I99" s="26" t="inlineStr">
        <is>
          <t>ヤマト / ネコポス</t>
        </is>
      </c>
      <c r="J99" s="25" t="inlineStr">
        <is>
          <t>CA0725</t>
        </is>
      </c>
      <c r="K99" s="26" t="inlineStr">
        <is>
          <t>24-Oct</t>
        </is>
      </c>
      <c r="L99" s="190" t="n">
        <v>874</v>
      </c>
      <c r="M99" s="28" t="inlineStr">
        <is>
          <t>7/24</t>
        </is>
      </c>
      <c r="N99" s="29" t="n">
        <v>0.46875</v>
      </c>
      <c r="T99" s="28" t="n"/>
      <c r="U99" s="23" t="n"/>
      <c r="V99" s="23" t="n"/>
      <c r="W99" s="23" t="n"/>
      <c r="X99" s="23" t="n"/>
      <c r="Y99" s="23" t="n"/>
      <c r="Z99" s="23" t="n"/>
      <c r="AA99" s="23" t="n"/>
      <c r="AB99" s="31" t="inlineStr">
        <is>
          <t>緊急依頼済み</t>
        </is>
      </c>
    </row>
    <row r="100" hidden="1" ht="42.75" customFormat="1" customHeight="1" s="64">
      <c r="A100" s="50" t="n"/>
      <c r="B100" s="50" t="n"/>
      <c r="C100" s="50" t="n"/>
      <c r="D100" s="50" t="n"/>
      <c r="E100" s="51" t="n"/>
      <c r="F100" s="98" t="inlineStr">
        <is>
          <t>追加</t>
        </is>
      </c>
      <c r="G100" s="53" t="inlineStr">
        <is>
          <t>87614631691</t>
        </is>
      </c>
      <c r="H100" s="54" t="inlineStr">
        <is>
          <t>CAINIAO-E</t>
        </is>
      </c>
      <c r="I100" s="91" t="inlineStr">
        <is>
          <t>ヤマト</t>
        </is>
      </c>
      <c r="J100" s="56" t="inlineStr">
        <is>
          <t>3U3963</t>
        </is>
      </c>
      <c r="K100" s="55" t="inlineStr">
        <is>
          <t>24-Oct</t>
        </is>
      </c>
      <c r="L100" s="193" t="n">
        <v>1504</v>
      </c>
      <c r="M100" s="58" t="inlineStr">
        <is>
          <t>7/24</t>
        </is>
      </c>
      <c r="N100" s="59" t="n">
        <v>0.6076388888888888</v>
      </c>
      <c r="T100" s="58" t="n"/>
      <c r="U100" s="50" t="n"/>
      <c r="V100" s="50" t="n"/>
      <c r="W100" s="50" t="n"/>
      <c r="X100" s="50" t="n"/>
      <c r="Y100" s="50" t="n"/>
      <c r="Z100" s="50" t="n"/>
      <c r="AA100" s="50" t="n"/>
      <c r="AB100" s="60" t="n"/>
    </row>
    <row r="101" hidden="1" ht="42.75" customFormat="1" customHeight="1" s="103">
      <c r="A101" s="36" t="n"/>
      <c r="B101" s="36" t="n"/>
      <c r="C101" s="36" t="n"/>
      <c r="D101" s="36" t="n"/>
      <c r="E101" s="37" t="n"/>
      <c r="F101" s="101" t="inlineStr">
        <is>
          <t>追加</t>
        </is>
      </c>
      <c r="G101" s="39" t="inlineStr">
        <is>
          <t>29770845250</t>
        </is>
      </c>
      <c r="H101" s="40" t="inlineStr">
        <is>
          <t>TEMU</t>
        </is>
      </c>
      <c r="I101" s="102" t="inlineStr">
        <is>
          <t>不明</t>
        </is>
      </c>
      <c r="J101" s="42" t="inlineStr">
        <is>
          <t>CI5836</t>
        </is>
      </c>
      <c r="K101" s="41" t="inlineStr">
        <is>
          <t>24-Oct</t>
        </is>
      </c>
      <c r="L101" s="191" t="n">
        <v>481</v>
      </c>
      <c r="M101" s="44" t="inlineStr">
        <is>
          <t>7/24</t>
        </is>
      </c>
      <c r="N101" s="45" t="n">
        <v>0.1875</v>
      </c>
      <c r="T101" s="44" t="n"/>
      <c r="U101" s="36" t="n"/>
      <c r="V101" s="36" t="n"/>
      <c r="W101" s="36" t="n"/>
      <c r="X101" s="36" t="n"/>
      <c r="Y101" s="36" t="n"/>
      <c r="Z101" s="36" t="n"/>
      <c r="AA101" s="36" t="n"/>
      <c r="AB101" s="47" t="n"/>
    </row>
    <row r="102" hidden="1" ht="42.75" customFormat="1" customHeight="1" s="32">
      <c r="A102" s="23" t="n"/>
      <c r="B102" s="23" t="n"/>
      <c r="C102" s="23" t="n"/>
      <c r="D102" s="23" t="n"/>
      <c r="E102" s="24" t="n"/>
      <c r="F102" s="99" t="inlineStr">
        <is>
          <t>追加</t>
        </is>
      </c>
      <c r="G102" s="48" t="inlineStr">
        <is>
          <t>47935695262</t>
        </is>
      </c>
      <c r="H102" s="49" t="inlineStr">
        <is>
          <t>MMA</t>
        </is>
      </c>
      <c r="I102" s="26" t="inlineStr">
        <is>
          <t>ヤマト / ネコポス</t>
        </is>
      </c>
      <c r="J102" s="25" t="inlineStr">
        <is>
          <t>ZH0685</t>
        </is>
      </c>
      <c r="K102" s="26" t="inlineStr">
        <is>
          <t>24-Oct</t>
        </is>
      </c>
      <c r="L102" s="190" t="n">
        <v>223</v>
      </c>
      <c r="M102" s="28" t="inlineStr">
        <is>
          <t>7/24</t>
        </is>
      </c>
      <c r="N102" s="29" t="n">
        <v>0.5069444444444444</v>
      </c>
      <c r="T102" s="28" t="n"/>
      <c r="U102" s="23" t="n"/>
      <c r="V102" s="23" t="n"/>
      <c r="W102" s="23" t="n"/>
      <c r="X102" s="23" t="n"/>
      <c r="Y102" s="23" t="n"/>
      <c r="Z102" s="23" t="n"/>
      <c r="AA102" s="23" t="n"/>
      <c r="AB102" s="31" t="n"/>
    </row>
    <row r="103" hidden="1" ht="42.75" customFormat="1" customHeight="1" s="32">
      <c r="A103" s="23" t="n"/>
      <c r="B103" s="23" t="n"/>
      <c r="C103" s="23" t="n"/>
      <c r="D103" s="23" t="n"/>
      <c r="E103" s="24" t="n"/>
      <c r="F103" s="99" t="inlineStr">
        <is>
          <t>追加</t>
        </is>
      </c>
      <c r="G103" s="48" t="inlineStr">
        <is>
          <t>99934683445</t>
        </is>
      </c>
      <c r="H103" s="49" t="inlineStr">
        <is>
          <t>NY</t>
        </is>
      </c>
      <c r="I103" s="95" t="inlineStr">
        <is>
          <t>ヤマト</t>
        </is>
      </c>
      <c r="J103" s="25" t="inlineStr">
        <is>
          <t>CA0725</t>
        </is>
      </c>
      <c r="K103" s="26" t="inlineStr">
        <is>
          <t>24-Oct</t>
        </is>
      </c>
      <c r="L103" s="190" t="n">
        <v>320</v>
      </c>
      <c r="M103" s="28" t="inlineStr">
        <is>
          <t>7/24</t>
        </is>
      </c>
      <c r="N103" s="29" t="n">
        <v>0.46875</v>
      </c>
      <c r="T103" s="28" t="n"/>
      <c r="U103" s="23" t="n"/>
      <c r="V103" s="23" t="n"/>
      <c r="W103" s="23" t="n"/>
      <c r="X103" s="23" t="n"/>
      <c r="Y103" s="23" t="n"/>
      <c r="Z103" s="23" t="n"/>
      <c r="AA103" s="23" t="n"/>
      <c r="AB103" s="31" t="n"/>
    </row>
    <row r="104" hidden="1" ht="42.75" customFormat="1" customHeight="1" s="64">
      <c r="A104" s="50" t="n"/>
      <c r="B104" s="50" t="n"/>
      <c r="C104" s="50" t="n"/>
      <c r="D104" s="50" t="n"/>
      <c r="E104" s="51" t="n"/>
      <c r="F104" s="98" t="inlineStr">
        <is>
          <t>追加</t>
        </is>
      </c>
      <c r="G104" s="53" t="inlineStr">
        <is>
          <t>78481354210</t>
        </is>
      </c>
      <c r="H104" s="54" t="inlineStr">
        <is>
          <t>CAINIAO-E</t>
        </is>
      </c>
      <c r="I104" s="91" t="inlineStr">
        <is>
          <t>ヤマト</t>
        </is>
      </c>
      <c r="J104" s="56" t="inlineStr">
        <is>
          <t>CZ0389</t>
        </is>
      </c>
      <c r="K104" s="55" t="inlineStr">
        <is>
          <t>24-Oct</t>
        </is>
      </c>
      <c r="L104" s="193" t="n">
        <v>2832</v>
      </c>
      <c r="M104" s="58" t="inlineStr">
        <is>
          <t>7/24</t>
        </is>
      </c>
      <c r="N104" s="59" t="n">
        <v>0.5486111111111112</v>
      </c>
      <c r="T104" s="58" t="n"/>
      <c r="U104" s="50" t="n"/>
      <c r="V104" s="50" t="n"/>
      <c r="W104" s="50" t="n"/>
      <c r="X104" s="50" t="n"/>
      <c r="Y104" s="50" t="n"/>
      <c r="Z104" s="50" t="n"/>
      <c r="AA104" s="50" t="n"/>
      <c r="AB104" s="60" t="n"/>
    </row>
    <row r="105" hidden="1" ht="42.75" customFormat="1" customHeight="1" s="32">
      <c r="A105" s="23" t="n"/>
      <c r="B105" s="23" t="n"/>
      <c r="C105" s="23" t="n"/>
      <c r="D105" s="23" t="n"/>
      <c r="E105" s="24" t="n"/>
      <c r="F105" s="99" t="inlineStr">
        <is>
          <t>追加</t>
        </is>
      </c>
      <c r="G105" s="48" t="inlineStr">
        <is>
          <t>01892026594</t>
        </is>
      </c>
      <c r="H105" s="49" t="inlineStr">
        <is>
          <t>MMA</t>
        </is>
      </c>
      <c r="I105" s="95" t="inlineStr">
        <is>
          <t>ヤマト</t>
        </is>
      </c>
      <c r="J105" s="25" t="inlineStr">
        <is>
          <t>HO1613</t>
        </is>
      </c>
      <c r="K105" s="26" t="inlineStr">
        <is>
          <t>24-Oct</t>
        </is>
      </c>
      <c r="L105" s="190" t="n">
        <v>102</v>
      </c>
      <c r="M105" s="28" t="inlineStr">
        <is>
          <t>7/24</t>
        </is>
      </c>
      <c r="N105" s="29" t="n">
        <v>0.8125</v>
      </c>
      <c r="T105" s="28" t="n"/>
      <c r="U105" s="23" t="n"/>
      <c r="V105" s="23" t="n"/>
      <c r="W105" s="23" t="n"/>
      <c r="X105" s="23" t="n"/>
      <c r="Y105" s="23" t="n"/>
      <c r="Z105" s="23" t="n"/>
      <c r="AA105" s="23" t="n"/>
      <c r="AB105" s="31" t="n"/>
    </row>
    <row r="106" hidden="1" ht="42.75" customFormat="1" customHeight="1" s="32">
      <c r="A106" s="23" t="n"/>
      <c r="B106" s="23" t="n"/>
      <c r="C106" s="23" t="n"/>
      <c r="D106" s="23" t="n"/>
      <c r="E106" s="24" t="n"/>
      <c r="F106" s="99" t="inlineStr">
        <is>
          <t>追加</t>
        </is>
      </c>
      <c r="G106" s="48" t="inlineStr">
        <is>
          <t>11238964354</t>
        </is>
      </c>
      <c r="H106" s="49" t="inlineStr">
        <is>
          <t>RG</t>
        </is>
      </c>
      <c r="I106" s="26" t="inlineStr">
        <is>
          <t>ヤマト / ネコポス</t>
        </is>
      </c>
      <c r="J106" s="25" t="inlineStr">
        <is>
          <t>MU5077</t>
        </is>
      </c>
      <c r="K106" s="26" t="inlineStr">
        <is>
          <t>24-Oct</t>
        </is>
      </c>
      <c r="L106" s="190" t="n">
        <v>279</v>
      </c>
      <c r="M106" s="28" t="inlineStr">
        <is>
          <t>7/24</t>
        </is>
      </c>
      <c r="N106" s="29" t="n">
        <v>0.5347222222222222</v>
      </c>
      <c r="T106" s="28" t="n"/>
      <c r="U106" s="23" t="n"/>
      <c r="V106" s="23" t="n"/>
      <c r="W106" s="23" t="n"/>
      <c r="X106" s="23" t="n"/>
      <c r="Y106" s="23" t="n"/>
      <c r="Z106" s="23" t="n"/>
      <c r="AA106" s="23" t="n"/>
      <c r="AB106" s="31" t="n"/>
    </row>
    <row r="107" hidden="1" ht="42.75" customFormat="1" customHeight="1" s="32">
      <c r="A107" s="23" t="n"/>
      <c r="B107" s="23" t="n"/>
      <c r="C107" s="23" t="n"/>
      <c r="D107" s="23" t="n"/>
      <c r="E107" s="24" t="n"/>
      <c r="F107" s="99" t="inlineStr">
        <is>
          <t>追加</t>
        </is>
      </c>
      <c r="G107" s="48" t="inlineStr">
        <is>
          <t>40644215743</t>
        </is>
      </c>
      <c r="H107" s="49" t="inlineStr">
        <is>
          <t>YTO</t>
        </is>
      </c>
      <c r="I107" s="100" t="inlineStr">
        <is>
          <t>ネコポス / 佐川(536)</t>
        </is>
      </c>
      <c r="J107" s="25" t="inlineStr">
        <is>
          <t>5X0105</t>
        </is>
      </c>
      <c r="K107" s="26" t="inlineStr">
        <is>
          <t>23-Oct</t>
        </is>
      </c>
      <c r="L107" s="190" t="n">
        <v>813</v>
      </c>
      <c r="M107" s="28" t="inlineStr">
        <is>
          <t>7/23</t>
        </is>
      </c>
      <c r="N107" s="29" t="n">
        <v>0.9236111111111112</v>
      </c>
      <c r="T107" s="28" t="inlineStr">
        <is>
          <t>10/24</t>
        </is>
      </c>
      <c r="U107" s="30" t="n">
        <v>0.2027777777777778</v>
      </c>
      <c r="V107" s="23" t="n">
        <v>31</v>
      </c>
      <c r="W107" s="23" t="n"/>
      <c r="X107" s="23" t="n"/>
      <c r="Y107" s="23" t="n"/>
      <c r="Z107" s="23" t="n"/>
      <c r="AA107" s="23" t="n"/>
      <c r="AB107" s="31" t="inlineStr">
        <is>
          <t>佐川あり</t>
        </is>
      </c>
    </row>
    <row r="108" hidden="1" ht="42.75" customFormat="1" customHeight="1" s="32">
      <c r="A108" s="23" t="n"/>
      <c r="B108" s="23" t="n"/>
      <c r="C108" s="23" t="n"/>
      <c r="D108" s="23" t="n"/>
      <c r="E108" s="24" t="n"/>
      <c r="F108" s="99" t="inlineStr">
        <is>
          <t>追加</t>
        </is>
      </c>
      <c r="G108" s="48" t="inlineStr">
        <is>
          <t>92149452642</t>
        </is>
      </c>
      <c r="H108" s="49" t="inlineStr">
        <is>
          <t>NY</t>
        </is>
      </c>
      <c r="I108" s="95" t="inlineStr">
        <is>
          <t>ヤマト</t>
        </is>
      </c>
      <c r="J108" s="25" t="inlineStr">
        <is>
          <t>O30277</t>
        </is>
      </c>
      <c r="K108" s="26" t="inlineStr">
        <is>
          <t>24-Oct</t>
        </is>
      </c>
      <c r="L108" s="190" t="n">
        <v>61</v>
      </c>
      <c r="M108" s="28" t="inlineStr">
        <is>
          <t>7/24</t>
        </is>
      </c>
      <c r="N108" s="29" t="n">
        <v>0.5486111111111112</v>
      </c>
      <c r="T108" s="28" t="n"/>
      <c r="U108" s="23" t="n"/>
      <c r="V108" s="23" t="n"/>
      <c r="W108" s="23" t="n"/>
      <c r="X108" s="23" t="n"/>
      <c r="Y108" s="23" t="n"/>
      <c r="Z108" s="23" t="n"/>
      <c r="AA108" s="23" t="n"/>
      <c r="AB108" s="31" t="n"/>
    </row>
    <row r="109" hidden="1" ht="42.75" customFormat="1" customHeight="1" s="32">
      <c r="A109" s="23" t="n"/>
      <c r="B109" s="23" t="n"/>
      <c r="C109" s="23" t="n"/>
      <c r="D109" s="23" t="n"/>
      <c r="E109" s="24" t="n"/>
      <c r="F109" s="99" t="inlineStr">
        <is>
          <t>追加</t>
        </is>
      </c>
      <c r="G109" s="48" t="inlineStr">
        <is>
          <t>08901337954</t>
        </is>
      </c>
      <c r="H109" s="49" t="inlineStr">
        <is>
          <t>CNE</t>
        </is>
      </c>
      <c r="I109" s="95" t="inlineStr">
        <is>
          <t>ヤマト</t>
        </is>
      </c>
      <c r="J109" s="25" t="inlineStr">
        <is>
          <t>9C6575</t>
        </is>
      </c>
      <c r="K109" s="26" t="inlineStr">
        <is>
          <t>24-Oct</t>
        </is>
      </c>
      <c r="L109" s="190" t="n">
        <v>1399</v>
      </c>
      <c r="M109" s="28" t="inlineStr">
        <is>
          <t>7/24</t>
        </is>
      </c>
      <c r="N109" s="29" t="n">
        <v>0.4722222222222222</v>
      </c>
      <c r="T109" s="28" t="n"/>
      <c r="U109" s="23" t="n"/>
      <c r="V109" s="23" t="n"/>
      <c r="W109" s="23" t="n"/>
      <c r="X109" s="23" t="n"/>
      <c r="Y109" s="23" t="n"/>
      <c r="Z109" s="23" t="n"/>
      <c r="AA109" s="23" t="n"/>
      <c r="AB109" s="31" t="n"/>
    </row>
    <row r="110" hidden="1" ht="42.75" customFormat="1" customHeight="1" s="89">
      <c r="A110" s="77" t="n"/>
      <c r="B110" s="77" t="n"/>
      <c r="C110" s="77" t="n"/>
      <c r="D110" s="77" t="n"/>
      <c r="E110" s="78" t="n"/>
      <c r="F110" s="104" t="inlineStr">
        <is>
          <t>追加</t>
        </is>
      </c>
      <c r="G110" s="80" t="inlineStr">
        <is>
          <t>18044631812</t>
        </is>
      </c>
      <c r="H110" s="81" t="inlineStr">
        <is>
          <t>MMA-CN</t>
        </is>
      </c>
      <c r="I110" s="105" t="inlineStr">
        <is>
          <t>ヤマト</t>
        </is>
      </c>
      <c r="J110" s="83" t="inlineStr">
        <is>
          <t>KE0723</t>
        </is>
      </c>
      <c r="K110" s="84" t="inlineStr">
        <is>
          <t>25-Oct</t>
        </is>
      </c>
      <c r="L110" s="195" t="n">
        <v>1819</v>
      </c>
      <c r="M110" s="86" t="inlineStr">
        <is>
          <t>7/25</t>
        </is>
      </c>
      <c r="N110" s="87" t="n">
        <v>0.46875</v>
      </c>
      <c r="T110" s="86" t="n"/>
      <c r="U110" s="77" t="n"/>
      <c r="V110" s="77" t="n"/>
      <c r="W110" s="77" t="n"/>
      <c r="X110" s="77" t="n"/>
      <c r="Y110" s="77" t="n"/>
      <c r="Z110" s="77" t="n"/>
      <c r="AA110" s="77" t="n"/>
      <c r="AB110" s="88" t="n"/>
    </row>
    <row r="111" hidden="1" ht="42.75" customFormat="1" customHeight="1" s="89">
      <c r="A111" s="77" t="n"/>
      <c r="B111" s="77" t="n"/>
      <c r="C111" s="77" t="n"/>
      <c r="D111" s="77" t="n"/>
      <c r="E111" s="78" t="n"/>
      <c r="F111" s="104" t="inlineStr">
        <is>
          <t>追加</t>
        </is>
      </c>
      <c r="G111" s="80" t="inlineStr">
        <is>
          <t>18044631801</t>
        </is>
      </c>
      <c r="H111" s="81" t="inlineStr">
        <is>
          <t>MMA-CN</t>
        </is>
      </c>
      <c r="I111" s="105" t="inlineStr">
        <is>
          <t>ヤマト</t>
        </is>
      </c>
      <c r="J111" s="83" t="inlineStr">
        <is>
          <t>KE0723</t>
        </is>
      </c>
      <c r="K111" s="84" t="inlineStr">
        <is>
          <t>25-Oct</t>
        </is>
      </c>
      <c r="L111" s="195" t="n">
        <v>1503</v>
      </c>
      <c r="M111" s="86" t="inlineStr">
        <is>
          <t>7/25</t>
        </is>
      </c>
      <c r="N111" s="87" t="n">
        <v>0.46875</v>
      </c>
      <c r="T111" s="86" t="n"/>
      <c r="U111" s="77" t="n"/>
      <c r="V111" s="77" t="n"/>
      <c r="W111" s="77" t="n"/>
      <c r="X111" s="77" t="n"/>
      <c r="Y111" s="77" t="n"/>
      <c r="Z111" s="77" t="n"/>
      <c r="AA111" s="77" t="n"/>
      <c r="AB111" s="88" t="n"/>
    </row>
    <row r="112" hidden="1" ht="42.75" customFormat="1" customHeight="1" s="32">
      <c r="A112" s="23" t="n"/>
      <c r="B112" s="23" t="n"/>
      <c r="C112" s="23" t="n"/>
      <c r="D112" s="23" t="n"/>
      <c r="E112" s="24" t="n"/>
      <c r="F112" s="99" t="inlineStr">
        <is>
          <t>追加</t>
        </is>
      </c>
      <c r="G112" s="48" t="inlineStr">
        <is>
          <t>18045213486</t>
        </is>
      </c>
      <c r="H112" s="49" t="inlineStr">
        <is>
          <t>NY</t>
        </is>
      </c>
      <c r="I112" s="95" t="inlineStr">
        <is>
          <t>ヤマト</t>
        </is>
      </c>
      <c r="J112" s="25" t="inlineStr">
        <is>
          <t>KE0553</t>
        </is>
      </c>
      <c r="K112" s="26" t="inlineStr">
        <is>
          <t>24-Oct</t>
        </is>
      </c>
      <c r="L112" s="190" t="n">
        <v>562</v>
      </c>
      <c r="M112" s="28" t="inlineStr">
        <is>
          <t>7/24</t>
        </is>
      </c>
      <c r="N112" s="29" t="n">
        <v>0.7048611111111112</v>
      </c>
      <c r="T112" s="28" t="n"/>
      <c r="U112" s="23" t="n"/>
      <c r="V112" s="23" t="n"/>
      <c r="W112" s="23" t="n"/>
      <c r="X112" s="23" t="n"/>
      <c r="Y112" s="23" t="n"/>
      <c r="Z112" s="23" t="n"/>
      <c r="AA112" s="23" t="n"/>
      <c r="AB112" s="31" t="n"/>
    </row>
    <row r="113" hidden="1" ht="42.75" customFormat="1" customHeight="1" s="32">
      <c r="A113" s="23" t="n"/>
      <c r="B113" s="23" t="n"/>
      <c r="C113" s="23" t="n"/>
      <c r="D113" s="23" t="n"/>
      <c r="E113" s="24" t="n"/>
      <c r="F113" s="99" t="inlineStr">
        <is>
          <t>追加</t>
        </is>
      </c>
      <c r="G113" s="48" t="inlineStr">
        <is>
          <t>16098290194</t>
        </is>
      </c>
      <c r="H113" s="49" t="inlineStr">
        <is>
          <t>NY-SHEIN</t>
        </is>
      </c>
      <c r="I113" s="95" t="inlineStr">
        <is>
          <t>ヤマト</t>
        </is>
      </c>
      <c r="J113" s="25" t="inlineStr">
        <is>
          <t>CX0036</t>
        </is>
      </c>
      <c r="K113" s="26" t="inlineStr">
        <is>
          <t>23-Oct</t>
        </is>
      </c>
      <c r="L113" s="190" t="n">
        <v>623</v>
      </c>
      <c r="M113" s="28" t="inlineStr">
        <is>
          <t>7/23</t>
        </is>
      </c>
      <c r="N113" s="29" t="n">
        <v>0.6909722222222222</v>
      </c>
      <c r="T113" s="28" t="n"/>
      <c r="U113" s="23" t="n"/>
      <c r="V113" s="23" t="n">
        <v>90</v>
      </c>
      <c r="W113" s="23" t="n"/>
      <c r="X113" s="23" t="n"/>
      <c r="Y113" s="23" t="n"/>
      <c r="Z113" s="23" t="n"/>
      <c r="AA113" s="23" t="n"/>
      <c r="AB113" s="31" t="n"/>
    </row>
    <row r="114" hidden="1" ht="42.75" customFormat="1" customHeight="1" s="32">
      <c r="A114" s="23" t="n"/>
      <c r="B114" s="23" t="n"/>
      <c r="C114" s="23" t="n"/>
      <c r="D114" s="23" t="n"/>
      <c r="E114" s="24" t="n"/>
      <c r="F114" s="99" t="inlineStr">
        <is>
          <t>追加</t>
        </is>
      </c>
      <c r="G114" s="48" t="inlineStr">
        <is>
          <t>16001331466</t>
        </is>
      </c>
      <c r="H114" s="49" t="inlineStr">
        <is>
          <t>NY-SHEIN</t>
        </is>
      </c>
      <c r="I114" s="95" t="inlineStr">
        <is>
          <t>ヤマト</t>
        </is>
      </c>
      <c r="J114" s="25" t="inlineStr">
        <is>
          <t>CX0596</t>
        </is>
      </c>
      <c r="K114" s="26" t="inlineStr">
        <is>
          <t>23-Oct</t>
        </is>
      </c>
      <c r="L114" s="190" t="n">
        <v>610</v>
      </c>
      <c r="M114" s="28" t="inlineStr">
        <is>
          <t>7/23</t>
        </is>
      </c>
      <c r="N114" s="29" t="n">
        <v>0.6243055555555556</v>
      </c>
      <c r="T114" s="28" t="inlineStr">
        <is>
          <t>10/23</t>
        </is>
      </c>
      <c r="U114" s="30" t="n">
        <v>0.9569444444444445</v>
      </c>
      <c r="V114" s="23" t="n">
        <v>90</v>
      </c>
      <c r="W114" s="23" t="n"/>
      <c r="X114" s="23" t="n"/>
      <c r="Y114" s="23" t="n"/>
      <c r="Z114" s="23" t="n"/>
      <c r="AA114" s="23" t="n"/>
      <c r="AB114" s="31" t="n"/>
    </row>
    <row r="115" hidden="1" ht="42.75" customFormat="1" customHeight="1" s="108">
      <c r="A115" s="65" t="n"/>
      <c r="B115" s="65" t="n"/>
      <c r="C115" s="65" t="n"/>
      <c r="D115" s="65" t="n"/>
      <c r="E115" s="66" t="n"/>
      <c r="F115" s="106" t="inlineStr">
        <is>
          <t>追加</t>
        </is>
      </c>
      <c r="G115" s="68" t="inlineStr">
        <is>
          <t>78441409885</t>
        </is>
      </c>
      <c r="H115" s="69" t="inlineStr">
        <is>
          <t>CNE</t>
        </is>
      </c>
      <c r="I115" s="107" t="inlineStr">
        <is>
          <t>ヤマト/ネコポス/エスポ便（18）</t>
        </is>
      </c>
      <c r="J115" s="71" t="inlineStr">
        <is>
          <t>CZ8105</t>
        </is>
      </c>
      <c r="K115" s="72" t="inlineStr">
        <is>
          <t>24-Oct</t>
        </is>
      </c>
      <c r="L115" s="194" t="n">
        <v>419</v>
      </c>
      <c r="M115" s="74" t="inlineStr">
        <is>
          <t>7/24</t>
        </is>
      </c>
      <c r="N115" s="75" t="n">
        <v>0.6597222222222222</v>
      </c>
      <c r="T115" s="74" t="n"/>
      <c r="U115" s="65" t="n"/>
      <c r="V115" s="65" t="n"/>
      <c r="W115" s="65" t="n"/>
      <c r="X115" s="65" t="n"/>
      <c r="Y115" s="65" t="n"/>
      <c r="Z115" s="65" t="n"/>
      <c r="AA115" s="65" t="n"/>
      <c r="AB115" s="76" t="n"/>
    </row>
    <row r="116" hidden="1" ht="42.75" customFormat="1" customHeight="1" s="32">
      <c r="A116" s="23" t="n"/>
      <c r="B116" s="23" t="n"/>
      <c r="C116" s="23" t="n"/>
      <c r="D116" s="23" t="n"/>
      <c r="E116" s="24" t="n"/>
      <c r="F116" s="99" t="inlineStr">
        <is>
          <t>追加</t>
        </is>
      </c>
      <c r="G116" s="48" t="inlineStr">
        <is>
          <t>01892057103</t>
        </is>
      </c>
      <c r="H116" s="49" t="inlineStr">
        <is>
          <t>CNE</t>
        </is>
      </c>
      <c r="I116" s="26" t="inlineStr">
        <is>
          <t>ヤマト / ネコポス</t>
        </is>
      </c>
      <c r="J116" s="25" t="inlineStr">
        <is>
          <t>HO1595</t>
        </is>
      </c>
      <c r="K116" s="26" t="inlineStr">
        <is>
          <t>24-Oct</t>
        </is>
      </c>
      <c r="L116" s="190" t="n">
        <v>1596</v>
      </c>
      <c r="M116" s="28" t="inlineStr">
        <is>
          <t>7/24</t>
        </is>
      </c>
      <c r="N116" s="29" t="n">
        <v>0.5208333333333334</v>
      </c>
      <c r="T116" s="28" t="n"/>
      <c r="U116" s="23" t="n"/>
      <c r="V116" s="23" t="n"/>
      <c r="W116" s="23" t="n"/>
      <c r="X116" s="23" t="n"/>
      <c r="Y116" s="23" t="n"/>
      <c r="Z116" s="23" t="n"/>
      <c r="AA116" s="23" t="n"/>
      <c r="AB116" s="31" t="n"/>
    </row>
    <row r="117" hidden="1" ht="42.75" customFormat="1" customHeight="1" s="32">
      <c r="A117" s="23" t="n"/>
      <c r="B117" s="23" t="n"/>
      <c r="C117" s="23" t="n"/>
      <c r="D117" s="23" t="n"/>
      <c r="E117" s="24" t="n"/>
      <c r="F117" s="99" t="inlineStr">
        <is>
          <t>追加</t>
        </is>
      </c>
      <c r="G117" s="48" t="inlineStr">
        <is>
          <t>16098290205</t>
        </is>
      </c>
      <c r="H117" s="49" t="inlineStr">
        <is>
          <t>NY-SHEIN</t>
        </is>
      </c>
      <c r="I117" s="95" t="inlineStr">
        <is>
          <t>ヤマト</t>
        </is>
      </c>
      <c r="J117" s="25" t="inlineStr">
        <is>
          <t>CX0036</t>
        </is>
      </c>
      <c r="K117" s="26" t="inlineStr">
        <is>
          <t>23-Oct</t>
        </is>
      </c>
      <c r="L117" s="190" t="n">
        <v>596</v>
      </c>
      <c r="M117" s="28" t="inlineStr">
        <is>
          <t>7/23</t>
        </is>
      </c>
      <c r="N117" s="29" t="n">
        <v>0.6909722222222222</v>
      </c>
      <c r="T117" s="28" t="n"/>
      <c r="U117" s="23" t="n"/>
      <c r="V117" s="23" t="n">
        <v>90</v>
      </c>
      <c r="W117" s="23" t="n"/>
      <c r="X117" s="23" t="n"/>
      <c r="Y117" s="23" t="n"/>
      <c r="Z117" s="23" t="n"/>
      <c r="AA117" s="23" t="n"/>
      <c r="AB117" s="31" t="n"/>
    </row>
    <row r="118" hidden="1" ht="42.75" customFormat="1" customHeight="1" s="32">
      <c r="A118" s="23" t="n"/>
      <c r="B118" s="23" t="n"/>
      <c r="C118" s="23" t="n"/>
      <c r="D118" s="23" t="n"/>
      <c r="E118" s="24" t="n"/>
      <c r="F118" s="99" t="inlineStr">
        <is>
          <t>追加</t>
        </is>
      </c>
      <c r="G118" s="48" t="inlineStr">
        <is>
          <t>16098290242</t>
        </is>
      </c>
      <c r="H118" s="49" t="inlineStr">
        <is>
          <t>NY-SHEIN</t>
        </is>
      </c>
      <c r="I118" s="95" t="inlineStr">
        <is>
          <t>ヤマト</t>
        </is>
      </c>
      <c r="J118" s="25" t="inlineStr">
        <is>
          <t>CX0036</t>
        </is>
      </c>
      <c r="K118" s="26" t="inlineStr">
        <is>
          <t>23-Oct</t>
        </is>
      </c>
      <c r="L118" s="190" t="n">
        <v>223</v>
      </c>
      <c r="M118" s="28" t="inlineStr">
        <is>
          <t>7/23</t>
        </is>
      </c>
      <c r="N118" s="29" t="n">
        <v>0.6909722222222222</v>
      </c>
      <c r="T118" s="28" t="inlineStr">
        <is>
          <t>10/23</t>
        </is>
      </c>
      <c r="U118" s="30" t="n">
        <v>0.7729166666666667</v>
      </c>
      <c r="V118" s="23" t="n">
        <v>223</v>
      </c>
      <c r="W118" s="23" t="n"/>
      <c r="X118" s="23" t="n"/>
      <c r="Y118" s="23" t="n"/>
      <c r="Z118" s="23" t="n"/>
      <c r="AA118" s="23" t="n"/>
      <c r="AB118" s="31" t="n"/>
    </row>
    <row r="119" hidden="1" ht="42.75" customFormat="1" customHeight="1" s="32">
      <c r="A119" s="23" t="n"/>
      <c r="B119" s="23" t="n"/>
      <c r="C119" s="23" t="n"/>
      <c r="D119" s="23" t="n"/>
      <c r="E119" s="24" t="n"/>
      <c r="F119" s="99" t="inlineStr">
        <is>
          <t>追加</t>
        </is>
      </c>
      <c r="G119" s="48" t="inlineStr">
        <is>
          <t>32402883996</t>
        </is>
      </c>
      <c r="H119" s="49" t="inlineStr">
        <is>
          <t>YTO</t>
        </is>
      </c>
      <c r="I119" s="100" t="inlineStr">
        <is>
          <t>ネコポス / 佐川(139)</t>
        </is>
      </c>
      <c r="J119" s="25" t="inlineStr">
        <is>
          <t>SC4091</t>
        </is>
      </c>
      <c r="K119" s="26" t="inlineStr">
        <is>
          <t>24-Oct</t>
        </is>
      </c>
      <c r="L119" s="190" t="n">
        <v>257</v>
      </c>
      <c r="M119" s="28" t="inlineStr">
        <is>
          <t>7/24</t>
        </is>
      </c>
      <c r="N119" s="29" t="n">
        <v>0.4756944444444444</v>
      </c>
      <c r="T119" s="28" t="n"/>
      <c r="U119" s="23" t="n"/>
      <c r="V119" s="23" t="n"/>
      <c r="W119" s="23" t="n"/>
      <c r="X119" s="23" t="n"/>
      <c r="Y119" s="23" t="n"/>
      <c r="Z119" s="23" t="n"/>
      <c r="AA119" s="23" t="n"/>
      <c r="AB119" s="31" t="inlineStr">
        <is>
          <t>佐川あり</t>
        </is>
      </c>
    </row>
    <row r="120" hidden="1" ht="42.75" customFormat="1" customHeight="1" s="32">
      <c r="A120" s="23" t="n"/>
      <c r="B120" s="23" t="n"/>
      <c r="C120" s="23" t="n"/>
      <c r="D120" s="23" t="n"/>
      <c r="E120" s="24" t="n"/>
      <c r="F120" s="99" t="inlineStr">
        <is>
          <t>追加</t>
        </is>
      </c>
      <c r="G120" s="48" t="inlineStr">
        <is>
          <t>16003136490</t>
        </is>
      </c>
      <c r="H120" s="49" t="inlineStr">
        <is>
          <t>YTO</t>
        </is>
      </c>
      <c r="I120" s="100" t="inlineStr">
        <is>
          <t>佐川</t>
        </is>
      </c>
      <c r="J120" s="25" t="inlineStr">
        <is>
          <t>CX0596</t>
        </is>
      </c>
      <c r="K120" s="26" t="inlineStr">
        <is>
          <t>24-Oct</t>
        </is>
      </c>
      <c r="L120" s="190" t="n">
        <v>166</v>
      </c>
      <c r="M120" s="28" t="inlineStr">
        <is>
          <t>7/24</t>
        </is>
      </c>
      <c r="N120" s="29" t="n">
        <v>0.5416666666666666</v>
      </c>
      <c r="T120" s="28" t="n"/>
      <c r="U120" s="23" t="n"/>
      <c r="V120" s="23" t="n"/>
      <c r="W120" s="23" t="n"/>
      <c r="X120" s="23" t="n"/>
      <c r="Y120" s="23" t="n"/>
      <c r="Z120" s="23" t="n"/>
      <c r="AA120" s="23" t="n"/>
      <c r="AB120" s="31" t="inlineStr">
        <is>
          <t>佐川あり</t>
        </is>
      </c>
    </row>
    <row r="121" hidden="1" ht="42.75" customFormat="1" customHeight="1" s="32">
      <c r="A121" s="23" t="n"/>
      <c r="B121" s="23" t="n"/>
      <c r="C121" s="23" t="n"/>
      <c r="D121" s="23" t="n"/>
      <c r="E121" s="24" t="n"/>
      <c r="F121" s="99" t="inlineStr">
        <is>
          <t>追加</t>
        </is>
      </c>
      <c r="G121" s="48" t="inlineStr">
        <is>
          <t>90892086256</t>
        </is>
      </c>
      <c r="H121" s="49" t="inlineStr">
        <is>
          <t>YTO</t>
        </is>
      </c>
      <c r="I121" s="100" t="inlineStr">
        <is>
          <t>ヤマト/佐川（731）</t>
        </is>
      </c>
      <c r="J121" s="25" t="inlineStr">
        <is>
          <t>GI4115</t>
        </is>
      </c>
      <c r="K121" s="26" t="inlineStr">
        <is>
          <t>26-Oct</t>
        </is>
      </c>
      <c r="L121" s="190" t="n">
        <v>783</v>
      </c>
      <c r="M121" s="28" t="inlineStr">
        <is>
          <t>7/26</t>
        </is>
      </c>
      <c r="N121" s="29" t="n">
        <v>0.2083333333333333</v>
      </c>
      <c r="T121" s="28" t="n"/>
      <c r="U121" s="23" t="n"/>
      <c r="V121" s="23" t="n"/>
      <c r="W121" s="23" t="n"/>
      <c r="X121" s="23" t="n"/>
      <c r="Y121" s="23" t="n"/>
      <c r="Z121" s="23" t="n"/>
      <c r="AA121" s="23" t="n"/>
      <c r="AB121" s="31" t="inlineStr">
        <is>
          <t>佐川あり</t>
        </is>
      </c>
    </row>
    <row r="122" hidden="1" ht="42.75" customFormat="1" customHeight="1" s="32">
      <c r="A122" s="23" t="n"/>
      <c r="B122" s="23" t="n"/>
      <c r="C122" s="23" t="n"/>
      <c r="D122" s="23" t="n"/>
      <c r="E122" s="24" t="n"/>
      <c r="F122" s="99" t="inlineStr">
        <is>
          <t>追加</t>
        </is>
      </c>
      <c r="G122" s="48" t="inlineStr">
        <is>
          <t>16001331455</t>
        </is>
      </c>
      <c r="H122" s="49" t="inlineStr">
        <is>
          <t>NY-SHEIN</t>
        </is>
      </c>
      <c r="I122" s="95" t="inlineStr">
        <is>
          <t>ヤマト</t>
        </is>
      </c>
      <c r="J122" s="90" t="inlineStr">
        <is>
          <t>CX0564</t>
        </is>
      </c>
      <c r="K122" s="26" t="inlineStr">
        <is>
          <t>23-Oct</t>
        </is>
      </c>
      <c r="L122" s="190" t="n">
        <v>210</v>
      </c>
      <c r="M122" s="28" t="inlineStr">
        <is>
          <t>7/23</t>
        </is>
      </c>
      <c r="N122" s="109" t="n">
        <v>0.6375</v>
      </c>
      <c r="T122" s="28" t="inlineStr">
        <is>
          <t>10/23</t>
        </is>
      </c>
      <c r="U122" s="30" t="n">
        <v>0.9097222222222222</v>
      </c>
      <c r="V122" s="23" t="n">
        <v>97</v>
      </c>
      <c r="W122" s="23" t="n"/>
      <c r="X122" s="23" t="n"/>
      <c r="Y122" s="23" t="n"/>
      <c r="Z122" s="23" t="n"/>
      <c r="AA122" s="23" t="n"/>
      <c r="AB122" s="31" t="n"/>
    </row>
    <row r="123" hidden="1" ht="42.75" customFormat="1" customHeight="1" s="32">
      <c r="A123" s="23" t="n"/>
      <c r="B123" s="23" t="n"/>
      <c r="C123" s="23" t="n"/>
      <c r="D123" s="23" t="n"/>
      <c r="E123" s="24" t="n"/>
      <c r="F123" s="99" t="inlineStr">
        <is>
          <t>追加</t>
        </is>
      </c>
      <c r="G123" s="48" t="inlineStr">
        <is>
          <t>32402883296</t>
        </is>
      </c>
      <c r="H123" s="49" t="inlineStr">
        <is>
          <t>NY</t>
        </is>
      </c>
      <c r="I123" s="26" t="inlineStr">
        <is>
          <t>ヤマト / ネコポス</t>
        </is>
      </c>
      <c r="J123" s="25" t="inlineStr">
        <is>
          <t>SC2433</t>
        </is>
      </c>
      <c r="K123" s="26" t="inlineStr">
        <is>
          <t>24-Oct</t>
        </is>
      </c>
      <c r="L123" s="190" t="n">
        <v>641</v>
      </c>
      <c r="M123" s="28" t="inlineStr">
        <is>
          <t>7/24</t>
        </is>
      </c>
      <c r="N123" s="29" t="n">
        <v>0.2152777777777778</v>
      </c>
      <c r="T123" s="28" t="n"/>
      <c r="U123" s="23" t="n"/>
      <c r="V123" s="23" t="n">
        <v>31</v>
      </c>
      <c r="W123" s="23" t="n"/>
      <c r="X123" s="23" t="n"/>
      <c r="Y123" s="23" t="n"/>
      <c r="Z123" s="23" t="n"/>
      <c r="AA123" s="23" t="n"/>
      <c r="AB123" s="31" t="n"/>
    </row>
    <row r="124" hidden="1" ht="42.75" customFormat="1" customHeight="1" s="32">
      <c r="A124" s="23" t="n"/>
      <c r="B124" s="23" t="n"/>
      <c r="C124" s="23" t="n"/>
      <c r="D124" s="23" t="n"/>
      <c r="E124" s="24" t="n"/>
      <c r="F124" s="99" t="inlineStr">
        <is>
          <t>追加</t>
        </is>
      </c>
      <c r="G124" s="48" t="inlineStr">
        <is>
          <t>08901334583</t>
        </is>
      </c>
      <c r="H124" s="49" t="inlineStr">
        <is>
          <t>YTO</t>
        </is>
      </c>
      <c r="I124" s="100" t="inlineStr">
        <is>
          <t>佐川</t>
        </is>
      </c>
      <c r="J124" s="25" t="inlineStr">
        <is>
          <t>9C6581</t>
        </is>
      </c>
      <c r="K124" s="26" t="inlineStr">
        <is>
          <t>24-Oct</t>
        </is>
      </c>
      <c r="L124" s="190" t="n">
        <v>218</v>
      </c>
      <c r="M124" s="28" t="inlineStr">
        <is>
          <t>7/24</t>
        </is>
      </c>
      <c r="N124" s="29" t="n">
        <v>0.7708333333333334</v>
      </c>
      <c r="T124" s="28" t="n"/>
      <c r="U124" s="23" t="n"/>
      <c r="V124" s="23" t="n"/>
      <c r="W124" s="23" t="n"/>
      <c r="X124" s="23" t="n"/>
      <c r="Y124" s="23" t="n"/>
      <c r="Z124" s="23" t="n"/>
      <c r="AA124" s="23" t="n"/>
      <c r="AB124" s="31" t="inlineStr">
        <is>
          <t>佐川あり</t>
        </is>
      </c>
    </row>
    <row r="125" hidden="1" ht="42.75" customFormat="1" customHeight="1" s="32">
      <c r="A125" s="23" t="n"/>
      <c r="B125" s="23" t="n"/>
      <c r="C125" s="23" t="n"/>
      <c r="D125" s="23" t="n"/>
      <c r="E125" s="24" t="n"/>
      <c r="F125" s="99" t="inlineStr">
        <is>
          <t>追加</t>
        </is>
      </c>
      <c r="G125" s="48" t="inlineStr">
        <is>
          <t>92149451522</t>
        </is>
      </c>
      <c r="H125" s="49" t="inlineStr">
        <is>
          <t>NY</t>
        </is>
      </c>
      <c r="I125" s="95" t="inlineStr">
        <is>
          <t>ヤマト</t>
        </is>
      </c>
      <c r="J125" s="25" t="inlineStr">
        <is>
          <t>O30277</t>
        </is>
      </c>
      <c r="K125" s="26" t="inlineStr">
        <is>
          <t>24-Oct</t>
        </is>
      </c>
      <c r="L125" s="190" t="n">
        <v>1181</v>
      </c>
      <c r="M125" s="28" t="inlineStr">
        <is>
          <t>7/24</t>
        </is>
      </c>
      <c r="N125" s="29" t="n">
        <v>0.5486111111111112</v>
      </c>
      <c r="T125" s="28" t="n"/>
      <c r="U125" s="23" t="n"/>
      <c r="V125" s="23" t="n"/>
      <c r="W125" s="23" t="n"/>
      <c r="X125" s="23" t="n"/>
      <c r="Y125" s="23" t="n"/>
      <c r="Z125" s="23" t="n"/>
      <c r="AA125" s="23" t="n"/>
      <c r="AB125" s="31" t="inlineStr">
        <is>
          <t>緊急依頼済み</t>
        </is>
      </c>
    </row>
    <row r="126" hidden="1" ht="42.75" customFormat="1" customHeight="1" s="32">
      <c r="A126" s="23" t="n"/>
      <c r="B126" s="23" t="n"/>
      <c r="C126" s="23" t="n"/>
      <c r="D126" s="23" t="n"/>
      <c r="E126" s="24" t="n"/>
      <c r="F126" s="99" t="inlineStr">
        <is>
          <t>追加</t>
        </is>
      </c>
      <c r="G126" s="48" t="inlineStr">
        <is>
          <t>02397716430</t>
        </is>
      </c>
      <c r="H126" s="49" t="inlineStr">
        <is>
          <t>NY</t>
        </is>
      </c>
      <c r="I126" s="100" t="inlineStr">
        <is>
          <t>ヤマト/佐川（3）</t>
        </is>
      </c>
      <c r="J126" s="25" t="inlineStr">
        <is>
          <t>FX5282</t>
        </is>
      </c>
      <c r="K126" s="26" t="inlineStr">
        <is>
          <t>24-Oct</t>
        </is>
      </c>
      <c r="L126" s="190" t="n">
        <v>407</v>
      </c>
      <c r="M126" s="28" t="inlineStr">
        <is>
          <t>7/24</t>
        </is>
      </c>
      <c r="N126" s="29" t="n">
        <v>0.9861111111111112</v>
      </c>
      <c r="T126" s="28" t="n"/>
      <c r="U126" s="23" t="n"/>
      <c r="V126" s="23" t="n"/>
      <c r="W126" s="23" t="n"/>
      <c r="X126" s="23" t="n"/>
      <c r="Y126" s="23" t="n"/>
      <c r="Z126" s="23" t="n"/>
      <c r="AA126" s="23" t="n"/>
      <c r="AB126" s="31" t="n"/>
    </row>
    <row r="127" hidden="1" ht="42.75" customFormat="1" customHeight="1" s="32">
      <c r="A127" s="23" t="n"/>
      <c r="B127" s="23" t="n"/>
      <c r="C127" s="23" t="n"/>
      <c r="D127" s="23" t="n"/>
      <c r="E127" s="24" t="n"/>
      <c r="F127" s="99" t="inlineStr">
        <is>
          <t>追加</t>
        </is>
      </c>
      <c r="G127" s="48" t="inlineStr">
        <is>
          <t>92149451511</t>
        </is>
      </c>
      <c r="H127" s="49" t="inlineStr">
        <is>
          <t>NY</t>
        </is>
      </c>
      <c r="I127" s="95" t="inlineStr">
        <is>
          <t>ヤマト</t>
        </is>
      </c>
      <c r="J127" s="25" t="inlineStr">
        <is>
          <t>O30277</t>
        </is>
      </c>
      <c r="K127" s="26" t="inlineStr">
        <is>
          <t>24-Oct</t>
        </is>
      </c>
      <c r="L127" s="190" t="n">
        <v>1450</v>
      </c>
      <c r="M127" s="28" t="inlineStr">
        <is>
          <t>7/24</t>
        </is>
      </c>
      <c r="N127" s="29" t="n">
        <v>0.5486111111111112</v>
      </c>
      <c r="T127" s="28" t="n"/>
      <c r="U127" s="23" t="n"/>
      <c r="V127" s="23" t="n"/>
      <c r="W127" s="23" t="n"/>
      <c r="X127" s="23" t="n"/>
      <c r="Y127" s="23" t="n"/>
      <c r="Z127" s="23" t="n"/>
      <c r="AA127" s="23" t="n"/>
      <c r="AB127" s="31" t="inlineStr">
        <is>
          <t>緊急依頼済み</t>
        </is>
      </c>
    </row>
    <row r="128" hidden="1" ht="42.75" customFormat="1" customHeight="1" s="32">
      <c r="A128" s="23" t="n"/>
      <c r="B128" s="23" t="n"/>
      <c r="C128" s="23" t="n"/>
      <c r="D128" s="23" t="n"/>
      <c r="E128" s="24" t="n"/>
      <c r="F128" s="99" t="inlineStr">
        <is>
          <t>追加</t>
        </is>
      </c>
      <c r="G128" s="48" t="inlineStr">
        <is>
          <t>89100127816</t>
        </is>
      </c>
      <c r="H128" s="49" t="inlineStr">
        <is>
          <t>YTO</t>
        </is>
      </c>
      <c r="I128" s="92" t="inlineStr">
        <is>
          <t>ヤマト / ネコポス / 佐川(227)</t>
        </is>
      </c>
      <c r="J128" s="25" t="inlineStr">
        <is>
          <t>GJ8249</t>
        </is>
      </c>
      <c r="K128" s="26" t="inlineStr">
        <is>
          <t>24-Oct</t>
        </is>
      </c>
      <c r="L128" s="190" t="n">
        <v>464</v>
      </c>
      <c r="M128" s="28" t="inlineStr">
        <is>
          <t>7/24</t>
        </is>
      </c>
      <c r="N128" s="29" t="n">
        <v>0.6840277777777778</v>
      </c>
      <c r="T128" s="28" t="n"/>
      <c r="U128" s="23" t="n"/>
      <c r="V128" s="23" t="n"/>
      <c r="W128" s="23" t="n"/>
      <c r="X128" s="23" t="n"/>
      <c r="Y128" s="23" t="n"/>
      <c r="Z128" s="23" t="n"/>
      <c r="AA128" s="23" t="n"/>
      <c r="AB128" s="31" t="inlineStr">
        <is>
          <t>佐川あり</t>
        </is>
      </c>
    </row>
    <row r="129" hidden="1" ht="42.75" customFormat="1" customHeight="1" s="64">
      <c r="A129" s="50" t="n"/>
      <c r="B129" s="50" t="n"/>
      <c r="C129" s="50" t="n"/>
      <c r="D129" s="50" t="n"/>
      <c r="E129" s="51" t="n"/>
      <c r="F129" s="98" t="inlineStr">
        <is>
          <t>追加</t>
        </is>
      </c>
      <c r="G129" s="53" t="inlineStr">
        <is>
          <t>47936102194</t>
        </is>
      </c>
      <c r="H129" s="54" t="inlineStr">
        <is>
          <t>CAINIAO-E</t>
        </is>
      </c>
      <c r="I129" s="91" t="inlineStr">
        <is>
          <t>ヤマト</t>
        </is>
      </c>
      <c r="J129" s="56" t="inlineStr">
        <is>
          <t>ZH0675</t>
        </is>
      </c>
      <c r="K129" s="55" t="inlineStr">
        <is>
          <t>24-Oct</t>
        </is>
      </c>
      <c r="L129" s="193" t="n">
        <v>692</v>
      </c>
      <c r="M129" s="58" t="inlineStr">
        <is>
          <t>7/24</t>
        </is>
      </c>
      <c r="N129" s="59" t="n">
        <v>0.7083333333333334</v>
      </c>
      <c r="T129" s="58" t="n"/>
      <c r="U129" s="50" t="n"/>
      <c r="V129" s="50" t="n"/>
      <c r="W129" s="50" t="n"/>
      <c r="X129" s="50" t="n"/>
      <c r="Y129" s="50" t="n"/>
      <c r="Z129" s="50" t="n"/>
      <c r="AA129" s="50" t="n"/>
      <c r="AB129" s="60" t="n"/>
    </row>
    <row r="130" hidden="1" ht="42.75" customFormat="1" customHeight="1" s="64">
      <c r="A130" s="50" t="n"/>
      <c r="B130" s="50" t="n"/>
      <c r="C130" s="50" t="n"/>
      <c r="D130" s="50" t="n"/>
      <c r="E130" s="51" t="n"/>
      <c r="F130" s="98" t="inlineStr">
        <is>
          <t>追加</t>
        </is>
      </c>
      <c r="G130" s="53" t="inlineStr">
        <is>
          <t>87643215653</t>
        </is>
      </c>
      <c r="H130" s="54" t="inlineStr">
        <is>
          <t>CAINIAO-E</t>
        </is>
      </c>
      <c r="I130" s="91" t="inlineStr">
        <is>
          <t>ヤマト</t>
        </is>
      </c>
      <c r="J130" s="56" t="inlineStr">
        <is>
          <t>3U9371</t>
        </is>
      </c>
      <c r="K130" s="55" t="inlineStr">
        <is>
          <t>24-Oct</t>
        </is>
      </c>
      <c r="L130" s="193" t="n">
        <v>1614</v>
      </c>
      <c r="M130" s="58" t="inlineStr">
        <is>
          <t>7/24</t>
        </is>
      </c>
      <c r="N130" s="59" t="n">
        <v>0.9625</v>
      </c>
      <c r="T130" s="58" t="n"/>
      <c r="U130" s="50" t="n"/>
      <c r="V130" s="50" t="n"/>
      <c r="W130" s="50" t="n"/>
      <c r="X130" s="50" t="n"/>
      <c r="Y130" s="50" t="n"/>
      <c r="Z130" s="50" t="n"/>
      <c r="AA130" s="50" t="n"/>
      <c r="AB130" s="60" t="n"/>
    </row>
    <row r="131" hidden="1" ht="42.75" customFormat="1" customHeight="1" s="32">
      <c r="A131" s="23" t="n"/>
      <c r="B131" s="23" t="n"/>
      <c r="C131" s="23" t="n"/>
      <c r="D131" s="23" t="n"/>
      <c r="E131" s="24" t="n"/>
      <c r="F131" s="99" t="inlineStr">
        <is>
          <t>追加</t>
        </is>
      </c>
      <c r="G131" s="48" t="inlineStr">
        <is>
          <t>80422292045</t>
        </is>
      </c>
      <c r="H131" s="49" t="inlineStr">
        <is>
          <t>YNE</t>
        </is>
      </c>
      <c r="I131" s="95" t="inlineStr">
        <is>
          <t>ヤマト</t>
        </is>
      </c>
      <c r="J131" s="25" t="inlineStr">
        <is>
          <t>CF0215</t>
        </is>
      </c>
      <c r="K131" s="26" t="inlineStr">
        <is>
          <t>24-Oct</t>
        </is>
      </c>
      <c r="L131" s="190" t="n">
        <v>3796</v>
      </c>
      <c r="M131" s="28" t="inlineStr">
        <is>
          <t>7/24</t>
        </is>
      </c>
      <c r="N131" s="29" t="n">
        <v>0.5069444444444444</v>
      </c>
      <c r="T131" s="28" t="n"/>
      <c r="U131" s="23" t="n"/>
      <c r="V131" s="23" t="n"/>
      <c r="W131" s="23" t="n"/>
      <c r="X131" s="23" t="n"/>
      <c r="Y131" s="23" t="n"/>
      <c r="Z131" s="23" t="n"/>
      <c r="AA131" s="23" t="n"/>
      <c r="AB131" s="31" t="inlineStr">
        <is>
          <t>緊急依頼済み</t>
        </is>
      </c>
    </row>
    <row r="132" hidden="1" ht="42.75" customFormat="1" customHeight="1" s="32">
      <c r="A132" s="23" t="n"/>
      <c r="B132" s="23" t="n"/>
      <c r="C132" s="23" t="n"/>
      <c r="D132" s="23" t="n"/>
      <c r="E132" s="24" t="n"/>
      <c r="F132" s="99" t="inlineStr">
        <is>
          <t>追加</t>
        </is>
      </c>
      <c r="G132" s="48" t="inlineStr">
        <is>
          <t>99937596171</t>
        </is>
      </c>
      <c r="H132" s="49" t="inlineStr">
        <is>
          <t>YNE</t>
        </is>
      </c>
      <c r="I132" s="95" t="inlineStr">
        <is>
          <t>ヤマト</t>
        </is>
      </c>
      <c r="J132" s="25" t="inlineStr">
        <is>
          <t>CA0921</t>
        </is>
      </c>
      <c r="K132" s="26" t="inlineStr">
        <is>
          <t>24-Oct</t>
        </is>
      </c>
      <c r="L132" s="190" t="n">
        <v>1472</v>
      </c>
      <c r="M132" s="28" t="inlineStr">
        <is>
          <t>7/24</t>
        </is>
      </c>
      <c r="N132" s="29" t="n">
        <v>0.5069444444444444</v>
      </c>
      <c r="T132" s="28" t="n"/>
      <c r="U132" s="23" t="n"/>
      <c r="V132" s="23" t="n"/>
      <c r="W132" s="23" t="n"/>
      <c r="X132" s="23" t="n"/>
      <c r="Y132" s="23" t="n"/>
      <c r="Z132" s="23" t="n"/>
      <c r="AA132" s="23" t="n"/>
      <c r="AB132" s="31" t="inlineStr">
        <is>
          <t>緊急依頼済み</t>
        </is>
      </c>
    </row>
    <row r="133" hidden="1" ht="42.75" customFormat="1" customHeight="1" s="32">
      <c r="A133" s="23" t="n"/>
      <c r="B133" s="23" t="n"/>
      <c r="C133" s="23" t="n"/>
      <c r="D133" s="23" t="n"/>
      <c r="E133" s="24" t="n"/>
      <c r="F133" s="99" t="inlineStr">
        <is>
          <t>追加</t>
        </is>
      </c>
      <c r="G133" s="48" t="inlineStr">
        <is>
          <t>73198144550</t>
        </is>
      </c>
      <c r="H133" s="49" t="inlineStr">
        <is>
          <t>YNE</t>
        </is>
      </c>
      <c r="I133" s="95" t="inlineStr">
        <is>
          <t>ヤマト</t>
        </is>
      </c>
      <c r="J133" s="25" t="inlineStr">
        <is>
          <t>MF8707</t>
        </is>
      </c>
      <c r="K133" s="26" t="inlineStr">
        <is>
          <t>24-Oct</t>
        </is>
      </c>
      <c r="L133" s="190" t="n">
        <v>710</v>
      </c>
      <c r="M133" s="28" t="inlineStr">
        <is>
          <t>7/24</t>
        </is>
      </c>
      <c r="N133" s="29" t="n">
        <v>0.7604166666666666</v>
      </c>
      <c r="T133" s="28" t="n"/>
      <c r="U133" s="23" t="n"/>
      <c r="V133" s="23" t="n"/>
      <c r="W133" s="23" t="n"/>
      <c r="X133" s="23" t="n"/>
      <c r="Y133" s="23" t="n"/>
      <c r="Z133" s="23" t="n"/>
      <c r="AA133" s="23" t="n"/>
      <c r="AB133" s="31" t="n"/>
    </row>
    <row r="134" hidden="1" ht="42.75" customFormat="1" customHeight="1" s="32">
      <c r="A134" s="23" t="n"/>
      <c r="B134" s="23" t="n"/>
      <c r="C134" s="23" t="n"/>
      <c r="D134" s="23" t="n"/>
      <c r="E134" s="24" t="n"/>
      <c r="F134" s="99" t="inlineStr">
        <is>
          <t>追加</t>
        </is>
      </c>
      <c r="G134" s="48" t="inlineStr">
        <is>
          <t>20532588721</t>
        </is>
      </c>
      <c r="H134" s="49" t="inlineStr">
        <is>
          <t>LDX</t>
        </is>
      </c>
      <c r="I134" s="26" t="inlineStr">
        <is>
          <t>ヤマト / ネコポス</t>
        </is>
      </c>
      <c r="J134" s="25" t="inlineStr">
        <is>
          <t>NH0970</t>
        </is>
      </c>
      <c r="K134" s="26" t="inlineStr">
        <is>
          <t>24-Oct</t>
        </is>
      </c>
      <c r="L134" s="190" t="n">
        <v>361</v>
      </c>
      <c r="M134" s="28" t="inlineStr">
        <is>
          <t>7/24</t>
        </is>
      </c>
      <c r="N134" s="29" t="n">
        <v>0.7395833333333334</v>
      </c>
      <c r="T134" s="28" t="n"/>
      <c r="U134" s="23" t="n"/>
      <c r="V134" s="23" t="n"/>
      <c r="W134" s="23" t="n"/>
      <c r="X134" s="23" t="n"/>
      <c r="Y134" s="23" t="n"/>
      <c r="Z134" s="23" t="n"/>
      <c r="AA134" s="23" t="n"/>
      <c r="AB134" s="110" t="inlineStr">
        <is>
          <t>HND経由</t>
        </is>
      </c>
    </row>
    <row r="135" hidden="1" ht="42.75" customFormat="1" customHeight="1" s="32">
      <c r="A135" s="111" t="n"/>
      <c r="B135" s="111" t="n"/>
      <c r="C135" s="111" t="n"/>
      <c r="D135" s="111" t="n"/>
      <c r="E135" s="112" t="n"/>
      <c r="F135" s="113" t="inlineStr">
        <is>
          <t>予定</t>
        </is>
      </c>
      <c r="G135" s="114" t="inlineStr">
        <is>
          <t>13135589761</t>
        </is>
      </c>
      <c r="H135" s="115" t="inlineStr">
        <is>
          <t>MMA</t>
        </is>
      </c>
      <c r="I135" s="116" t="n"/>
      <c r="J135" s="117" t="inlineStr">
        <is>
          <t>JL6750</t>
        </is>
      </c>
      <c r="K135" s="118" t="inlineStr">
        <is>
          <t>24-Oct</t>
        </is>
      </c>
      <c r="L135" s="196" t="n">
        <v>278</v>
      </c>
      <c r="M135" s="120" t="inlineStr">
        <is>
          <t>10/24</t>
        </is>
      </c>
      <c r="N135" s="121" t="n">
        <v>0.34375</v>
      </c>
      <c r="T135" s="120" t="n"/>
      <c r="U135" s="111" t="n"/>
      <c r="V135" s="111" t="n"/>
      <c r="W135" s="111" t="n"/>
      <c r="X135" s="111" t="n"/>
      <c r="Y135" s="111" t="n"/>
      <c r="Z135" s="111" t="n"/>
      <c r="AA135" s="111" t="n"/>
      <c r="AB135" s="122" t="n"/>
    </row>
    <row r="136" ht="42.75" customFormat="1" customHeight="1" s="32">
      <c r="A136" s="23" t="n"/>
      <c r="B136" s="23" t="n"/>
      <c r="C136" s="23" t="n"/>
      <c r="D136" s="23" t="n"/>
      <c r="E136" s="24" t="n"/>
      <c r="F136" s="160" t="n"/>
      <c r="G136" s="48" t="n"/>
      <c r="H136" s="49" t="n"/>
      <c r="I136" s="95" t="n"/>
      <c r="J136" s="25" t="n"/>
      <c r="K136" s="26" t="n"/>
      <c r="L136" s="190" t="n"/>
      <c r="M136" s="28" t="n"/>
      <c r="N136" s="29" t="inlineStr">
        <is>
          <t>総計1</t>
        </is>
      </c>
      <c r="O136" s="192" t="n">
        <v>8934</v>
      </c>
      <c r="P136" s="183" t="inlineStr">
        <is>
          <t>29.1%</t>
        </is>
      </c>
      <c r="Q136" s="183" t="inlineStr">
        <is>
          <t>70.9%</t>
        </is>
      </c>
      <c r="R136" s="192" t="n">
        <v>238</v>
      </c>
      <c r="S136" s="192" t="n">
        <v>339</v>
      </c>
      <c r="T136" s="28" t="n"/>
      <c r="U136" s="23" t="n"/>
      <c r="V136" s="23" t="n"/>
      <c r="W136" s="23" t="n"/>
      <c r="X136" s="23" t="n"/>
      <c r="Y136" s="23" t="n"/>
      <c r="Z136" s="23" t="n"/>
      <c r="AA136" s="23" t="n"/>
      <c r="AB136" s="31" t="n"/>
    </row>
    <row r="137" ht="42.75" customFormat="1" customHeight="1" s="32">
      <c r="A137" s="23" t="n"/>
      <c r="B137" s="23" t="n"/>
      <c r="C137" s="23" t="n"/>
      <c r="D137" s="23" t="n"/>
      <c r="E137" s="24" t="n"/>
      <c r="F137" s="160" t="n"/>
      <c r="G137" s="48" t="n"/>
      <c r="H137" s="49" t="n"/>
      <c r="I137" s="95" t="n"/>
      <c r="J137" s="25" t="n"/>
      <c r="K137" s="26" t="n"/>
      <c r="L137" s="190" t="n"/>
      <c r="M137" s="28" t="n"/>
      <c r="N137" s="29" t="inlineStr">
        <is>
          <t>総計2</t>
        </is>
      </c>
      <c r="O137" s="192" t="n">
        <v>8934</v>
      </c>
      <c r="P137" s="192" t="n">
        <v>2604</v>
      </c>
      <c r="Q137" s="192" t="n">
        <v>6330</v>
      </c>
      <c r="R137" s="192" t="n">
        <v>238</v>
      </c>
      <c r="S137" s="192" t="n">
        <v>339</v>
      </c>
      <c r="T137" s="28" t="n"/>
      <c r="U137" s="23" t="n"/>
      <c r="V137" s="23" t="n"/>
      <c r="W137" s="23" t="n"/>
      <c r="X137" s="23" t="n"/>
      <c r="Y137" s="23" t="n"/>
      <c r="Z137" s="23" t="n"/>
      <c r="AA137" s="23" t="n"/>
      <c r="AB137" s="31" t="n"/>
    </row>
    <row r="138" ht="42.75" customFormat="1" customHeight="1" s="32">
      <c r="A138" s="23" t="n"/>
      <c r="B138" s="23" t="n"/>
      <c r="C138" s="23" t="n"/>
      <c r="D138" s="23" t="n"/>
      <c r="E138" s="24" t="n"/>
      <c r="F138" s="160" t="n"/>
      <c r="G138" s="48" t="n"/>
      <c r="H138" s="49" t="n"/>
      <c r="I138" s="123" t="n"/>
      <c r="J138" s="25" t="n"/>
      <c r="K138" s="26" t="n"/>
      <c r="L138" s="190" t="n"/>
      <c r="M138" s="28" t="n"/>
      <c r="N138" s="29" t="n"/>
      <c r="O138" s="197" t="inlineStr">
        <is>
          <t>代理店</t>
        </is>
      </c>
      <c r="T138" s="28" t="n"/>
      <c r="U138" s="23" t="n"/>
      <c r="V138" s="23" t="n"/>
      <c r="W138" s="23" t="n"/>
      <c r="X138" s="23" t="n"/>
      <c r="Y138" s="23" t="n"/>
      <c r="Z138" s="23" t="n"/>
      <c r="AA138" s="23" t="n"/>
      <c r="AB138" s="31" t="n"/>
    </row>
    <row r="139" ht="42.75" customFormat="1" customHeight="1" s="32">
      <c r="A139" s="23" t="n"/>
      <c r="B139" s="23" t="n"/>
      <c r="C139" s="23" t="n"/>
      <c r="D139" s="23" t="n"/>
      <c r="E139" s="24" t="n"/>
      <c r="F139" s="160" t="n"/>
      <c r="G139" s="48" t="n"/>
      <c r="H139" s="49" t="n"/>
      <c r="I139" s="123" t="n"/>
      <c r="J139" s="25" t="n"/>
      <c r="K139" s="26" t="n"/>
      <c r="L139" s="190" t="n"/>
      <c r="M139" s="28" t="n"/>
      <c r="N139" s="29" t="n"/>
      <c r="O139" s="197" t="inlineStr">
        <is>
          <t>TEMU</t>
        </is>
      </c>
      <c r="Q139" s="197" t="n">
        <v>0</v>
      </c>
      <c r="T139" s="28" t="n"/>
      <c r="U139" s="23" t="n"/>
      <c r="V139" s="23" t="n"/>
      <c r="W139" s="23" t="n"/>
      <c r="X139" s="23" t="n"/>
      <c r="Y139" s="23" t="n"/>
      <c r="Z139" s="23" t="n"/>
      <c r="AA139" s="23" t="n"/>
      <c r="AB139" s="31" t="n"/>
    </row>
    <row r="140">
      <c r="O140" s="197" t="inlineStr">
        <is>
          <t>CAINIAO-E</t>
        </is>
      </c>
      <c r="Q140" s="197" t="n">
        <v>5</v>
      </c>
    </row>
    <row r="141">
      <c r="O141" s="197" t="inlineStr">
        <is>
          <t>CNE</t>
        </is>
      </c>
      <c r="Q141" s="197" t="n">
        <v>1</v>
      </c>
    </row>
    <row r="142">
      <c r="O142" s="197" t="inlineStr">
        <is>
          <t>MMA-CN</t>
        </is>
      </c>
      <c r="Q142" s="197" t="inlineStr">
        <is>
          <t>計算外</t>
        </is>
      </c>
    </row>
    <row r="143">
      <c r="O143" s="197" t="n"/>
      <c r="Q143" s="197" t="inlineStr">
        <is>
          <t>計算外</t>
        </is>
      </c>
    </row>
  </sheetData>
  <autoFilter ref="A4:W135"/>
  <mergeCells count="27">
    <mergeCell ref="H9:H10"/>
    <mergeCell ref="F74:F75"/>
    <mergeCell ref="H74:H75"/>
    <mergeCell ref="I16:I17"/>
    <mergeCell ref="F16:F17"/>
    <mergeCell ref="F5:F6"/>
    <mergeCell ref="H55:H56"/>
    <mergeCell ref="T2:V2"/>
    <mergeCell ref="A1:W1"/>
    <mergeCell ref="L55:L56"/>
    <mergeCell ref="G74:G75"/>
    <mergeCell ref="G55:G56"/>
    <mergeCell ref="I5:I6"/>
    <mergeCell ref="G14:G15"/>
    <mergeCell ref="I14:I15"/>
    <mergeCell ref="G5:G6"/>
    <mergeCell ref="F9:F10"/>
    <mergeCell ref="H16:H17"/>
    <mergeCell ref="I55:I56"/>
    <mergeCell ref="G16:G17"/>
    <mergeCell ref="F14:F15"/>
    <mergeCell ref="H14:H15"/>
    <mergeCell ref="G9:G10"/>
    <mergeCell ref="H5:H6"/>
    <mergeCell ref="I9:I10"/>
    <mergeCell ref="I74:I75"/>
    <mergeCell ref="T3:U3"/>
  </mergeCells>
  <conditionalFormatting sqref="A135">
    <cfRule type="duplicateValues" priority="13" dxfId="0"/>
  </conditionalFormatting>
  <conditionalFormatting sqref="A5:A134 A136:A139">
    <cfRule type="duplicateValues" priority="2" dxfId="0"/>
  </conditionalFormatting>
  <conditionalFormatting sqref="C135">
    <cfRule type="duplicateValues" priority="12" dxfId="0"/>
  </conditionalFormatting>
  <conditionalFormatting sqref="C5:C134 C136:C139">
    <cfRule type="duplicateValues" priority="1" dxfId="0"/>
  </conditionalFormatting>
  <conditionalFormatting sqref="G1:G4">
    <cfRule type="duplicateValues" priority="172" dxfId="0"/>
    <cfRule type="duplicateValues" priority="173" dxfId="0"/>
    <cfRule type="duplicateValues" priority="174" dxfId="0"/>
    <cfRule type="duplicateValues" priority="175" dxfId="0"/>
    <cfRule type="duplicateValues" priority="176" dxfId="0"/>
    <cfRule type="duplicateValues" priority="177" dxfId="0"/>
    <cfRule type="duplicateValues" priority="178" dxfId="0"/>
    <cfRule type="duplicateValues" priority="179" dxfId="0"/>
    <cfRule type="duplicateValues" priority="180" dxfId="0"/>
    <cfRule type="duplicateValues" priority="181" dxfId="0"/>
    <cfRule type="duplicateValues" priority="182" dxfId="0"/>
    <cfRule type="duplicateValues" priority="183" dxfId="0"/>
    <cfRule type="duplicateValues" priority="184" dxfId="0"/>
    <cfRule type="duplicateValues" priority="185" dxfId="0"/>
    <cfRule type="duplicateValues" priority="186" dxfId="0"/>
    <cfRule type="duplicateValues" priority="187" dxfId="0"/>
    <cfRule type="duplicateValues" priority="188" dxfId="0"/>
    <cfRule type="duplicateValues" priority="189" dxfId="0"/>
    <cfRule type="duplicateValues" priority="190" dxfId="0"/>
    <cfRule type="duplicateValues" priority="191" dxfId="0"/>
    <cfRule type="duplicateValues" priority="192" dxfId="0"/>
    <cfRule type="duplicateValues" priority="193" dxfId="0"/>
    <cfRule type="duplicateValues" priority="194" dxfId="0"/>
    <cfRule type="duplicateValues" priority="195" dxfId="0"/>
    <cfRule type="duplicateValues" priority="196" dxfId="0"/>
    <cfRule type="duplicateValues" priority="197" dxfId="0"/>
    <cfRule type="duplicateValues" priority="198" dxfId="0"/>
    <cfRule type="duplicateValues" priority="199" dxfId="0"/>
    <cfRule type="duplicateValues" priority="200" dxfId="0"/>
    <cfRule type="duplicateValues" priority="201" dxfId="0"/>
    <cfRule type="duplicateValues" priority="202" dxfId="0"/>
    <cfRule type="duplicateValues" priority="203" dxfId="0"/>
    <cfRule type="duplicateValues" priority="204" dxfId="0"/>
    <cfRule type="duplicateValues" priority="205" dxfId="0"/>
    <cfRule type="duplicateValues" priority="206" dxfId="0"/>
    <cfRule type="duplicateValues" priority="207" dxfId="0"/>
    <cfRule type="duplicateValues" priority="208" dxfId="0"/>
    <cfRule type="duplicateValues" priority="209" dxfId="0"/>
    <cfRule type="duplicateValues" priority="210" dxfId="0"/>
    <cfRule type="duplicateValues" priority="211" dxfId="0"/>
    <cfRule type="duplicateValues" priority="212" dxfId="0"/>
    <cfRule type="duplicateValues" priority="213" dxfId="0"/>
    <cfRule type="duplicateValues" priority="214" dxfId="0"/>
  </conditionalFormatting>
  <conditionalFormatting sqref="G1:G55 G57:G1048576">
    <cfRule type="duplicateValues" priority="20" dxfId="0"/>
  </conditionalFormatting>
  <conditionalFormatting sqref="G11:G12">
    <cfRule type="duplicateValues" priority="21" dxfId="0"/>
  </conditionalFormatting>
  <conditionalFormatting sqref="G135">
    <cfRule type="duplicateValues" priority="6" dxfId="0"/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</conditionalFormatting>
  <conditionalFormatting sqref="G5 G7:G9 G11:G14 G16 G18:G55 G57:G74 G76:G134 G136:G139">
    <cfRule type="duplicateValues" priority="3" dxfId="0"/>
    <cfRule type="duplicateValues" priority="4" dxfId="0"/>
    <cfRule type="duplicateValues" priority="5" dxfId="0"/>
  </conditionalFormatting>
  <conditionalFormatting sqref="G1:G16 G18:G55 G57:G74 G76:G134 G136:G1048576">
    <cfRule type="duplicateValues" priority="16" dxfId="0"/>
    <cfRule type="duplicateValues" priority="14" dxfId="0"/>
    <cfRule type="duplicateValues" priority="15" dxfId="0"/>
  </conditionalFormatting>
  <conditionalFormatting sqref="G1:G5 G7:G9 G11:G14 G16 G18:G55 G57:G74 G76:G134 G136:G1048576">
    <cfRule type="duplicateValues" priority="19" dxfId="0"/>
  </conditionalFormatting>
  <conditionalFormatting sqref="G5 G7:G9 G11:G14 G16 G18:G55 G57:G74 G76:G134 G136:G1048576">
    <cfRule type="duplicateValues" priority="17" dxfId="0"/>
  </conditionalFormatting>
  <conditionalFormatting sqref="G76:G134 G136:G1048576">
    <cfRule type="duplicateValues" priority="18" dxfId="0"/>
  </conditionalFormatting>
  <conditionalFormatting sqref="A1:A4 A140:A1048576 G1:G4 G140:G1048576">
    <cfRule type="duplicateValues" priority="128" dxfId="0"/>
  </conditionalFormatting>
  <conditionalFormatting sqref="C1:C4 C140:C1048576 G1:G4 G140:G1048576">
    <cfRule type="duplicateValues" priority="127" dxfId="0"/>
    <cfRule type="duplicateValues" priority="126" dxfId="0"/>
  </conditionalFormatting>
  <conditionalFormatting sqref="G1:G4 G140:G1048576">
    <cfRule type="duplicateValues" priority="70" dxfId="0"/>
    <cfRule type="duplicateValues" priority="71" dxfId="0"/>
    <cfRule type="duplicateValues" priority="72" dxfId="0"/>
    <cfRule type="duplicateValues" priority="74" dxfId="0"/>
    <cfRule type="duplicateValues" priority="75" dxfId="0"/>
    <cfRule type="duplicateValues" priority="76" dxfId="0"/>
    <cfRule type="duplicateValues" priority="77" dxfId="0"/>
    <cfRule type="duplicateValues" priority="78" dxfId="0"/>
    <cfRule type="duplicateValues" priority="79" dxfId="0"/>
    <cfRule type="duplicateValues" priority="80" dxfId="0"/>
    <cfRule type="duplicateValues" priority="81" dxfId="0"/>
    <cfRule type="duplicateValues" priority="82" dxfId="0"/>
    <cfRule type="duplicateValues" priority="83" dxfId="0"/>
    <cfRule type="duplicateValues" priority="84" dxfId="0"/>
    <cfRule type="duplicateValues" priority="103" dxfId="0"/>
    <cfRule type="duplicateValues" priority="104" dxfId="0"/>
    <cfRule type="duplicateValues" priority="105" dxfId="0"/>
    <cfRule type="duplicateValues" priority="106" dxfId="0"/>
    <cfRule type="duplicateValues" priority="107" dxfId="0"/>
    <cfRule type="duplicateValues" priority="108" dxfId="0"/>
    <cfRule type="duplicateValues" priority="109" dxfId="0"/>
    <cfRule type="duplicateValues" priority="110" dxfId="0"/>
    <cfRule type="duplicateValues" priority="111" dxfId="0"/>
    <cfRule type="duplicateValues" priority="112" dxfId="0"/>
    <cfRule type="duplicateValues" priority="113" dxfId="0"/>
    <cfRule type="duplicateValues" priority="114" dxfId="0"/>
    <cfRule type="duplicateValues" priority="115" dxfId="0"/>
    <cfRule type="duplicateValues" priority="116" dxfId="0"/>
    <cfRule type="duplicateValues" priority="117" dxfId="0"/>
    <cfRule type="duplicateValues" priority="118" dxfId="0"/>
    <cfRule type="duplicateValues" priority="119" dxfId="0"/>
    <cfRule type="duplicateValues" priority="120" dxfId="0"/>
    <cfRule type="duplicateValues" priority="121" dxfId="0"/>
    <cfRule type="duplicateValues" priority="122" dxfId="0"/>
    <cfRule type="duplicateValues" priority="123" dxfId="0"/>
    <cfRule type="duplicateValues" priority="124" dxfId="0"/>
    <cfRule type="duplicateValues" priority="125" dxfId="0"/>
  </conditionalFormatting>
  <conditionalFormatting sqref="G140:G1048576"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73" dxfId="0"/>
    <cfRule type="duplicateValues" priority="85" dxfId="0"/>
    <cfRule type="duplicateValues" priority="86" dxfId="0"/>
    <cfRule type="duplicateValues" priority="87" dxfId="0"/>
    <cfRule type="duplicateValues" priority="88" dxfId="0"/>
    <cfRule type="duplicateValues" priority="89" dxfId="0"/>
    <cfRule type="duplicateValues" priority="90" dxfId="0"/>
    <cfRule type="duplicateValues" priority="91" dxfId="0"/>
    <cfRule type="duplicateValues" priority="92" dxfId="0"/>
    <cfRule type="duplicateValues" priority="93" dxfId="0"/>
    <cfRule type="duplicateValues" priority="94" dxfId="0"/>
    <cfRule type="duplicateValues" priority="95" dxfId="0"/>
    <cfRule type="duplicateValues" priority="96" dxfId="0"/>
    <cfRule type="duplicateValues" priority="97" dxfId="0"/>
    <cfRule type="duplicateValues" priority="98" dxfId="0"/>
    <cfRule type="duplicateValues" priority="99" dxfId="0"/>
    <cfRule type="duplicateValues" priority="100" dxfId="0"/>
    <cfRule type="duplicateValues" priority="101" dxfId="0"/>
    <cfRule type="duplicateValues" priority="102" dxfId="0"/>
  </conditionalFormatting>
  <conditionalFormatting sqref="G274:G1048576">
    <cfRule type="duplicateValues" priority="129" dxfId="0"/>
    <cfRule type="duplicateValues" priority="130" dxfId="0"/>
    <cfRule type="duplicateValues" priority="131" dxfId="0"/>
    <cfRule type="duplicateValues" priority="132" dxfId="0"/>
    <cfRule type="duplicateValues" priority="133" dxfId="0"/>
    <cfRule type="duplicateValues" priority="134" dxfId="0"/>
    <cfRule type="duplicateValues" priority="135" dxfId="0"/>
    <cfRule type="duplicateValues" priority="136" dxfId="0"/>
    <cfRule type="duplicateValues" priority="137" dxfId="0"/>
    <cfRule type="duplicateValues" priority="138" dxfId="0"/>
    <cfRule type="duplicateValues" priority="139" dxfId="0"/>
    <cfRule type="duplicateValues" priority="140" dxfId="0"/>
    <cfRule type="duplicateValues" priority="141" dxfId="0"/>
    <cfRule type="duplicateValues" priority="142" dxfId="0"/>
    <cfRule type="duplicateValues" priority="143" dxfId="0"/>
    <cfRule type="duplicateValues" priority="144" dxfId="0"/>
    <cfRule type="duplicateValues" priority="145" dxfId="0"/>
    <cfRule type="duplicateValues" priority="146" dxfId="0"/>
    <cfRule type="duplicateValues" priority="147" dxfId="0"/>
    <cfRule type="duplicateValues" priority="148" dxfId="0"/>
    <cfRule type="duplicateValues" priority="149" dxfId="0"/>
    <cfRule type="duplicateValues" priority="150" dxfId="0"/>
    <cfRule type="duplicateValues" priority="151" dxfId="0"/>
    <cfRule type="duplicateValues" priority="152" dxfId="0"/>
    <cfRule type="duplicateValues" priority="153" dxfId="0"/>
    <cfRule type="duplicateValues" priority="154" dxfId="0"/>
    <cfRule type="duplicateValues" priority="155" dxfId="0"/>
    <cfRule type="duplicateValues" priority="156" dxfId="0"/>
    <cfRule type="duplicateValues" priority="157" dxfId="0"/>
    <cfRule type="duplicateValues" priority="158" dxfId="0"/>
    <cfRule type="duplicateValues" priority="159" dxfId="0"/>
    <cfRule type="duplicateValues" priority="160" dxfId="0"/>
    <cfRule type="duplicateValues" priority="161" dxfId="0"/>
    <cfRule type="duplicateValues" priority="162" dxfId="0"/>
    <cfRule type="duplicateValues" priority="163" dxfId="0"/>
    <cfRule type="duplicateValues" priority="164" dxfId="0"/>
    <cfRule type="duplicateValues" priority="165" dxfId="0"/>
    <cfRule type="duplicateValues" priority="166" dxfId="0"/>
    <cfRule type="duplicateValues" priority="167" dxfId="0"/>
    <cfRule type="duplicateValues" priority="168" dxfId="0"/>
    <cfRule type="duplicateValues" priority="169" dxfId="0"/>
    <cfRule type="duplicateValues" priority="170" dxfId="0"/>
    <cfRule type="duplicateValues" priority="171" dxfId="0"/>
  </conditionalFormatting>
  <conditionalFormatting sqref="G140:G263">
    <cfRule type="duplicateValues" priority="391" dxfId="0"/>
    <cfRule type="duplicateValues" priority="392" dxfId="0"/>
    <cfRule type="duplicateValues" priority="393" dxfId="0"/>
    <cfRule type="duplicateValues" priority="394" dxfId="0"/>
    <cfRule type="duplicateValues" priority="395" dxfId="0"/>
    <cfRule type="duplicateValues" priority="396" dxfId="0"/>
    <cfRule type="duplicateValues" priority="397" dxfId="0"/>
    <cfRule type="duplicateValues" priority="398" dxfId="0"/>
    <cfRule type="duplicateValues" priority="399" dxfId="0"/>
    <cfRule type="duplicateValues" priority="400" dxfId="0"/>
    <cfRule type="duplicateValues" priority="401" dxfId="0"/>
    <cfRule type="duplicateValues" priority="402" dxfId="0"/>
    <cfRule type="duplicateValues" priority="403" dxfId="0"/>
    <cfRule type="duplicateValues" priority="404" dxfId="0"/>
    <cfRule type="duplicateValues" priority="405" dxfId="0"/>
    <cfRule type="duplicateValues" priority="406" dxfId="0"/>
    <cfRule type="duplicateValues" priority="407" dxfId="0"/>
    <cfRule type="duplicateValues" priority="408" dxfId="0"/>
    <cfRule type="duplicateValues" priority="409" dxfId="0"/>
    <cfRule type="duplicateValues" priority="410" dxfId="0"/>
    <cfRule type="duplicateValues" priority="411" dxfId="0"/>
    <cfRule type="duplicateValues" priority="412" dxfId="0"/>
    <cfRule type="duplicateValues" priority="413" dxfId="0"/>
    <cfRule type="duplicateValues" priority="414" dxfId="0"/>
    <cfRule type="duplicateValues" priority="415" dxfId="0"/>
    <cfRule type="duplicateValues" priority="416" dxfId="0"/>
    <cfRule type="duplicateValues" priority="417" dxfId="0"/>
    <cfRule type="duplicateValues" priority="418" dxfId="0"/>
    <cfRule type="duplicateValues" priority="419" dxfId="0"/>
    <cfRule type="duplicateValues" priority="420" dxfId="0"/>
    <cfRule type="duplicateValues" priority="421" dxfId="0"/>
    <cfRule type="duplicateValues" priority="422" dxfId="0"/>
    <cfRule type="duplicateValues" priority="423" dxfId="0"/>
    <cfRule type="duplicateValues" priority="424" dxfId="0"/>
    <cfRule type="duplicateValues" priority="425" dxfId="0"/>
    <cfRule type="duplicateValues" priority="426" dxfId="0"/>
    <cfRule type="duplicateValues" priority="427" dxfId="0"/>
    <cfRule type="duplicateValues" priority="428" dxfId="0"/>
    <cfRule type="duplicateValues" priority="429" dxfId="0"/>
    <cfRule type="duplicateValues" priority="430" dxfId="0"/>
    <cfRule type="duplicateValues" priority="431" dxfId="0"/>
    <cfRule type="duplicateValues" priority="432" dxfId="0"/>
    <cfRule type="duplicateValues" priority="69" dxfId="0"/>
  </conditionalFormatting>
  <conditionalFormatting sqref="G264:G273">
    <cfRule type="duplicateValues" priority="433" dxfId="0"/>
    <cfRule type="duplicateValues" priority="434" dxfId="0"/>
    <cfRule type="duplicateValues" priority="435" dxfId="0"/>
    <cfRule type="duplicateValues" priority="436" dxfId="0"/>
    <cfRule type="duplicateValues" priority="437" dxfId="0"/>
    <cfRule type="duplicateValues" priority="438" dxfId="0"/>
    <cfRule type="duplicateValues" priority="439" dxfId="0"/>
    <cfRule type="duplicateValues" priority="440" dxfId="0"/>
    <cfRule type="duplicateValues" priority="441" dxfId="0"/>
    <cfRule type="duplicateValues" priority="442" dxfId="0"/>
    <cfRule type="duplicateValues" priority="443" dxfId="0"/>
    <cfRule type="duplicateValues" priority="444" dxfId="0"/>
    <cfRule type="duplicateValues" priority="445" dxfId="0"/>
    <cfRule type="duplicateValues" priority="446" dxfId="0"/>
    <cfRule type="duplicateValues" priority="447" dxfId="0"/>
    <cfRule type="duplicateValues" priority="448" dxfId="0"/>
    <cfRule type="duplicateValues" priority="449" dxfId="0"/>
    <cfRule type="duplicateValues" priority="450" dxfId="0"/>
    <cfRule type="duplicateValues" priority="451" dxfId="0"/>
    <cfRule type="duplicateValues" priority="452" dxfId="0"/>
    <cfRule type="duplicateValues" priority="453" dxfId="0"/>
    <cfRule type="duplicateValues" priority="454" dxfId="0"/>
    <cfRule type="duplicateValues" priority="455" dxfId="0"/>
    <cfRule type="duplicateValues" priority="456" dxfId="0"/>
    <cfRule type="duplicateValues" priority="457" dxfId="0"/>
    <cfRule type="duplicateValues" priority="458" dxfId="0"/>
    <cfRule type="duplicateValues" priority="459" dxfId="0"/>
    <cfRule type="duplicateValues" priority="460" dxfId="0"/>
    <cfRule type="duplicateValues" priority="461" dxfId="0"/>
    <cfRule type="duplicateValues" priority="462" dxfId="0"/>
    <cfRule type="duplicateValues" priority="463" dxfId="0"/>
    <cfRule type="duplicateValues" priority="464" dxfId="0"/>
    <cfRule type="duplicateValues" priority="465" dxfId="0"/>
    <cfRule type="duplicateValues" priority="466" dxfId="0"/>
    <cfRule type="duplicateValues" priority="467" dxfId="0"/>
    <cfRule type="duplicateValues" priority="468" dxfId="0"/>
    <cfRule type="duplicateValues" priority="469" dxfId="0"/>
    <cfRule type="duplicateValues" priority="470" dxfId="0"/>
    <cfRule type="duplicateValues" priority="471" dxfId="0"/>
    <cfRule type="duplicateValues" priority="472" dxfId="0"/>
    <cfRule type="duplicateValues" priority="473" dxfId="0"/>
    <cfRule type="duplicateValues" priority="474" dxfId="0"/>
    <cfRule type="duplicateValues" priority="476" dxfId="0"/>
  </conditionalFormatting>
  <printOptions horizontalCentered="1" verticalCentered="1"/>
  <pageMargins left="0.2755905511811024" right="0.2755905511811024" top="0.2755905511811024" bottom="0.2755905511811024" header="0.1968503937007874" footer="0.1968503937007874"/>
  <pageSetup orientation="portrait" paperSize="9" scale="1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W247"/>
  <sheetViews>
    <sheetView view="pageBreakPreview" zoomScale="46" zoomScaleNormal="70" zoomScaleSheetLayoutView="46" workbookViewId="0">
      <pane ySplit="4" topLeftCell="A10" activePane="bottomLeft" state="frozen"/>
      <selection activeCell="A5" sqref="A5"/>
      <selection pane="bottomLeft" activeCell="A5" sqref="A5"/>
    </sheetView>
  </sheetViews>
  <sheetFormatPr baseColWidth="8" defaultRowHeight="20.25"/>
  <cols>
    <col width="8.625" customWidth="1" style="1" min="1" max="4"/>
    <col width="8.625" customWidth="1" style="124" min="5" max="5"/>
    <col width="8.625" customWidth="1" style="22" min="6" max="6"/>
    <col width="23" customWidth="1" style="125" min="7" max="7"/>
    <col width="20.75" customWidth="1" style="22" min="8" max="8"/>
    <col width="66.625" customWidth="1" style="22" min="9" max="9"/>
    <col width="13.125" customWidth="1" style="22" min="10" max="10"/>
    <col width="12.125" customWidth="1" style="173" min="11" max="11"/>
    <col width="11" customWidth="1" style="174" min="12" max="12"/>
    <col width="12" customWidth="1" style="125" min="13" max="13"/>
    <col width="10.625" customWidth="1" style="22" min="14" max="14"/>
    <col width="10.625" customWidth="1" style="125" min="15" max="15"/>
    <col width="10.625" customWidth="1" style="22" min="16" max="16"/>
    <col width="15.375" customWidth="1" style="22" min="17" max="17"/>
    <col width="10.625" customWidth="1" style="1" min="18" max="18"/>
    <col width="10.625" customWidth="1" style="22" min="19" max="22"/>
    <col width="78.5" customWidth="1" style="124" min="23" max="23"/>
    <col width="9" customWidth="1" style="1" min="24" max="16384"/>
  </cols>
  <sheetData>
    <row r="1" ht="61.5" customHeight="1" s="175">
      <c r="A1" s="156" t="inlineStr">
        <is>
          <t xml:space="preserve">　　　　       作業指示書</t>
        </is>
      </c>
    </row>
    <row r="2">
      <c r="A2" s="2" t="n"/>
      <c r="B2" s="2" t="n"/>
      <c r="C2" s="2" t="n"/>
      <c r="D2" s="2" t="n"/>
      <c r="E2" s="3" t="n"/>
      <c r="F2" s="2" t="n"/>
      <c r="G2" s="4" t="n"/>
      <c r="H2" s="2" t="n"/>
      <c r="I2" s="2" t="n"/>
      <c r="J2" s="2" t="n"/>
      <c r="K2" s="176" t="n"/>
      <c r="L2" s="2" t="n"/>
      <c r="M2" s="4" t="n"/>
      <c r="N2" s="2" t="n"/>
      <c r="O2" s="4" t="n"/>
      <c r="P2" s="2" t="n"/>
      <c r="Q2" s="2" t="n"/>
      <c r="R2" s="177" t="n"/>
      <c r="S2" s="177" t="n"/>
      <c r="T2" s="177" t="n">
        <v>45954</v>
      </c>
      <c r="W2" s="178">
        <f>WEEKDAY(T2)</f>
        <v/>
      </c>
    </row>
    <row r="3" ht="25.5" customHeight="1" s="175">
      <c r="A3" s="2" t="n"/>
      <c r="B3" s="2" t="n"/>
      <c r="C3" s="2" t="n"/>
      <c r="D3" s="2" t="n"/>
      <c r="E3" s="3" t="n"/>
      <c r="F3" s="2" t="n"/>
      <c r="G3" s="4" t="n"/>
      <c r="H3" s="2" t="n"/>
      <c r="I3" s="2" t="n"/>
      <c r="J3" s="2" t="n"/>
      <c r="K3" s="179" t="inlineStr">
        <is>
          <t>MAWB :</t>
        </is>
      </c>
      <c r="L3" s="180">
        <f>SUBTOTAL(3,G5:G119)</f>
        <v/>
      </c>
      <c r="M3" s="10" t="n"/>
      <c r="N3" s="11" t="n"/>
      <c r="O3" s="10" t="inlineStr">
        <is>
          <t>本数</t>
        </is>
      </c>
      <c r="P3" s="11">
        <f>SUM(Q5:Q119)</f>
        <v/>
      </c>
      <c r="Q3" s="12" t="inlineStr">
        <is>
          <t>本</t>
        </is>
      </c>
      <c r="R3" s="13" t="n"/>
      <c r="S3" s="12" t="inlineStr">
        <is>
          <t>HAWB :</t>
        </is>
      </c>
      <c r="T3" s="158">
        <f>SUM(L5:L119)-L5--L14-L9</f>
        <v/>
      </c>
      <c r="U3" s="181" t="n"/>
      <c r="V3" s="158" t="n"/>
      <c r="W3" s="15" t="n"/>
    </row>
    <row r="4" ht="51" customFormat="1" customHeight="1" s="22">
      <c r="A4" s="16" t="n">
        <v>1</v>
      </c>
      <c r="B4" s="16" t="n">
        <v>2</v>
      </c>
      <c r="C4" s="16" t="n">
        <v>3</v>
      </c>
      <c r="D4" s="16" t="n">
        <v>4</v>
      </c>
      <c r="E4" s="17" t="inlineStr">
        <is>
          <t>申告</t>
        </is>
      </c>
      <c r="F4" s="16" t="inlineStr">
        <is>
          <t>NO</t>
        </is>
      </c>
      <c r="G4" s="18" t="inlineStr">
        <is>
          <t>AWB番号</t>
        </is>
      </c>
      <c r="H4" s="16" t="inlineStr">
        <is>
          <t>代理店</t>
        </is>
      </c>
      <c r="I4" s="16" t="inlineStr">
        <is>
          <t>発送先</t>
        </is>
      </c>
      <c r="J4" s="16" t="inlineStr">
        <is>
          <t>FLT</t>
        </is>
      </c>
      <c r="K4" s="182" t="inlineStr">
        <is>
          <t>DAY</t>
        </is>
      </c>
      <c r="L4" s="16" t="inlineStr">
        <is>
          <t>件数</t>
        </is>
      </c>
      <c r="M4" s="20" t="inlineStr">
        <is>
          <t>着
予定日</t>
        </is>
      </c>
      <c r="N4" s="21" t="inlineStr">
        <is>
          <t>着
予定時間</t>
        </is>
      </c>
      <c r="O4" s="20" t="inlineStr">
        <is>
          <t>PKG
時間</t>
        </is>
      </c>
      <c r="P4" s="21" t="inlineStr">
        <is>
          <t>PKG
時間</t>
        </is>
      </c>
      <c r="Q4" s="16" t="inlineStr">
        <is>
          <t>M本数</t>
        </is>
      </c>
      <c r="R4" s="16" t="n"/>
      <c r="S4" s="21" t="inlineStr">
        <is>
          <t>横持
(OLT)</t>
        </is>
      </c>
      <c r="T4" s="21" t="inlineStr">
        <is>
          <t>BIN</t>
        </is>
      </c>
      <c r="U4" s="21" t="inlineStr">
        <is>
          <t>搬入
(HPK)</t>
        </is>
      </c>
      <c r="V4" s="21" t="inlineStr">
        <is>
          <t>搬出
(OUT)</t>
        </is>
      </c>
      <c r="W4" s="16" t="inlineStr">
        <is>
          <t>備考</t>
        </is>
      </c>
    </row>
    <row r="5" ht="42.75" customFormat="1" customHeight="1" s="32">
      <c r="A5" s="23" t="n"/>
      <c r="B5" s="23" t="n"/>
      <c r="C5" s="23" t="n"/>
      <c r="D5" s="23" t="n"/>
      <c r="E5" s="24" t="n"/>
      <c r="F5" s="23" t="n">
        <v>1</v>
      </c>
      <c r="G5" s="184" t="inlineStr">
        <is>
          <t>11239478493</t>
        </is>
      </c>
      <c r="H5" s="185" t="inlineStr">
        <is>
          <t>YNE</t>
        </is>
      </c>
      <c r="I5" s="26" t="inlineStr">
        <is>
          <t>ヤマト</t>
        </is>
      </c>
      <c r="J5" s="25" t="inlineStr">
        <is>
          <t>MU2575</t>
        </is>
      </c>
      <c r="K5" s="26" t="inlineStr">
        <is>
          <t>22-Oct</t>
        </is>
      </c>
      <c r="L5" s="186" t="n">
        <v>503</v>
      </c>
      <c r="M5" s="28" t="inlineStr">
        <is>
          <t>10/22</t>
        </is>
      </c>
      <c r="N5" s="29" t="n">
        <v>0.5347222222222222</v>
      </c>
      <c r="O5" s="28" t="inlineStr">
        <is>
          <t>10/22</t>
        </is>
      </c>
      <c r="P5" s="30" t="n">
        <v>0.6138888888888889</v>
      </c>
      <c r="Q5" s="23" t="inlineStr">
        <is>
          <t>20 / 70</t>
        </is>
      </c>
      <c r="R5" s="23" t="n"/>
      <c r="S5" s="23" t="inlineStr">
        <is>
          <t>✓</t>
        </is>
      </c>
      <c r="T5" s="23" t="inlineStr">
        <is>
          <t>✓</t>
        </is>
      </c>
      <c r="U5" s="23" t="inlineStr">
        <is>
          <t>✓</t>
        </is>
      </c>
      <c r="V5" s="23" t="inlineStr">
        <is>
          <t>✓</t>
        </is>
      </c>
      <c r="W5" s="31" t="inlineStr">
        <is>
          <t>緊急依頼済み</t>
        </is>
      </c>
    </row>
    <row r="6" ht="42.75" customFormat="1" customHeight="1" s="32">
      <c r="A6" s="23" t="n"/>
      <c r="B6" s="23" t="n"/>
      <c r="C6" s="23" t="n"/>
      <c r="D6" s="23" t="n"/>
      <c r="E6" s="24" t="n"/>
      <c r="F6" s="187" t="n"/>
      <c r="G6" s="188" t="n"/>
      <c r="H6" s="189" t="n"/>
      <c r="I6" s="187" t="n"/>
      <c r="J6" s="25" t="inlineStr">
        <is>
          <t>MU2575</t>
        </is>
      </c>
      <c r="K6" s="26" t="inlineStr">
        <is>
          <t>23-Oct</t>
        </is>
      </c>
      <c r="L6" s="190" t="n">
        <v>1262</v>
      </c>
      <c r="M6" s="28" t="inlineStr">
        <is>
          <t>10/23</t>
        </is>
      </c>
      <c r="N6" s="29" t="n">
        <v>0.5263888888888889</v>
      </c>
      <c r="O6" s="28" t="inlineStr">
        <is>
          <t>10/23</t>
        </is>
      </c>
      <c r="P6" s="30" t="n">
        <v>0.6305555555555555</v>
      </c>
      <c r="Q6" s="23" t="inlineStr">
        <is>
          <t>50 / 70</t>
        </is>
      </c>
      <c r="R6" s="23" t="n"/>
      <c r="S6" s="23" t="n"/>
      <c r="T6" s="23" t="n"/>
      <c r="U6" s="23" t="n"/>
      <c r="V6" s="23" t="n"/>
      <c r="W6" s="31" t="n"/>
    </row>
    <row r="7" ht="42.75" customFormat="1" customHeight="1" s="32">
      <c r="A7" s="36" t="n"/>
      <c r="B7" s="36" t="n"/>
      <c r="C7" s="36" t="n"/>
      <c r="D7" s="36" t="n"/>
      <c r="E7" s="37" t="n"/>
      <c r="F7" s="38" t="n">
        <v>2</v>
      </c>
      <c r="G7" s="39" t="inlineStr">
        <is>
          <t>29770845235</t>
        </is>
      </c>
      <c r="H7" s="40" t="inlineStr">
        <is>
          <t>TEMU</t>
        </is>
      </c>
      <c r="I7" s="41" t="inlineStr">
        <is>
          <t>エスポ便</t>
        </is>
      </c>
      <c r="J7" s="42" t="inlineStr">
        <is>
          <t>CI5836</t>
        </is>
      </c>
      <c r="K7" s="41" t="inlineStr">
        <is>
          <t>22-Oct</t>
        </is>
      </c>
      <c r="L7" s="191" t="n">
        <v>511</v>
      </c>
      <c r="M7" s="44" t="inlineStr">
        <is>
          <t>10/22</t>
        </is>
      </c>
      <c r="N7" s="45" t="n">
        <v>0.5</v>
      </c>
      <c r="O7" s="44" t="inlineStr">
        <is>
          <t>10/23</t>
        </is>
      </c>
      <c r="P7" s="46" t="n">
        <v>0.8569444444444444</v>
      </c>
      <c r="Q7" s="36" t="n">
        <v>30</v>
      </c>
      <c r="R7" s="36" t="n"/>
      <c r="S7" s="36" t="n"/>
      <c r="T7" s="36" t="n"/>
      <c r="U7" s="36" t="n"/>
      <c r="V7" s="36" t="n"/>
      <c r="W7" s="47" t="inlineStr">
        <is>
          <t>最後処理(20:00まで)</t>
        </is>
      </c>
    </row>
    <row r="8" ht="42.75" customFormat="1" customHeight="1" s="32">
      <c r="A8" s="23" t="n"/>
      <c r="B8" s="23" t="n"/>
      <c r="C8" s="23" t="n"/>
      <c r="D8" s="23" t="n"/>
      <c r="E8" s="24" t="n"/>
      <c r="F8" s="160" t="n">
        <v>3</v>
      </c>
      <c r="G8" s="48" t="inlineStr">
        <is>
          <t>92149451356</t>
        </is>
      </c>
      <c r="H8" s="49" t="inlineStr">
        <is>
          <t>NY</t>
        </is>
      </c>
      <c r="I8" s="26" t="inlineStr">
        <is>
          <t>ヤマト</t>
        </is>
      </c>
      <c r="J8" s="25" t="inlineStr">
        <is>
          <t>ZH0663</t>
        </is>
      </c>
      <c r="K8" s="26" t="inlineStr">
        <is>
          <t>21-Oct</t>
        </is>
      </c>
      <c r="L8" s="190" t="n">
        <v>358</v>
      </c>
      <c r="M8" s="28" t="inlineStr">
        <is>
          <t>10/21</t>
        </is>
      </c>
      <c r="N8" s="29" t="n">
        <v>0.6736111111111112</v>
      </c>
      <c r="O8" s="28" t="n"/>
      <c r="P8" s="23" t="n"/>
      <c r="Q8" s="23" t="n"/>
      <c r="R8" s="23" t="n"/>
      <c r="S8" s="23" t="n"/>
      <c r="T8" s="23" t="n"/>
      <c r="U8" s="23" t="n"/>
      <c r="V8" s="23" t="n"/>
      <c r="W8" s="31" t="n"/>
    </row>
    <row r="9" ht="42.75" customFormat="1" customHeight="1" s="32">
      <c r="A9" s="23" t="n"/>
      <c r="B9" s="23" t="n"/>
      <c r="C9" s="23" t="n"/>
      <c r="D9" s="23" t="n"/>
      <c r="E9" s="24" t="n"/>
      <c r="F9" s="23" t="n">
        <v>4</v>
      </c>
      <c r="G9" s="184" t="inlineStr">
        <is>
          <t>92149451345</t>
        </is>
      </c>
      <c r="H9" s="185" t="inlineStr">
        <is>
          <t>NY</t>
        </is>
      </c>
      <c r="I9" s="26" t="inlineStr">
        <is>
          <t>ヤマト / ネコポス</t>
        </is>
      </c>
      <c r="J9" s="25" t="inlineStr">
        <is>
          <t>O30277</t>
        </is>
      </c>
      <c r="K9" s="26" t="inlineStr">
        <is>
          <t>21-Oct</t>
        </is>
      </c>
      <c r="L9" s="186" t="n">
        <v>1334</v>
      </c>
      <c r="M9" s="28" t="inlineStr">
        <is>
          <t>10/21</t>
        </is>
      </c>
      <c r="N9" s="29" t="n">
        <v>0.5416666666666666</v>
      </c>
      <c r="O9" s="28" t="inlineStr">
        <is>
          <t>10/22</t>
        </is>
      </c>
      <c r="P9" s="30" t="n">
        <v>0.8083333333333333</v>
      </c>
      <c r="Q9" s="23" t="inlineStr">
        <is>
          <t>72 / 124</t>
        </is>
      </c>
      <c r="R9" s="23" t="n"/>
      <c r="S9" s="23" t="inlineStr">
        <is>
          <t>✓</t>
        </is>
      </c>
      <c r="T9" s="23" t="n"/>
      <c r="U9" s="23" t="n"/>
      <c r="V9" s="23" t="n"/>
      <c r="W9" s="31" t="n"/>
    </row>
    <row r="10" ht="42.75" customFormat="1" customHeight="1" s="32">
      <c r="A10" s="23" t="n"/>
      <c r="B10" s="23" t="n"/>
      <c r="C10" s="23" t="n"/>
      <c r="D10" s="23" t="n"/>
      <c r="E10" s="24" t="n"/>
      <c r="F10" s="187" t="n"/>
      <c r="G10" s="188" t="n"/>
      <c r="H10" s="189" t="n"/>
      <c r="I10" s="187" t="n"/>
      <c r="J10" s="25" t="inlineStr">
        <is>
          <t>O30277</t>
        </is>
      </c>
      <c r="K10" s="26" t="inlineStr">
        <is>
          <t>22-Oct</t>
        </is>
      </c>
      <c r="L10" s="190" t="n">
        <v>783</v>
      </c>
      <c r="M10" s="28" t="inlineStr">
        <is>
          <t>10/22</t>
        </is>
      </c>
      <c r="N10" s="29" t="n">
        <v>0.5416666666666666</v>
      </c>
      <c r="O10" s="28" t="inlineStr">
        <is>
          <t>10/23</t>
        </is>
      </c>
      <c r="P10" s="30" t="n">
        <v>0.7027777777777777</v>
      </c>
      <c r="Q10" s="23" t="inlineStr">
        <is>
          <t>52 / 124</t>
        </is>
      </c>
      <c r="R10" s="23" t="n"/>
      <c r="S10" s="23" t="n"/>
      <c r="T10" s="23" t="n"/>
      <c r="U10" s="23" t="n"/>
      <c r="V10" s="23" t="n"/>
      <c r="W10" s="31" t="n"/>
    </row>
    <row r="11" ht="42.75" customFormat="1" customHeight="1" s="32">
      <c r="A11" s="23" t="n"/>
      <c r="B11" s="23" t="n"/>
      <c r="C11" s="23" t="n"/>
      <c r="D11" s="23" t="n"/>
      <c r="E11" s="24" t="n"/>
      <c r="F11" s="160" t="n">
        <v>5</v>
      </c>
      <c r="G11" s="48" t="inlineStr">
        <is>
          <t>16098290113</t>
        </is>
      </c>
      <c r="H11" s="49" t="inlineStr">
        <is>
          <t>YTO</t>
        </is>
      </c>
      <c r="I11" s="26" t="inlineStr">
        <is>
          <t>ヤマト / 佐川(113)</t>
        </is>
      </c>
      <c r="J11" s="25" t="inlineStr">
        <is>
          <t>CX0566</t>
        </is>
      </c>
      <c r="K11" s="26" t="inlineStr">
        <is>
          <t>22-Oct</t>
        </is>
      </c>
      <c r="L11" s="190" t="n">
        <v>121</v>
      </c>
      <c r="M11" s="28" t="inlineStr">
        <is>
          <t>10/22</t>
        </is>
      </c>
      <c r="N11" s="29" t="n">
        <v>0.2777777777777778</v>
      </c>
      <c r="O11" s="28" t="inlineStr">
        <is>
          <t>10/23</t>
        </is>
      </c>
      <c r="P11" s="30" t="n">
        <v>0.6506944444444445</v>
      </c>
      <c r="Q11" s="23" t="n">
        <v>11</v>
      </c>
      <c r="R11" s="23" t="n"/>
      <c r="S11" s="23" t="n"/>
      <c r="T11" s="23" t="n"/>
      <c r="U11" s="23" t="n"/>
      <c r="V11" s="23" t="n"/>
      <c r="W11" s="31" t="inlineStr">
        <is>
          <t>佐川あり</t>
        </is>
      </c>
    </row>
    <row r="12" ht="42.75" customFormat="1" customHeight="1" s="32">
      <c r="A12" s="23" t="n"/>
      <c r="B12" s="23" t="n"/>
      <c r="C12" s="23" t="n"/>
      <c r="D12" s="23" t="n"/>
      <c r="E12" s="24" t="n"/>
      <c r="F12" s="160" t="n">
        <v>6</v>
      </c>
      <c r="G12" s="48" t="inlineStr">
        <is>
          <t>47936146913</t>
        </is>
      </c>
      <c r="H12" s="49" t="inlineStr">
        <is>
          <t>YTO</t>
        </is>
      </c>
      <c r="I12" s="26" t="inlineStr">
        <is>
          <t>ヤマト / 佐川(779)</t>
        </is>
      </c>
      <c r="J12" s="25" t="inlineStr">
        <is>
          <t>ZH0661</t>
        </is>
      </c>
      <c r="K12" s="26" t="inlineStr">
        <is>
          <t>23-Oct</t>
        </is>
      </c>
      <c r="L12" s="190" t="n">
        <v>886</v>
      </c>
      <c r="M12" s="28" t="inlineStr">
        <is>
          <t>10/23</t>
        </is>
      </c>
      <c r="N12" s="29" t="n">
        <v>0.5833333333333334</v>
      </c>
      <c r="O12" s="28" t="n"/>
      <c r="P12" s="23" t="n"/>
      <c r="Q12" s="23" t="n"/>
      <c r="R12" s="23" t="n"/>
      <c r="S12" s="23" t="n"/>
      <c r="T12" s="23" t="n"/>
      <c r="U12" s="23" t="n"/>
      <c r="V12" s="23" t="n"/>
      <c r="W12" s="31" t="inlineStr">
        <is>
          <t>佐川あり</t>
        </is>
      </c>
    </row>
    <row r="13" ht="42.75" customFormat="1" customHeight="1" s="32">
      <c r="A13" s="23" t="n"/>
      <c r="B13" s="23" t="n"/>
      <c r="C13" s="23" t="n"/>
      <c r="D13" s="23" t="n"/>
      <c r="E13" s="24" t="n"/>
      <c r="F13" s="160" t="n">
        <v>7</v>
      </c>
      <c r="G13" s="48" t="inlineStr">
        <is>
          <t>01892026572</t>
        </is>
      </c>
      <c r="H13" s="49" t="inlineStr">
        <is>
          <t>MMA</t>
        </is>
      </c>
      <c r="I13" s="26" t="inlineStr">
        <is>
          <t>ヤマト</t>
        </is>
      </c>
      <c r="J13" s="25" t="inlineStr">
        <is>
          <t>HO1613</t>
        </is>
      </c>
      <c r="K13" s="26" t="inlineStr">
        <is>
          <t>22-Oct</t>
        </is>
      </c>
      <c r="L13" s="190" t="n">
        <v>121</v>
      </c>
      <c r="M13" s="28" t="inlineStr">
        <is>
          <t>10/22</t>
        </is>
      </c>
      <c r="N13" s="29" t="n">
        <v>0.8125</v>
      </c>
      <c r="O13" s="28" t="inlineStr">
        <is>
          <t>10/23</t>
        </is>
      </c>
      <c r="P13" s="30" t="n">
        <v>0.9354166666666667</v>
      </c>
      <c r="Q13" s="23" t="n">
        <v>20</v>
      </c>
      <c r="R13" s="23" t="n"/>
      <c r="S13" s="23" t="n"/>
      <c r="T13" s="23" t="n"/>
      <c r="U13" s="23" t="n"/>
      <c r="V13" s="23" t="n"/>
      <c r="W13" s="31" t="n"/>
    </row>
    <row r="14" ht="42.75" customFormat="1" customHeight="1" s="32">
      <c r="A14" s="23" t="n"/>
      <c r="B14" s="23" t="n"/>
      <c r="C14" s="23" t="n"/>
      <c r="D14" s="23" t="n"/>
      <c r="E14" s="24" t="n"/>
      <c r="F14" s="23" t="n">
        <v>8</v>
      </c>
      <c r="G14" s="184" t="inlineStr">
        <is>
          <t>11238964343</t>
        </is>
      </c>
      <c r="H14" s="185" t="inlineStr">
        <is>
          <t>RG</t>
        </is>
      </c>
      <c r="I14" s="26" t="inlineStr">
        <is>
          <t>ヤマト / ネコポス</t>
        </is>
      </c>
      <c r="J14" s="25" t="inlineStr">
        <is>
          <t>MU5077</t>
        </is>
      </c>
      <c r="K14" s="26" t="inlineStr">
        <is>
          <t>22-Oct</t>
        </is>
      </c>
      <c r="L14" s="186" t="n">
        <v>82</v>
      </c>
      <c r="M14" s="28" t="inlineStr">
        <is>
          <t>10/22</t>
        </is>
      </c>
      <c r="N14" s="29" t="n">
        <v>0.5347222222222222</v>
      </c>
      <c r="O14" s="28" t="inlineStr">
        <is>
          <t>10/22</t>
        </is>
      </c>
      <c r="P14" s="30" t="n">
        <v>0.6020833333333333</v>
      </c>
      <c r="Q14" s="23" t="inlineStr">
        <is>
          <t>44 / 69</t>
        </is>
      </c>
      <c r="R14" s="23" t="n"/>
      <c r="S14" s="23" t="inlineStr">
        <is>
          <t>✓</t>
        </is>
      </c>
      <c r="T14" s="23" t="inlineStr">
        <is>
          <t>✓</t>
        </is>
      </c>
      <c r="U14" s="23" t="inlineStr">
        <is>
          <t>✓</t>
        </is>
      </c>
      <c r="V14" s="23" t="inlineStr">
        <is>
          <t>✓</t>
        </is>
      </c>
      <c r="W14" s="31" t="n"/>
    </row>
    <row r="15" ht="42.75" customFormat="1" customHeight="1" s="32">
      <c r="A15" s="23" t="n"/>
      <c r="B15" s="23" t="n"/>
      <c r="C15" s="23" t="n"/>
      <c r="D15" s="23" t="n"/>
      <c r="E15" s="24" t="n"/>
      <c r="F15" s="187" t="n"/>
      <c r="G15" s="188" t="n"/>
      <c r="H15" s="189" t="n"/>
      <c r="I15" s="187" t="n"/>
      <c r="J15" s="25" t="n"/>
      <c r="K15" s="26" t="n"/>
      <c r="L15" s="190" t="n">
        <v>222</v>
      </c>
      <c r="M15" s="28" t="n"/>
      <c r="N15" s="29" t="n"/>
      <c r="O15" s="28" t="n"/>
      <c r="P15" s="23" t="n"/>
      <c r="Q15" s="23" t="n"/>
      <c r="R15" s="23" t="n"/>
      <c r="S15" s="23" t="n"/>
      <c r="T15" s="23" t="n"/>
      <c r="U15" s="23" t="n"/>
      <c r="V15" s="23" t="n"/>
      <c r="W15" s="31" t="n"/>
    </row>
    <row r="16" ht="42.75" customFormat="1" customHeight="1" s="32">
      <c r="A16" s="23" t="n"/>
      <c r="B16" s="23" t="n"/>
      <c r="C16" s="23" t="n"/>
      <c r="D16" s="23" t="n"/>
      <c r="E16" s="24" t="n"/>
      <c r="F16" s="23" t="n">
        <v>9</v>
      </c>
      <c r="G16" s="184" t="inlineStr">
        <is>
          <t>32404547690</t>
        </is>
      </c>
      <c r="H16" s="185" t="inlineStr">
        <is>
          <t>RG</t>
        </is>
      </c>
      <c r="I16" s="26" t="inlineStr">
        <is>
          <t>ヤマト / ネコポス</t>
        </is>
      </c>
      <c r="J16" s="25" t="inlineStr">
        <is>
          <t>SC2433</t>
        </is>
      </c>
      <c r="K16" s="26" t="inlineStr">
        <is>
          <t>22-Oct</t>
        </is>
      </c>
      <c r="L16" s="186" t="n">
        <v>186</v>
      </c>
      <c r="M16" s="28" t="inlineStr">
        <is>
          <t>10/22</t>
        </is>
      </c>
      <c r="N16" s="29" t="n">
        <v>0.2152777777777778</v>
      </c>
      <c r="O16" s="28" t="inlineStr">
        <is>
          <t>10/23</t>
        </is>
      </c>
      <c r="P16" s="30" t="n">
        <v>0.1208333333333333</v>
      </c>
      <c r="Q16" s="23" t="inlineStr">
        <is>
          <t>76 / 146</t>
        </is>
      </c>
      <c r="R16" s="23" t="n"/>
      <c r="S16" s="23" t="inlineStr">
        <is>
          <t>✓</t>
        </is>
      </c>
      <c r="T16" s="23" t="n"/>
      <c r="U16" s="23" t="n"/>
      <c r="V16" s="23" t="n"/>
      <c r="W16" s="31" t="n"/>
    </row>
    <row r="17" ht="42.75" customFormat="1" customHeight="1" s="32">
      <c r="A17" s="23" t="n"/>
      <c r="B17" s="23" t="n"/>
      <c r="C17" s="23" t="n"/>
      <c r="D17" s="23" t="n"/>
      <c r="E17" s="24" t="n"/>
      <c r="F17" s="187" t="n"/>
      <c r="G17" s="188" t="n"/>
      <c r="H17" s="189" t="n"/>
      <c r="I17" s="187" t="n"/>
      <c r="J17" s="25" t="n"/>
      <c r="K17" s="26" t="n"/>
      <c r="L17" s="190" t="n">
        <v>311</v>
      </c>
      <c r="M17" s="28" t="inlineStr">
        <is>
          <t>10/23</t>
        </is>
      </c>
      <c r="N17" s="29" t="n">
        <v>0.2416666666666667</v>
      </c>
      <c r="O17" s="28" t="n"/>
      <c r="P17" s="30" t="n"/>
      <c r="Q17" s="23" t="n">
        <v>70</v>
      </c>
      <c r="R17" s="23" t="n"/>
      <c r="S17" s="23" t="n"/>
      <c r="T17" s="23" t="n"/>
      <c r="U17" s="23" t="n"/>
      <c r="V17" s="23" t="n"/>
      <c r="W17" s="31" t="n"/>
    </row>
    <row r="18" ht="42.75" customFormat="1" customHeight="1" s="32">
      <c r="A18" s="23" t="n"/>
      <c r="B18" s="23" t="n"/>
      <c r="C18" s="23" t="n"/>
      <c r="D18" s="23" t="n"/>
      <c r="E18" s="24" t="n"/>
      <c r="F18" s="160" t="n">
        <v>10</v>
      </c>
      <c r="G18" s="48" t="inlineStr">
        <is>
          <t>16002214166</t>
        </is>
      </c>
      <c r="H18" s="49" t="inlineStr">
        <is>
          <t>YTO</t>
        </is>
      </c>
      <c r="I18" s="166" t="inlineStr">
        <is>
          <t>佐川</t>
        </is>
      </c>
      <c r="J18" s="25" t="inlineStr">
        <is>
          <t>CX2036</t>
        </is>
      </c>
      <c r="K18" s="26" t="inlineStr">
        <is>
          <t>22-Oct</t>
        </is>
      </c>
      <c r="L18" s="190" t="n">
        <v>86</v>
      </c>
      <c r="M18" s="28" t="inlineStr">
        <is>
          <t>10/22</t>
        </is>
      </c>
      <c r="N18" s="29" t="n">
        <v>0.6909722222222222</v>
      </c>
      <c r="O18" s="28" t="n"/>
      <c r="P18" s="23" t="n"/>
      <c r="Q18" s="23" t="n">
        <v>11</v>
      </c>
      <c r="R18" s="23" t="n"/>
      <c r="S18" s="23" t="n"/>
      <c r="T18" s="23" t="n"/>
      <c r="U18" s="23" t="n"/>
      <c r="V18" s="23" t="n"/>
      <c r="W18" s="31" t="inlineStr">
        <is>
          <t>佐川あり</t>
        </is>
      </c>
    </row>
    <row r="19" ht="42.75" customFormat="1" customHeight="1" s="32">
      <c r="A19" s="23" t="n"/>
      <c r="B19" s="23" t="n"/>
      <c r="C19" s="23" t="n"/>
      <c r="D19" s="23" t="n"/>
      <c r="E19" s="24" t="n"/>
      <c r="F19" s="160" t="n">
        <v>11</v>
      </c>
      <c r="G19" s="48" t="inlineStr">
        <is>
          <t>92149963406</t>
        </is>
      </c>
      <c r="H19" s="49" t="inlineStr">
        <is>
          <t>NY-SHEIN</t>
        </is>
      </c>
      <c r="I19" s="26" t="inlineStr">
        <is>
          <t>ヤマト</t>
        </is>
      </c>
      <c r="J19" s="25" t="inlineStr">
        <is>
          <t>O30343</t>
        </is>
      </c>
      <c r="K19" s="26" t="inlineStr">
        <is>
          <t>21-Oct</t>
        </is>
      </c>
      <c r="L19" s="190" t="n">
        <v>583</v>
      </c>
      <c r="M19" s="28" t="inlineStr">
        <is>
          <t>10/21</t>
        </is>
      </c>
      <c r="N19" s="29" t="n">
        <v>0.75</v>
      </c>
      <c r="O19" s="28" t="inlineStr">
        <is>
          <t>10/23</t>
        </is>
      </c>
      <c r="P19" s="30" t="n">
        <v>0.7701388888888889</v>
      </c>
      <c r="Q19" s="23" t="n">
        <v>81</v>
      </c>
      <c r="R19" s="23" t="n"/>
      <c r="S19" s="23" t="n"/>
      <c r="T19" s="23" t="n"/>
      <c r="U19" s="23" t="n"/>
      <c r="V19" s="23" t="n"/>
      <c r="W19" s="31" t="inlineStr">
        <is>
          <t>NRT</t>
        </is>
      </c>
    </row>
    <row r="20" ht="42.75" customFormat="1" customHeight="1" s="32">
      <c r="A20" s="23" t="n"/>
      <c r="B20" s="23" t="n"/>
      <c r="C20" s="23" t="n"/>
      <c r="D20" s="23" t="n"/>
      <c r="E20" s="24" t="n"/>
      <c r="F20" s="160" t="n">
        <v>12</v>
      </c>
      <c r="G20" s="48" t="inlineStr">
        <is>
          <t>92149963410</t>
        </is>
      </c>
      <c r="H20" s="49" t="inlineStr">
        <is>
          <t>NY-SHEIN</t>
        </is>
      </c>
      <c r="I20" s="26" t="inlineStr">
        <is>
          <t>ヤマト</t>
        </is>
      </c>
      <c r="J20" s="25" t="inlineStr">
        <is>
          <t>O30343</t>
        </is>
      </c>
      <c r="K20" s="26" t="inlineStr">
        <is>
          <t>21-Oct</t>
        </is>
      </c>
      <c r="L20" s="190" t="n">
        <v>302</v>
      </c>
      <c r="M20" s="28" t="inlineStr">
        <is>
          <t>10/21</t>
        </is>
      </c>
      <c r="N20" s="29" t="n">
        <v>0.75</v>
      </c>
      <c r="O20" s="28" t="inlineStr">
        <is>
          <t>10/23</t>
        </is>
      </c>
      <c r="P20" s="30" t="n">
        <v>0.7701388888888889</v>
      </c>
      <c r="Q20" s="23" t="n">
        <v>159</v>
      </c>
      <c r="R20" s="23" t="n"/>
      <c r="S20" s="23" t="n"/>
      <c r="T20" s="23" t="n"/>
      <c r="U20" s="23" t="n"/>
      <c r="V20" s="23" t="n"/>
      <c r="W20" s="31" t="inlineStr">
        <is>
          <t>NRT</t>
        </is>
      </c>
    </row>
    <row r="21" ht="42.75" customFormat="1" customHeight="1" s="32">
      <c r="A21" s="23" t="n"/>
      <c r="B21" s="23" t="n"/>
      <c r="C21" s="23" t="n"/>
      <c r="D21" s="23" t="n"/>
      <c r="E21" s="24" t="n"/>
      <c r="F21" s="160" t="n">
        <v>13</v>
      </c>
      <c r="G21" s="48" t="inlineStr">
        <is>
          <t>92149766076</t>
        </is>
      </c>
      <c r="H21" s="49" t="inlineStr">
        <is>
          <t>YTO</t>
        </is>
      </c>
      <c r="I21" s="26" t="inlineStr">
        <is>
          <t>ヤマト / 佐川(586)</t>
        </is>
      </c>
      <c r="J21" s="25" t="inlineStr">
        <is>
          <t>O30277</t>
        </is>
      </c>
      <c r="K21" s="26" t="inlineStr">
        <is>
          <t>22-Oct</t>
        </is>
      </c>
      <c r="L21" s="190" t="n">
        <v>589</v>
      </c>
      <c r="M21" s="28" t="inlineStr">
        <is>
          <t>10/22</t>
        </is>
      </c>
      <c r="N21" s="29" t="n">
        <v>0.5416666666666666</v>
      </c>
      <c r="O21" s="28" t="inlineStr">
        <is>
          <t>10/23</t>
        </is>
      </c>
      <c r="P21" s="30" t="n">
        <v>0.06597222222222222</v>
      </c>
      <c r="Q21" s="23" t="n">
        <v>56</v>
      </c>
      <c r="R21" s="23" t="n"/>
      <c r="S21" s="23" t="n"/>
      <c r="T21" s="23" t="n"/>
      <c r="U21" s="23" t="n"/>
      <c r="V21" s="23" t="n"/>
      <c r="W21" s="31" t="inlineStr">
        <is>
          <t>佐川あり</t>
        </is>
      </c>
    </row>
    <row r="22" ht="42.75" customFormat="1" customHeight="1" s="32">
      <c r="A22" s="50" t="n"/>
      <c r="B22" s="50" t="n"/>
      <c r="C22" s="50" t="n"/>
      <c r="D22" s="50" t="n"/>
      <c r="E22" s="51" t="n"/>
      <c r="F22" s="52" t="n">
        <v>14</v>
      </c>
      <c r="G22" s="53" t="inlineStr">
        <is>
          <t>87643217370</t>
        </is>
      </c>
      <c r="H22" s="54" t="inlineStr">
        <is>
          <t>CAINIAO-E</t>
        </is>
      </c>
      <c r="I22" s="55" t="inlineStr">
        <is>
          <t>ヤマト</t>
        </is>
      </c>
      <c r="J22" s="56" t="inlineStr">
        <is>
          <t>3U9371</t>
        </is>
      </c>
      <c r="K22" s="55" t="inlineStr">
        <is>
          <t>22-Oct</t>
        </is>
      </c>
      <c r="L22" s="193" t="n">
        <v>849</v>
      </c>
      <c r="M22" s="58" t="inlineStr">
        <is>
          <t>10/22</t>
        </is>
      </c>
      <c r="N22" s="59" t="n">
        <v>0.8298611111111112</v>
      </c>
      <c r="O22" s="58" t="n"/>
      <c r="P22" s="50" t="n"/>
      <c r="Q22" s="50" t="n">
        <v>33</v>
      </c>
      <c r="R22" s="50" t="n"/>
      <c r="S22" s="50" t="n"/>
      <c r="T22" s="50" t="n"/>
      <c r="U22" s="50" t="n"/>
      <c r="V22" s="50" t="n"/>
      <c r="W22" s="60" t="n"/>
    </row>
    <row r="23" ht="42.75" customFormat="1" customHeight="1" s="32">
      <c r="A23" s="36" t="n"/>
      <c r="B23" s="36" t="n"/>
      <c r="C23" s="36" t="n"/>
      <c r="D23" s="36" t="n"/>
      <c r="E23" s="37" t="n"/>
      <c r="F23" s="38" t="n">
        <v>15</v>
      </c>
      <c r="G23" s="39" t="inlineStr">
        <is>
          <t>29770845246</t>
        </is>
      </c>
      <c r="H23" s="40" t="inlineStr">
        <is>
          <t>TEMU</t>
        </is>
      </c>
      <c r="I23" s="61" t="inlineStr">
        <is>
          <t>エスポ便</t>
        </is>
      </c>
      <c r="J23" s="42" t="inlineStr">
        <is>
          <t>CI5836</t>
        </is>
      </c>
      <c r="K23" s="41" t="inlineStr">
        <is>
          <t>23-Oct</t>
        </is>
      </c>
      <c r="L23" s="191" t="n">
        <v>443</v>
      </c>
      <c r="M23" s="44" t="inlineStr">
        <is>
          <t>10/23</t>
        </is>
      </c>
      <c r="N23" s="45" t="n">
        <v>0.5</v>
      </c>
      <c r="O23" s="44" t="inlineStr">
        <is>
          <t>10/23</t>
        </is>
      </c>
      <c r="P23" s="46" t="n">
        <v>0.9847222222222223</v>
      </c>
      <c r="Q23" s="36" t="n">
        <v>26</v>
      </c>
      <c r="R23" s="36" t="n"/>
      <c r="S23" s="36" t="n"/>
      <c r="T23" s="36" t="n"/>
      <c r="U23" s="36" t="n"/>
      <c r="V23" s="36" t="n"/>
      <c r="W23" s="47" t="n"/>
    </row>
    <row r="24" ht="42.75" customFormat="1" customHeight="1" s="32">
      <c r="A24" s="23" t="n"/>
      <c r="B24" s="23" t="n"/>
      <c r="C24" s="23" t="n"/>
      <c r="D24" s="23" t="n"/>
      <c r="E24" s="24" t="n"/>
      <c r="F24" s="160" t="n">
        <v>16</v>
      </c>
      <c r="G24" s="48" t="inlineStr">
        <is>
          <t>90892088054</t>
        </is>
      </c>
      <c r="H24" s="49" t="inlineStr">
        <is>
          <t>YTO</t>
        </is>
      </c>
      <c r="I24" s="26" t="inlineStr">
        <is>
          <t>ヤマト / 佐川(278)</t>
        </is>
      </c>
      <c r="J24" s="25" t="inlineStr">
        <is>
          <t>GI4115</t>
        </is>
      </c>
      <c r="K24" s="26" t="inlineStr">
        <is>
          <t>23-Oct</t>
        </is>
      </c>
      <c r="L24" s="190" t="n">
        <v>666</v>
      </c>
      <c r="M24" s="28" t="inlineStr">
        <is>
          <t>10/23</t>
        </is>
      </c>
      <c r="N24" s="29" t="n">
        <v>0.2708333333333333</v>
      </c>
      <c r="O24" s="28" t="inlineStr">
        <is>
          <t>10/24</t>
        </is>
      </c>
      <c r="P24" s="30" t="n">
        <v>0.02152777777777778</v>
      </c>
      <c r="Q24" s="23" t="n">
        <v>31</v>
      </c>
      <c r="R24" s="23" t="n"/>
      <c r="S24" s="23" t="n"/>
      <c r="T24" s="23" t="n"/>
      <c r="U24" s="23" t="n"/>
      <c r="V24" s="23" t="n"/>
      <c r="W24" s="31" t="inlineStr">
        <is>
          <t>佐川あり</t>
        </is>
      </c>
    </row>
    <row r="25" ht="42.75" customFormat="1" customHeight="1" s="32">
      <c r="A25" s="23" t="n"/>
      <c r="B25" s="23" t="n"/>
      <c r="C25" s="23" t="n"/>
      <c r="D25" s="23" t="n"/>
      <c r="E25" s="24" t="n"/>
      <c r="F25" s="160" t="n">
        <v>17</v>
      </c>
      <c r="G25" s="48" t="inlineStr">
        <is>
          <t>92149451430</t>
        </is>
      </c>
      <c r="H25" s="49" t="inlineStr">
        <is>
          <t>NY</t>
        </is>
      </c>
      <c r="I25" s="26" t="inlineStr">
        <is>
          <t>ヤマト / ネコポス</t>
        </is>
      </c>
      <c r="J25" s="25" t="inlineStr">
        <is>
          <t>O30277</t>
        </is>
      </c>
      <c r="K25" s="26" t="inlineStr">
        <is>
          <t>22-Oct</t>
        </is>
      </c>
      <c r="L25" s="190" t="n">
        <v>2591</v>
      </c>
      <c r="M25" s="28" t="inlineStr">
        <is>
          <t>10/22</t>
        </is>
      </c>
      <c r="N25" s="29" t="n">
        <v>0.5416666666666666</v>
      </c>
      <c r="O25" s="28" t="inlineStr">
        <is>
          <t>10/24</t>
        </is>
      </c>
      <c r="P25" s="30" t="n">
        <v>0.06597222222222222</v>
      </c>
      <c r="Q25" s="23" t="n">
        <v>252</v>
      </c>
      <c r="R25" s="23" t="n"/>
      <c r="S25" s="23" t="n"/>
      <c r="T25" s="23" t="n"/>
      <c r="U25" s="23" t="n"/>
      <c r="V25" s="23" t="n"/>
      <c r="W25" s="31" t="n"/>
    </row>
    <row r="26" ht="42.75" customFormat="1" customHeight="1" s="32">
      <c r="A26" s="23" t="n"/>
      <c r="B26" s="23" t="n"/>
      <c r="C26" s="23" t="n"/>
      <c r="D26" s="23" t="n"/>
      <c r="E26" s="24" t="n"/>
      <c r="F26" s="160" t="n">
        <v>18</v>
      </c>
      <c r="G26" s="48" t="inlineStr">
        <is>
          <t>92149451393</t>
        </is>
      </c>
      <c r="H26" s="49" t="inlineStr">
        <is>
          <t>NY</t>
        </is>
      </c>
      <c r="I26" s="26" t="inlineStr">
        <is>
          <t>ヤマト / ネコポス</t>
        </is>
      </c>
      <c r="J26" s="25" t="inlineStr">
        <is>
          <t>O30277</t>
        </is>
      </c>
      <c r="K26" s="26" t="inlineStr">
        <is>
          <t>22-Oct</t>
        </is>
      </c>
      <c r="L26" s="190" t="n">
        <v>1824</v>
      </c>
      <c r="M26" s="28" t="inlineStr">
        <is>
          <t>10/22</t>
        </is>
      </c>
      <c r="N26" s="29" t="n">
        <v>0.5416666666666666</v>
      </c>
      <c r="O26" s="28" t="inlineStr">
        <is>
          <t>10/24</t>
        </is>
      </c>
      <c r="P26" s="30" t="n">
        <v>0.06597222222222222</v>
      </c>
      <c r="Q26" s="23" t="n">
        <v>108</v>
      </c>
      <c r="R26" s="23" t="n"/>
      <c r="S26" s="23" t="n"/>
      <c r="T26" s="23" t="n"/>
      <c r="U26" s="23" t="n"/>
      <c r="V26" s="23" t="n"/>
      <c r="W26" s="31" t="n"/>
    </row>
    <row r="27" ht="42.75" customFormat="1" customHeight="1" s="32">
      <c r="A27" s="50" t="n"/>
      <c r="B27" s="50" t="n"/>
      <c r="C27" s="50" t="n"/>
      <c r="D27" s="50" t="n"/>
      <c r="E27" s="51" t="n"/>
      <c r="F27" s="52" t="n">
        <v>19</v>
      </c>
      <c r="G27" s="53" t="inlineStr">
        <is>
          <t>47936102183</t>
        </is>
      </c>
      <c r="H27" s="54" t="inlineStr">
        <is>
          <t>CAINIAO-E</t>
        </is>
      </c>
      <c r="I27" s="55" t="inlineStr">
        <is>
          <t>ヤマト</t>
        </is>
      </c>
      <c r="J27" s="56" t="inlineStr">
        <is>
          <t>ZH0675</t>
        </is>
      </c>
      <c r="K27" s="55" t="inlineStr">
        <is>
          <t>23-Oct</t>
        </is>
      </c>
      <c r="L27" s="193" t="n">
        <v>2401</v>
      </c>
      <c r="M27" s="58" t="inlineStr">
        <is>
          <t>10/23</t>
        </is>
      </c>
      <c r="N27" s="59" t="n">
        <v>0.7083333333333334</v>
      </c>
      <c r="O27" s="58" t="inlineStr">
        <is>
          <t>10/23</t>
        </is>
      </c>
      <c r="P27" s="62" t="n">
        <v>0.76875</v>
      </c>
      <c r="Q27" s="50" t="n">
        <v>50</v>
      </c>
      <c r="R27" s="50" t="n"/>
      <c r="S27" s="50" t="n"/>
      <c r="T27" s="50" t="n"/>
      <c r="U27" s="50" t="n"/>
      <c r="V27" s="50" t="n"/>
      <c r="W27" s="60" t="n"/>
    </row>
    <row r="28" ht="42.75" customFormat="1" customHeight="1" s="32">
      <c r="A28" s="23" t="n"/>
      <c r="B28" s="23" t="n"/>
      <c r="C28" s="23" t="n"/>
      <c r="D28" s="23" t="n"/>
      <c r="E28" s="24" t="n"/>
      <c r="F28" s="160" t="n">
        <v>20</v>
      </c>
      <c r="G28" s="48" t="inlineStr">
        <is>
          <t>90892088043</t>
        </is>
      </c>
      <c r="H28" s="49" t="inlineStr">
        <is>
          <t>YTO</t>
        </is>
      </c>
      <c r="I28" s="26" t="inlineStr">
        <is>
          <t>ヤマト / ネコポス / 佐川(173)</t>
        </is>
      </c>
      <c r="J28" s="25" t="inlineStr">
        <is>
          <t>GI4115</t>
        </is>
      </c>
      <c r="K28" s="26" t="inlineStr">
        <is>
          <t>23-Oct</t>
        </is>
      </c>
      <c r="L28" s="190" t="n">
        <v>344</v>
      </c>
      <c r="M28" s="28" t="inlineStr">
        <is>
          <t>10/23</t>
        </is>
      </c>
      <c r="N28" s="29" t="n">
        <v>0.2708333333333333</v>
      </c>
      <c r="O28" s="28" t="inlineStr">
        <is>
          <t>10/24</t>
        </is>
      </c>
      <c r="P28" s="30" t="n">
        <v>0.02152777777777778</v>
      </c>
      <c r="Q28" s="23" t="n">
        <v>14</v>
      </c>
      <c r="R28" s="23" t="n"/>
      <c r="S28" s="23" t="n"/>
      <c r="T28" s="23" t="n"/>
      <c r="U28" s="23" t="n"/>
      <c r="V28" s="23" t="n"/>
      <c r="W28" s="31" t="inlineStr">
        <is>
          <t>佐川あり</t>
        </is>
      </c>
    </row>
    <row r="29" ht="42.75" customFormat="1" customHeight="1" s="32">
      <c r="A29" s="50" t="n"/>
      <c r="B29" s="50" t="n"/>
      <c r="C29" s="50" t="n"/>
      <c r="D29" s="50" t="n"/>
      <c r="E29" s="51" t="n"/>
      <c r="F29" s="52" t="n">
        <v>21</v>
      </c>
      <c r="G29" s="53" t="inlineStr">
        <is>
          <t>90892059424</t>
        </is>
      </c>
      <c r="H29" s="54" t="inlineStr">
        <is>
          <t>CAINIAO-E</t>
        </is>
      </c>
      <c r="I29" s="55" t="inlineStr">
        <is>
          <t>ヤマト</t>
        </is>
      </c>
      <c r="J29" s="56" t="inlineStr">
        <is>
          <t>GI4115</t>
        </is>
      </c>
      <c r="K29" s="55" t="inlineStr">
        <is>
          <t>23-Oct</t>
        </is>
      </c>
      <c r="L29" s="193" t="n">
        <v>1835</v>
      </c>
      <c r="M29" s="58" t="inlineStr">
        <is>
          <t>10/23</t>
        </is>
      </c>
      <c r="N29" s="59" t="n">
        <v>0.2708333333333333</v>
      </c>
      <c r="O29" s="58" t="inlineStr">
        <is>
          <t>10/24</t>
        </is>
      </c>
      <c r="P29" s="62" t="n">
        <v>0.02013888888888889</v>
      </c>
      <c r="Q29" s="50" t="n">
        <v>45</v>
      </c>
      <c r="R29" s="50" t="n"/>
      <c r="S29" s="50" t="n"/>
      <c r="T29" s="50" t="n"/>
      <c r="U29" s="50" t="n"/>
      <c r="V29" s="50" t="n"/>
      <c r="W29" s="60" t="n"/>
    </row>
    <row r="30" ht="42.75" customFormat="1" customHeight="1" s="32">
      <c r="A30" s="50" t="n"/>
      <c r="B30" s="50" t="n"/>
      <c r="C30" s="50" t="n"/>
      <c r="D30" s="50" t="n"/>
      <c r="E30" s="51" t="n"/>
      <c r="F30" s="52" t="n">
        <v>22</v>
      </c>
      <c r="G30" s="53" t="inlineStr">
        <is>
          <t>78481564173</t>
        </is>
      </c>
      <c r="H30" s="54" t="inlineStr">
        <is>
          <t>CAINIAO-E</t>
        </is>
      </c>
      <c r="I30" s="55" t="inlineStr">
        <is>
          <t>ヤマト</t>
        </is>
      </c>
      <c r="J30" s="56" t="inlineStr">
        <is>
          <t>CZ0389</t>
        </is>
      </c>
      <c r="K30" s="55" t="inlineStr">
        <is>
          <t>23-Oct</t>
        </is>
      </c>
      <c r="L30" s="193" t="n">
        <v>1834</v>
      </c>
      <c r="M30" s="58" t="inlineStr">
        <is>
          <t>10/23</t>
        </is>
      </c>
      <c r="N30" s="59" t="n">
        <v>0.5486111111111112</v>
      </c>
      <c r="O30" s="58" t="inlineStr">
        <is>
          <t>10/23</t>
        </is>
      </c>
      <c r="P30" s="62" t="n">
        <v>0.7180555555555556</v>
      </c>
      <c r="Q30" s="50" t="n">
        <v>40</v>
      </c>
      <c r="R30" s="50" t="n"/>
      <c r="S30" s="50" t="n"/>
      <c r="T30" s="50" t="n"/>
      <c r="U30" s="50" t="n"/>
      <c r="V30" s="50" t="n"/>
      <c r="W30" s="60" t="n"/>
    </row>
    <row r="31" ht="42.75" customFormat="1" customHeight="1" s="32">
      <c r="A31" s="50" t="n"/>
      <c r="B31" s="50" t="n"/>
      <c r="C31" s="50" t="n"/>
      <c r="D31" s="50" t="n"/>
      <c r="E31" s="51" t="n"/>
      <c r="F31" s="52" t="n">
        <v>23</v>
      </c>
      <c r="G31" s="53" t="inlineStr">
        <is>
          <t>11239046755</t>
        </is>
      </c>
      <c r="H31" s="54" t="inlineStr">
        <is>
          <t>CAINIAO-E</t>
        </is>
      </c>
      <c r="I31" s="55" t="inlineStr">
        <is>
          <t>ヤマト</t>
        </is>
      </c>
      <c r="J31" s="56" t="inlineStr">
        <is>
          <t>MU0515</t>
        </is>
      </c>
      <c r="K31" s="55" t="inlineStr">
        <is>
          <t>23-Oct</t>
        </is>
      </c>
      <c r="L31" s="193" t="n">
        <v>578</v>
      </c>
      <c r="M31" s="58" t="inlineStr">
        <is>
          <t>10/23</t>
        </is>
      </c>
      <c r="N31" s="59" t="n">
        <v>0.5555555555555556</v>
      </c>
      <c r="O31" s="58" t="inlineStr">
        <is>
          <t>10/23</t>
        </is>
      </c>
      <c r="P31" s="62" t="n">
        <v>0.7465277777777778</v>
      </c>
      <c r="Q31" s="50" t="n">
        <v>12</v>
      </c>
      <c r="R31" s="50" t="n"/>
      <c r="S31" s="50" t="n"/>
      <c r="T31" s="50" t="n"/>
      <c r="U31" s="50" t="n"/>
      <c r="V31" s="50" t="n"/>
      <c r="W31" s="60" t="n"/>
    </row>
    <row r="32" ht="42.75" customFormat="1" customHeight="1" s="32">
      <c r="A32" s="23" t="n"/>
      <c r="B32" s="23" t="n"/>
      <c r="C32" s="23" t="n"/>
      <c r="D32" s="23" t="n"/>
      <c r="E32" s="24" t="n"/>
      <c r="F32" s="160" t="n">
        <v>24</v>
      </c>
      <c r="G32" s="48" t="inlineStr">
        <is>
          <t>92149963281</t>
        </is>
      </c>
      <c r="H32" s="49" t="inlineStr">
        <is>
          <t>NY-SHEIN</t>
        </is>
      </c>
      <c r="I32" s="63" t="inlineStr">
        <is>
          <t>佐川　[別途保管]</t>
        </is>
      </c>
      <c r="J32" s="25" t="inlineStr">
        <is>
          <t>O30343</t>
        </is>
      </c>
      <c r="K32" s="26" t="inlineStr">
        <is>
          <t>21-Oct</t>
        </is>
      </c>
      <c r="L32" s="190" t="n">
        <v>234</v>
      </c>
      <c r="M32" s="28" t="inlineStr">
        <is>
          <t>10/23</t>
        </is>
      </c>
      <c r="N32" s="29" t="n">
        <v>0.7555555555555555</v>
      </c>
      <c r="O32" s="28" t="n"/>
      <c r="P32" s="23" t="n"/>
      <c r="Q32" s="23" t="n">
        <v>234</v>
      </c>
      <c r="R32" s="23" t="n"/>
      <c r="S32" s="23" t="n"/>
      <c r="T32" s="23" t="n"/>
      <c r="U32" s="23" t="n"/>
      <c r="V32" s="23" t="n"/>
      <c r="W32" s="31" t="inlineStr">
        <is>
          <t>佐川あり NRT / 別のマスターと混載禁止</t>
        </is>
      </c>
    </row>
    <row r="33" ht="42.75" customFormat="1" customHeight="1" s="32">
      <c r="A33" s="23" t="n"/>
      <c r="B33" s="23" t="n"/>
      <c r="C33" s="23" t="n"/>
      <c r="D33" s="23" t="n"/>
      <c r="E33" s="24" t="n"/>
      <c r="F33" s="160" t="n">
        <v>25</v>
      </c>
      <c r="G33" s="48" t="inlineStr">
        <is>
          <t>99433456393</t>
        </is>
      </c>
      <c r="H33" s="49" t="inlineStr">
        <is>
          <t>LDX</t>
        </is>
      </c>
      <c r="I33" s="26" t="inlineStr">
        <is>
          <t>ヤマト / ネコポス</t>
        </is>
      </c>
      <c r="J33" s="25" t="inlineStr">
        <is>
          <t>KJ0232</t>
        </is>
      </c>
      <c r="K33" s="26" t="inlineStr">
        <is>
          <t>22-Oct</t>
        </is>
      </c>
      <c r="L33" s="190" t="n">
        <v>303</v>
      </c>
      <c r="M33" s="28" t="inlineStr">
        <is>
          <t>10/22</t>
        </is>
      </c>
      <c r="N33" s="29" t="n">
        <v>0.5833333333333334</v>
      </c>
      <c r="O33" s="28" t="inlineStr">
        <is>
          <t>10/22</t>
        </is>
      </c>
      <c r="P33" s="30" t="n">
        <v>0.6305555555555555</v>
      </c>
      <c r="Q33" s="23" t="n">
        <v>82</v>
      </c>
      <c r="R33" s="23" t="n"/>
      <c r="S33" s="23" t="n"/>
      <c r="T33" s="23" t="n"/>
      <c r="U33" s="23" t="n"/>
      <c r="V33" s="23" t="n"/>
      <c r="W33" s="31" t="n"/>
    </row>
    <row r="34" ht="42.75" customFormat="1" customHeight="1" s="32">
      <c r="A34" s="23" t="n"/>
      <c r="B34" s="23" t="n"/>
      <c r="C34" s="23" t="n"/>
      <c r="D34" s="23" t="n"/>
      <c r="E34" s="24" t="n"/>
      <c r="F34" s="160" t="n">
        <v>26</v>
      </c>
      <c r="G34" s="48" t="inlineStr">
        <is>
          <t>92149963292</t>
        </is>
      </c>
      <c r="H34" s="49" t="inlineStr">
        <is>
          <t>NY-SHEIN</t>
        </is>
      </c>
      <c r="I34" s="63" t="inlineStr">
        <is>
          <t>佐川　[別途保管]</t>
        </is>
      </c>
      <c r="J34" s="25" t="inlineStr">
        <is>
          <t>O30343</t>
        </is>
      </c>
      <c r="K34" s="26" t="inlineStr">
        <is>
          <t>21-Oct</t>
        </is>
      </c>
      <c r="L34" s="190" t="n">
        <v>221</v>
      </c>
      <c r="M34" s="28" t="inlineStr">
        <is>
          <t>10/21</t>
        </is>
      </c>
      <c r="N34" s="29" t="n">
        <v>0.7555555555555555</v>
      </c>
      <c r="O34" s="28" t="n"/>
      <c r="P34" s="23" t="n"/>
      <c r="Q34" s="23" t="n">
        <v>221</v>
      </c>
      <c r="R34" s="23" t="n"/>
      <c r="S34" s="23" t="n"/>
      <c r="T34" s="23" t="n"/>
      <c r="U34" s="23" t="n"/>
      <c r="V34" s="23" t="n"/>
      <c r="W34" s="31" t="inlineStr">
        <is>
          <t>佐川あり NRT / 別のマスターと混載禁止</t>
        </is>
      </c>
    </row>
    <row r="35" ht="42.75" customFormat="1" customHeight="1" s="32">
      <c r="A35" s="23" t="n"/>
      <c r="B35" s="23" t="n"/>
      <c r="C35" s="23" t="n"/>
      <c r="D35" s="23" t="n"/>
      <c r="E35" s="24" t="n"/>
      <c r="F35" s="160" t="n">
        <v>27</v>
      </c>
      <c r="G35" s="48" t="inlineStr">
        <is>
          <t>92149963270</t>
        </is>
      </c>
      <c r="H35" s="49" t="inlineStr">
        <is>
          <t>NY-SHEIN</t>
        </is>
      </c>
      <c r="I35" s="63" t="inlineStr">
        <is>
          <t>佐川　[別途保管]</t>
        </is>
      </c>
      <c r="J35" s="25" t="inlineStr">
        <is>
          <t>O30343</t>
        </is>
      </c>
      <c r="K35" s="26" t="inlineStr">
        <is>
          <t>21-Oct</t>
        </is>
      </c>
      <c r="L35" s="190" t="n">
        <v>270</v>
      </c>
      <c r="M35" s="28" t="inlineStr">
        <is>
          <t>10/21</t>
        </is>
      </c>
      <c r="N35" s="29" t="n">
        <v>0.7555555555555555</v>
      </c>
      <c r="O35" s="28" t="n"/>
      <c r="P35" s="23" t="n"/>
      <c r="Q35" s="23" t="n">
        <v>270</v>
      </c>
      <c r="R35" s="23" t="n"/>
      <c r="S35" s="23" t="n"/>
      <c r="T35" s="23" t="n"/>
      <c r="U35" s="23" t="n"/>
      <c r="V35" s="23" t="n"/>
      <c r="W35" s="31" t="inlineStr">
        <is>
          <t>佐川あり NRT / 別のマスターと混載禁止</t>
        </is>
      </c>
    </row>
    <row r="36" ht="42.75" customFormat="1" customHeight="1" s="32">
      <c r="A36" s="23" t="n"/>
      <c r="B36" s="23" t="n"/>
      <c r="C36" s="23" t="n"/>
      <c r="D36" s="23" t="n"/>
      <c r="E36" s="24" t="n"/>
      <c r="F36" s="160" t="n">
        <v>28</v>
      </c>
      <c r="G36" s="48" t="inlineStr">
        <is>
          <t>92149963303</t>
        </is>
      </c>
      <c r="H36" s="49" t="inlineStr">
        <is>
          <t>NY-SHEIN</t>
        </is>
      </c>
      <c r="I36" s="63" t="inlineStr">
        <is>
          <t>佐川　[別途保管]</t>
        </is>
      </c>
      <c r="J36" s="25" t="inlineStr">
        <is>
          <t>O30343</t>
        </is>
      </c>
      <c r="K36" s="26" t="inlineStr">
        <is>
          <t>21-Oct</t>
        </is>
      </c>
      <c r="L36" s="190" t="n">
        <v>238</v>
      </c>
      <c r="M36" s="28" t="inlineStr">
        <is>
          <t>10/21</t>
        </is>
      </c>
      <c r="N36" s="29" t="n">
        <v>0.7555555555555555</v>
      </c>
      <c r="O36" s="28" t="n"/>
      <c r="P36" s="23" t="n"/>
      <c r="Q36" s="23" t="n">
        <v>238</v>
      </c>
      <c r="R36" s="23" t="n"/>
      <c r="S36" s="23" t="n"/>
      <c r="T36" s="23" t="n"/>
      <c r="U36" s="23" t="n"/>
      <c r="V36" s="23" t="n"/>
      <c r="W36" s="31" t="inlineStr">
        <is>
          <t>佐川あり NRT / 別のマスターと混載禁止</t>
        </is>
      </c>
    </row>
    <row r="37" ht="42.75" customFormat="1" customHeight="1" s="32">
      <c r="A37" s="23" t="n"/>
      <c r="B37" s="23" t="n"/>
      <c r="C37" s="23" t="n"/>
      <c r="D37" s="23" t="n"/>
      <c r="E37" s="24" t="n"/>
      <c r="F37" s="160" t="n">
        <v>29</v>
      </c>
      <c r="G37" s="48" t="inlineStr">
        <is>
          <t>92149963351</t>
        </is>
      </c>
      <c r="H37" s="49" t="inlineStr">
        <is>
          <t>NY-SHEIN</t>
        </is>
      </c>
      <c r="I37" s="63" t="inlineStr">
        <is>
          <t>佐川　[別途保管]</t>
        </is>
      </c>
      <c r="J37" s="25" t="inlineStr">
        <is>
          <t>O30343</t>
        </is>
      </c>
      <c r="K37" s="26" t="inlineStr">
        <is>
          <t>21-Oct</t>
        </is>
      </c>
      <c r="L37" s="190" t="n">
        <v>376</v>
      </c>
      <c r="M37" s="28" t="inlineStr">
        <is>
          <t>10/21</t>
        </is>
      </c>
      <c r="N37" s="29" t="n">
        <v>0.7555555555555555</v>
      </c>
      <c r="O37" s="28" t="n"/>
      <c r="P37" s="23" t="n"/>
      <c r="Q37" s="23" t="n">
        <v>155</v>
      </c>
      <c r="R37" s="23" t="n"/>
      <c r="S37" s="23" t="n"/>
      <c r="T37" s="23" t="n"/>
      <c r="U37" s="23" t="n"/>
      <c r="V37" s="23" t="n"/>
      <c r="W37" s="31" t="inlineStr">
        <is>
          <t>佐川あり NRT / 別のマスターと混載禁止</t>
        </is>
      </c>
    </row>
    <row r="38" ht="42.75" customFormat="1" customHeight="1" s="32">
      <c r="A38" s="23" t="n"/>
      <c r="B38" s="23" t="n"/>
      <c r="C38" s="23" t="n"/>
      <c r="D38" s="23" t="n"/>
      <c r="E38" s="24" t="n"/>
      <c r="F38" s="160" t="n">
        <v>30</v>
      </c>
      <c r="G38" s="48" t="inlineStr">
        <is>
          <t>40644195126</t>
        </is>
      </c>
      <c r="H38" s="49" t="inlineStr">
        <is>
          <t>YTO</t>
        </is>
      </c>
      <c r="I38" s="26" t="inlineStr">
        <is>
          <t>ネコポス / 佐川(394)</t>
        </is>
      </c>
      <c r="J38" s="25" t="inlineStr">
        <is>
          <t>5X0105</t>
        </is>
      </c>
      <c r="K38" s="26" t="inlineStr">
        <is>
          <t>22-Oct</t>
        </is>
      </c>
      <c r="L38" s="190" t="n">
        <v>658</v>
      </c>
      <c r="M38" s="28" t="inlineStr">
        <is>
          <t>10/22</t>
        </is>
      </c>
      <c r="N38" s="29" t="n">
        <v>0.9236111111111112</v>
      </c>
      <c r="O38" s="28" t="inlineStr">
        <is>
          <t>10/24</t>
        </is>
      </c>
      <c r="P38" s="30" t="n">
        <v>0.1361111111111111</v>
      </c>
      <c r="Q38" s="23" t="n">
        <v>20</v>
      </c>
      <c r="R38" s="23" t="n"/>
      <c r="S38" s="23" t="n"/>
      <c r="T38" s="23" t="n"/>
      <c r="U38" s="23" t="n"/>
      <c r="V38" s="23" t="n"/>
      <c r="W38" s="31" t="inlineStr">
        <is>
          <t>佐川あり</t>
        </is>
      </c>
    </row>
    <row r="39" ht="42.75" customFormat="1" customHeight="1" s="64">
      <c r="A39" s="50" t="n"/>
      <c r="B39" s="50" t="n"/>
      <c r="C39" s="50" t="n"/>
      <c r="D39" s="50" t="n"/>
      <c r="E39" s="51" t="n"/>
      <c r="F39" s="52" t="n">
        <v>31</v>
      </c>
      <c r="G39" s="53" t="inlineStr">
        <is>
          <t>47936139165</t>
        </is>
      </c>
      <c r="H39" s="54" t="inlineStr">
        <is>
          <t>CAINIAO-E</t>
        </is>
      </c>
      <c r="I39" s="55" t="inlineStr">
        <is>
          <t>ヤマト</t>
        </is>
      </c>
      <c r="J39" s="56" t="inlineStr">
        <is>
          <t>ZH0661</t>
        </is>
      </c>
      <c r="K39" s="55" t="inlineStr">
        <is>
          <t>23-Oct</t>
        </is>
      </c>
      <c r="L39" s="193" t="n">
        <v>1293</v>
      </c>
      <c r="M39" s="58" t="inlineStr">
        <is>
          <t>10/23</t>
        </is>
      </c>
      <c r="N39" s="59" t="n">
        <v>0.5583333333333333</v>
      </c>
      <c r="O39" s="58" t="n"/>
      <c r="P39" s="50" t="n"/>
      <c r="Q39" s="50" t="n"/>
      <c r="R39" s="50" t="n"/>
      <c r="S39" s="50" t="n"/>
      <c r="T39" s="50" t="n"/>
      <c r="U39" s="50" t="n"/>
      <c r="V39" s="50" t="n"/>
      <c r="W39" s="60" t="n"/>
    </row>
    <row r="40" ht="42.75" customFormat="1" customHeight="1" s="32">
      <c r="A40" s="23" t="n"/>
      <c r="B40" s="23" t="n"/>
      <c r="C40" s="23" t="n"/>
      <c r="D40" s="23" t="n"/>
      <c r="E40" s="24" t="n"/>
      <c r="F40" s="160" t="n">
        <v>32</v>
      </c>
      <c r="G40" s="48" t="inlineStr">
        <is>
          <t>47936155140</t>
        </is>
      </c>
      <c r="H40" s="49" t="inlineStr">
        <is>
          <t>NY</t>
        </is>
      </c>
      <c r="I40" s="26" t="inlineStr">
        <is>
          <t>ヤマト / ネコポス</t>
        </is>
      </c>
      <c r="J40" s="25" t="inlineStr">
        <is>
          <t>ZH0661</t>
        </is>
      </c>
      <c r="K40" s="26" t="inlineStr">
        <is>
          <t>23-Oct</t>
        </is>
      </c>
      <c r="L40" s="190" t="n">
        <v>471</v>
      </c>
      <c r="M40" s="28" t="inlineStr">
        <is>
          <t>10/23</t>
        </is>
      </c>
      <c r="N40" s="29" t="n">
        <v>0.5833333333333334</v>
      </c>
      <c r="O40" s="28" t="inlineStr">
        <is>
          <t>10/23</t>
        </is>
      </c>
      <c r="P40" s="30" t="n">
        <v>0.7520833333333333</v>
      </c>
      <c r="Q40" s="23" t="n">
        <v>29</v>
      </c>
      <c r="R40" s="23" t="n"/>
      <c r="S40" s="23" t="n"/>
      <c r="T40" s="23" t="n"/>
      <c r="U40" s="23" t="n"/>
      <c r="V40" s="23" t="n"/>
      <c r="W40" s="31" t="n"/>
    </row>
    <row r="41" ht="42.75" customFormat="1" customHeight="1" s="32">
      <c r="A41" s="23" t="n"/>
      <c r="B41" s="23" t="n"/>
      <c r="C41" s="23" t="n"/>
      <c r="D41" s="23" t="n"/>
      <c r="E41" s="24" t="n"/>
      <c r="F41" s="160" t="n">
        <v>33</v>
      </c>
      <c r="G41" s="48" t="inlineStr">
        <is>
          <t>92149964445</t>
        </is>
      </c>
      <c r="H41" s="49" t="inlineStr">
        <is>
          <t>NY-SHEIN</t>
        </is>
      </c>
      <c r="I41" s="63" t="inlineStr">
        <is>
          <t>佐川　[別途保管]</t>
        </is>
      </c>
      <c r="J41" s="25" t="inlineStr">
        <is>
          <t>O33431</t>
        </is>
      </c>
      <c r="K41" s="26" t="inlineStr">
        <is>
          <t>23-Oct</t>
        </is>
      </c>
      <c r="L41" s="190" t="n">
        <v>470</v>
      </c>
      <c r="M41" s="28" t="inlineStr">
        <is>
          <t>10/23</t>
        </is>
      </c>
      <c r="N41" s="29" t="n">
        <v>0.3229166666666667</v>
      </c>
      <c r="O41" s="28" t="n"/>
      <c r="P41" s="23" t="n"/>
      <c r="Q41" s="23" t="n">
        <v>129</v>
      </c>
      <c r="R41" s="23" t="n"/>
      <c r="S41" s="23" t="n"/>
      <c r="T41" s="23" t="n"/>
      <c r="U41" s="23" t="n"/>
      <c r="V41" s="23" t="n"/>
      <c r="W41" s="31" t="inlineStr">
        <is>
          <t>佐川あり NRT / 別のマスターと混載禁止</t>
        </is>
      </c>
    </row>
    <row r="42" ht="42.75" customFormat="1" customHeight="1" s="32">
      <c r="A42" s="23" t="n"/>
      <c r="B42" s="23" t="n"/>
      <c r="C42" s="23" t="n"/>
      <c r="D42" s="23" t="n"/>
      <c r="E42" s="24" t="n"/>
      <c r="F42" s="160" t="n">
        <v>34</v>
      </c>
      <c r="G42" s="48" t="inlineStr">
        <is>
          <t>92149964456</t>
        </is>
      </c>
      <c r="H42" s="49" t="inlineStr">
        <is>
          <t>NY-SHEIN</t>
        </is>
      </c>
      <c r="I42" s="63" t="inlineStr">
        <is>
          <t>佐川　[別途保管]</t>
        </is>
      </c>
      <c r="J42" s="25" t="inlineStr">
        <is>
          <t>O3343</t>
        </is>
      </c>
      <c r="K42" s="26" t="inlineStr">
        <is>
          <t>23-Oct</t>
        </is>
      </c>
      <c r="L42" s="190" t="n">
        <v>418</v>
      </c>
      <c r="M42" s="28" t="inlineStr">
        <is>
          <t>10/23</t>
        </is>
      </c>
      <c r="N42" s="29" t="n">
        <v>0.3229166666666667</v>
      </c>
      <c r="O42" s="28" t="n"/>
      <c r="P42" s="23" t="n"/>
      <c r="Q42" s="23" t="n">
        <v>158</v>
      </c>
      <c r="R42" s="23" t="n"/>
      <c r="S42" s="23" t="n"/>
      <c r="T42" s="23" t="n"/>
      <c r="U42" s="23" t="n"/>
      <c r="V42" s="23" t="n"/>
      <c r="W42" s="31" t="inlineStr">
        <is>
          <t>佐川あり NRT / 別のマスターと混載禁止</t>
        </is>
      </c>
    </row>
    <row r="43" ht="42.75" customFormat="1" customHeight="1" s="32">
      <c r="A43" s="23" t="n"/>
      <c r="B43" s="23" t="n"/>
      <c r="C43" s="23" t="n"/>
      <c r="D43" s="23" t="n"/>
      <c r="E43" s="24" t="n"/>
      <c r="F43" s="160" t="n">
        <v>35</v>
      </c>
      <c r="G43" s="48" t="inlineStr">
        <is>
          <t>92149964460</t>
        </is>
      </c>
      <c r="H43" s="49" t="inlineStr">
        <is>
          <t>NY-SHEIN</t>
        </is>
      </c>
      <c r="I43" s="63" t="inlineStr">
        <is>
          <t>佐川　[別途保管]</t>
        </is>
      </c>
      <c r="J43" s="25" t="inlineStr">
        <is>
          <t>O3343</t>
        </is>
      </c>
      <c r="K43" s="26" t="inlineStr">
        <is>
          <t>23-Oct</t>
        </is>
      </c>
      <c r="L43" s="190" t="n">
        <v>232</v>
      </c>
      <c r="M43" s="28" t="inlineStr">
        <is>
          <t>10/23</t>
        </is>
      </c>
      <c r="N43" s="29" t="n">
        <v>0.3229166666666667</v>
      </c>
      <c r="O43" s="28" t="n"/>
      <c r="P43" s="23" t="n"/>
      <c r="Q43" s="23" t="n">
        <v>232</v>
      </c>
      <c r="R43" s="23" t="n"/>
      <c r="S43" s="23" t="n"/>
      <c r="T43" s="23" t="n"/>
      <c r="U43" s="23" t="n"/>
      <c r="V43" s="23" t="n"/>
      <c r="W43" s="31" t="inlineStr">
        <is>
          <t>佐川あり NRT / 別のマスターと混載禁止</t>
        </is>
      </c>
    </row>
    <row r="44" ht="42.75" customFormat="1" customHeight="1" s="32">
      <c r="A44" s="65" t="n"/>
      <c r="B44" s="65" t="n"/>
      <c r="C44" s="65" t="n"/>
      <c r="D44" s="65" t="n"/>
      <c r="E44" s="66" t="n"/>
      <c r="F44" s="67" t="n">
        <v>36</v>
      </c>
      <c r="G44" s="68" t="inlineStr">
        <is>
          <t>01892053964</t>
        </is>
      </c>
      <c r="H44" s="69" t="inlineStr">
        <is>
          <t>CNE</t>
        </is>
      </c>
      <c r="I44" s="70" t="inlineStr">
        <is>
          <t>ヤマト/エスポ便（21）</t>
        </is>
      </c>
      <c r="J44" s="71" t="inlineStr">
        <is>
          <t>HO1571</t>
        </is>
      </c>
      <c r="K44" s="72" t="inlineStr">
        <is>
          <t>23-Oct</t>
        </is>
      </c>
      <c r="L44" s="194" t="n">
        <v>771</v>
      </c>
      <c r="M44" s="74" t="inlineStr">
        <is>
          <t>10/23</t>
        </is>
      </c>
      <c r="N44" s="75" t="n">
        <v>0.625</v>
      </c>
      <c r="O44" s="74" t="n"/>
      <c r="P44" s="65" t="n"/>
      <c r="Q44" s="65" t="n"/>
      <c r="R44" s="65" t="n"/>
      <c r="S44" s="65" t="n"/>
      <c r="T44" s="65" t="n"/>
      <c r="U44" s="65" t="n"/>
      <c r="V44" s="65" t="n"/>
      <c r="W44" s="76" t="n"/>
    </row>
    <row r="45" ht="42.75" customFormat="1" customHeight="1" s="89">
      <c r="A45" s="77" t="n"/>
      <c r="B45" s="77" t="n"/>
      <c r="C45" s="77" t="n"/>
      <c r="D45" s="77" t="n"/>
      <c r="E45" s="78" t="n"/>
      <c r="F45" s="79" t="n">
        <v>37</v>
      </c>
      <c r="G45" s="80" t="inlineStr">
        <is>
          <t>18044631764</t>
        </is>
      </c>
      <c r="H45" s="81" t="inlineStr">
        <is>
          <t>MMA-CN</t>
        </is>
      </c>
      <c r="I45" s="82" t="inlineStr">
        <is>
          <t>ヤマト</t>
        </is>
      </c>
      <c r="J45" s="83" t="inlineStr">
        <is>
          <t>KE0723</t>
        </is>
      </c>
      <c r="K45" s="84" t="inlineStr">
        <is>
          <t>24-Oct</t>
        </is>
      </c>
      <c r="L45" s="195" t="n">
        <v>1250</v>
      </c>
      <c r="M45" s="86" t="inlineStr">
        <is>
          <t>10/24</t>
        </is>
      </c>
      <c r="N45" s="87" t="n">
        <v>0.46875</v>
      </c>
      <c r="O45" s="86" t="n"/>
      <c r="P45" s="77" t="n"/>
      <c r="Q45" s="77" t="n"/>
      <c r="R45" s="77" t="n"/>
      <c r="S45" s="77" t="n"/>
      <c r="T45" s="77" t="n"/>
      <c r="U45" s="77" t="n"/>
      <c r="V45" s="77" t="n"/>
      <c r="W45" s="88" t="n"/>
    </row>
    <row r="46" ht="42.75" customFormat="1" customHeight="1" s="89">
      <c r="A46" s="77" t="n"/>
      <c r="B46" s="77" t="n"/>
      <c r="C46" s="77" t="n"/>
      <c r="D46" s="77" t="n"/>
      <c r="E46" s="78" t="n"/>
      <c r="F46" s="79" t="n">
        <v>38</v>
      </c>
      <c r="G46" s="80" t="inlineStr">
        <is>
          <t>18044631775</t>
        </is>
      </c>
      <c r="H46" s="81" t="inlineStr">
        <is>
          <t>MMA-CN</t>
        </is>
      </c>
      <c r="I46" s="82" t="inlineStr">
        <is>
          <t>ヤマト</t>
        </is>
      </c>
      <c r="J46" s="83" t="inlineStr">
        <is>
          <t>KE0723</t>
        </is>
      </c>
      <c r="K46" s="84" t="inlineStr">
        <is>
          <t>24-Oct</t>
        </is>
      </c>
      <c r="L46" s="195" t="n">
        <v>1890</v>
      </c>
      <c r="M46" s="86" t="inlineStr">
        <is>
          <t>10/24</t>
        </is>
      </c>
      <c r="N46" s="87" t="n">
        <v>0.46875</v>
      </c>
      <c r="O46" s="86" t="n"/>
      <c r="P46" s="77" t="n"/>
      <c r="Q46" s="77" t="n"/>
      <c r="R46" s="77" t="n"/>
      <c r="S46" s="77" t="n"/>
      <c r="T46" s="77" t="n"/>
      <c r="U46" s="77" t="n"/>
      <c r="V46" s="77" t="n"/>
      <c r="W46" s="88" t="n"/>
    </row>
    <row r="47" ht="42.75" customFormat="1" customHeight="1" s="32">
      <c r="A47" s="23" t="n"/>
      <c r="B47" s="23" t="n"/>
      <c r="C47" s="23" t="n"/>
      <c r="D47" s="23" t="n"/>
      <c r="E47" s="24" t="n"/>
      <c r="F47" s="160" t="n">
        <v>39</v>
      </c>
      <c r="G47" s="48" t="inlineStr">
        <is>
          <t>08901337840</t>
        </is>
      </c>
      <c r="H47" s="49" t="inlineStr">
        <is>
          <t>CNE</t>
        </is>
      </c>
      <c r="I47" s="166" t="inlineStr">
        <is>
          <t>ヤマト</t>
        </is>
      </c>
      <c r="J47" s="25" t="inlineStr">
        <is>
          <t>9C6575</t>
        </is>
      </c>
      <c r="K47" s="26" t="inlineStr">
        <is>
          <t>23-Oct</t>
        </is>
      </c>
      <c r="L47" s="190" t="n">
        <v>1446</v>
      </c>
      <c r="M47" s="28" t="inlineStr">
        <is>
          <t>10/23</t>
        </is>
      </c>
      <c r="N47" s="29" t="n">
        <v>0.4722222222222222</v>
      </c>
      <c r="O47" s="28" t="n"/>
      <c r="P47" s="23" t="n"/>
      <c r="Q47" s="23" t="n">
        <v>56</v>
      </c>
      <c r="R47" s="23" t="n"/>
      <c r="S47" s="23" t="n"/>
      <c r="T47" s="23" t="n"/>
      <c r="U47" s="23" t="n"/>
      <c r="V47" s="23" t="n"/>
      <c r="W47" s="31" t="n"/>
    </row>
    <row r="48" ht="42.75" customFormat="1" customHeight="1" s="32">
      <c r="A48" s="23" t="n"/>
      <c r="B48" s="23" t="n"/>
      <c r="C48" s="23" t="n"/>
      <c r="D48" s="23" t="n"/>
      <c r="E48" s="24" t="n"/>
      <c r="F48" s="160" t="n">
        <v>40</v>
      </c>
      <c r="G48" s="48" t="inlineStr">
        <is>
          <t>92149964434</t>
        </is>
      </c>
      <c r="H48" s="49" t="inlineStr">
        <is>
          <t>NY-SHEIN</t>
        </is>
      </c>
      <c r="I48" s="63" t="inlineStr">
        <is>
          <t>佐川　[別途保管]</t>
        </is>
      </c>
      <c r="J48" s="90" t="inlineStr">
        <is>
          <t>O30341</t>
        </is>
      </c>
      <c r="K48" s="26" t="inlineStr">
        <is>
          <t>23-Oct</t>
        </is>
      </c>
      <c r="L48" s="190" t="n">
        <v>607</v>
      </c>
      <c r="M48" s="28" t="inlineStr">
        <is>
          <t>10/23</t>
        </is>
      </c>
      <c r="N48" s="29" t="n">
        <v>0.3229166666666667</v>
      </c>
      <c r="O48" s="28" t="n"/>
      <c r="P48" s="23" t="n"/>
      <c r="Q48" s="23" t="n">
        <v>90</v>
      </c>
      <c r="R48" s="23" t="n"/>
      <c r="S48" s="23" t="n"/>
      <c r="T48" s="23" t="n"/>
      <c r="U48" s="23" t="n"/>
      <c r="V48" s="23" t="n"/>
      <c r="W48" s="31" t="inlineStr">
        <is>
          <t>佐川あり NRT / 別のマスターと混載禁止</t>
        </is>
      </c>
    </row>
    <row r="49" ht="42.75" customFormat="1" customHeight="1" s="32">
      <c r="A49" s="23" t="n"/>
      <c r="B49" s="23" t="n"/>
      <c r="C49" s="23" t="n"/>
      <c r="D49" s="23" t="n"/>
      <c r="E49" s="24" t="n"/>
      <c r="F49" s="160" t="n">
        <v>41</v>
      </c>
      <c r="G49" s="48" t="inlineStr">
        <is>
          <t>92149964471</t>
        </is>
      </c>
      <c r="H49" s="49" t="inlineStr">
        <is>
          <t>NY-SHEIN</t>
        </is>
      </c>
      <c r="I49" s="63" t="inlineStr">
        <is>
          <t>佐川　[別途保管]</t>
        </is>
      </c>
      <c r="J49" s="90" t="inlineStr">
        <is>
          <t>O30341</t>
        </is>
      </c>
      <c r="K49" s="26" t="inlineStr">
        <is>
          <t>23-Oct</t>
        </is>
      </c>
      <c r="L49" s="190" t="n">
        <v>237</v>
      </c>
      <c r="M49" s="28" t="inlineStr">
        <is>
          <t>10/23</t>
        </is>
      </c>
      <c r="N49" s="29" t="n">
        <v>0.3229166666666667</v>
      </c>
      <c r="O49" s="28" t="n"/>
      <c r="P49" s="23" t="n"/>
      <c r="Q49" s="23" t="n">
        <v>237</v>
      </c>
      <c r="R49" s="23" t="n"/>
      <c r="S49" s="23" t="n"/>
      <c r="T49" s="23" t="n"/>
      <c r="U49" s="23" t="n"/>
      <c r="V49" s="23" t="n"/>
      <c r="W49" s="31" t="inlineStr">
        <is>
          <t>佐川あり NRT / 別のマスターと混載禁止</t>
        </is>
      </c>
    </row>
    <row r="50" ht="42.75" customFormat="1" customHeight="1" s="32">
      <c r="A50" s="23" t="n"/>
      <c r="B50" s="23" t="n"/>
      <c r="C50" s="23" t="n"/>
      <c r="D50" s="23" t="n"/>
      <c r="E50" s="24" t="n"/>
      <c r="F50" s="160" t="n">
        <v>42</v>
      </c>
      <c r="G50" s="48" t="inlineStr">
        <is>
          <t>92149964482</t>
        </is>
      </c>
      <c r="H50" s="49" t="inlineStr">
        <is>
          <t>NY-SHEIN</t>
        </is>
      </c>
      <c r="I50" s="63" t="inlineStr">
        <is>
          <t>佐川　[別途保管]</t>
        </is>
      </c>
      <c r="J50" s="90" t="inlineStr">
        <is>
          <t>O30341</t>
        </is>
      </c>
      <c r="K50" s="26" t="inlineStr">
        <is>
          <t>23-Oct</t>
        </is>
      </c>
      <c r="L50" s="190" t="n">
        <v>235</v>
      </c>
      <c r="M50" s="28" t="inlineStr">
        <is>
          <t>10/23</t>
        </is>
      </c>
      <c r="N50" s="29" t="n">
        <v>0.3229166666666667</v>
      </c>
      <c r="O50" s="28" t="n"/>
      <c r="P50" s="23" t="n"/>
      <c r="Q50" s="23" t="n">
        <v>235</v>
      </c>
      <c r="R50" s="23" t="n"/>
      <c r="S50" s="23" t="n"/>
      <c r="T50" s="23" t="n"/>
      <c r="U50" s="23" t="n"/>
      <c r="V50" s="23" t="n"/>
      <c r="W50" s="31" t="inlineStr">
        <is>
          <t>佐川あり NRT / 別のマスターと混載禁止</t>
        </is>
      </c>
    </row>
    <row r="51" ht="42.75" customFormat="1" customHeight="1" s="32">
      <c r="A51" s="23" t="n"/>
      <c r="B51" s="23" t="n"/>
      <c r="C51" s="23" t="n"/>
      <c r="D51" s="23" t="n"/>
      <c r="E51" s="24" t="n"/>
      <c r="F51" s="160" t="n">
        <v>43</v>
      </c>
      <c r="G51" s="48" t="inlineStr">
        <is>
          <t>92149452631</t>
        </is>
      </c>
      <c r="H51" s="49" t="inlineStr">
        <is>
          <t>NY</t>
        </is>
      </c>
      <c r="I51" s="166" t="inlineStr">
        <is>
          <t>ヤマト</t>
        </is>
      </c>
      <c r="J51" s="25" t="inlineStr">
        <is>
          <t>O30277</t>
        </is>
      </c>
      <c r="K51" s="26" t="inlineStr">
        <is>
          <t>23-Oct</t>
        </is>
      </c>
      <c r="L51" s="190" t="n">
        <v>65</v>
      </c>
      <c r="M51" s="28" t="inlineStr">
        <is>
          <t>10/23</t>
        </is>
      </c>
      <c r="N51" s="29" t="n">
        <v>0.5486111111111112</v>
      </c>
      <c r="O51" s="28" t="inlineStr">
        <is>
          <t>10/24</t>
        </is>
      </c>
      <c r="P51" s="30" t="n">
        <v>0.006944444444444444</v>
      </c>
      <c r="Q51" s="23" t="n">
        <v>5</v>
      </c>
      <c r="R51" s="23" t="n"/>
      <c r="S51" s="23" t="n"/>
      <c r="T51" s="23" t="n"/>
      <c r="U51" s="23" t="n"/>
      <c r="V51" s="23" t="n"/>
      <c r="W51" s="31" t="n"/>
    </row>
    <row r="52" ht="42.75" customFormat="1" customHeight="1" s="32">
      <c r="A52" s="23" t="n"/>
      <c r="B52" s="23" t="n"/>
      <c r="C52" s="23" t="n"/>
      <c r="D52" s="23" t="n"/>
      <c r="E52" s="24" t="n"/>
      <c r="F52" s="160" t="n">
        <v>45</v>
      </c>
      <c r="G52" s="48" t="inlineStr">
        <is>
          <t>08901334572</t>
        </is>
      </c>
      <c r="H52" s="49" t="inlineStr">
        <is>
          <t>YTO</t>
        </is>
      </c>
      <c r="I52" s="166" t="inlineStr">
        <is>
          <t>佐川</t>
        </is>
      </c>
      <c r="J52" s="25" t="inlineStr">
        <is>
          <t>9C6573</t>
        </is>
      </c>
      <c r="K52" s="26" t="inlineStr">
        <is>
          <t>23-Oct</t>
        </is>
      </c>
      <c r="L52" s="190" t="n">
        <v>514</v>
      </c>
      <c r="M52" s="28" t="inlineStr">
        <is>
          <t>10/23</t>
        </is>
      </c>
      <c r="N52" s="29" t="n">
        <v>0.6666666666666666</v>
      </c>
      <c r="O52" s="28" t="inlineStr">
        <is>
          <t>10/24</t>
        </is>
      </c>
      <c r="P52" s="30" t="n">
        <v>0.07013888888888889</v>
      </c>
      <c r="Q52" s="23" t="n">
        <v>37</v>
      </c>
      <c r="R52" s="23" t="n"/>
      <c r="S52" s="23" t="n"/>
      <c r="T52" s="23" t="n"/>
      <c r="U52" s="23" t="n"/>
      <c r="V52" s="23" t="n"/>
      <c r="W52" s="31" t="inlineStr">
        <is>
          <t>佐川あり</t>
        </is>
      </c>
    </row>
    <row r="53" ht="42.75" customFormat="1" customHeight="1" s="32">
      <c r="A53" s="23" t="n"/>
      <c r="B53" s="23" t="n"/>
      <c r="C53" s="23" t="n"/>
      <c r="D53" s="23" t="n"/>
      <c r="E53" s="24" t="n"/>
      <c r="F53" s="160" t="n">
        <v>46</v>
      </c>
      <c r="G53" s="48" t="inlineStr">
        <is>
          <t>92149964574</t>
        </is>
      </c>
      <c r="H53" s="49" t="inlineStr">
        <is>
          <t>NY-SHEIN</t>
        </is>
      </c>
      <c r="I53" s="63" t="inlineStr">
        <is>
          <t>佐川　[別途保管]</t>
        </is>
      </c>
      <c r="J53" s="25" t="inlineStr">
        <is>
          <t>O3343</t>
        </is>
      </c>
      <c r="K53" s="26" t="inlineStr">
        <is>
          <t>23-Oct</t>
        </is>
      </c>
      <c r="L53" s="190" t="n">
        <v>235</v>
      </c>
      <c r="M53" s="28" t="inlineStr">
        <is>
          <t>10/23</t>
        </is>
      </c>
      <c r="N53" s="29" t="n">
        <v>0.3229166666666667</v>
      </c>
      <c r="O53" s="28" t="n"/>
      <c r="P53" s="23" t="n"/>
      <c r="Q53" s="23" t="n">
        <v>235</v>
      </c>
      <c r="R53" s="23" t="n"/>
      <c r="S53" s="23" t="n"/>
      <c r="T53" s="23" t="n"/>
      <c r="U53" s="23" t="n"/>
      <c r="V53" s="23" t="n"/>
      <c r="W53" s="31" t="inlineStr">
        <is>
          <t>佐川あり NRT / 別のマスターと混載禁止</t>
        </is>
      </c>
    </row>
    <row r="54" ht="38.25" customFormat="1" customHeight="1" s="32">
      <c r="A54" s="23" t="n"/>
      <c r="B54" s="23" t="n"/>
      <c r="C54" s="23" t="n"/>
      <c r="D54" s="23" t="n"/>
      <c r="E54" s="24" t="n"/>
      <c r="F54" s="160" t="n">
        <v>47</v>
      </c>
      <c r="G54" s="184" t="inlineStr">
        <is>
          <t>01892057055</t>
        </is>
      </c>
      <c r="H54" s="185" t="inlineStr">
        <is>
          <t>CNE</t>
        </is>
      </c>
      <c r="I54" s="26" t="inlineStr">
        <is>
          <t>ヤマト</t>
        </is>
      </c>
      <c r="J54" s="25" t="inlineStr">
        <is>
          <t>HO1573</t>
        </is>
      </c>
      <c r="K54" s="26" t="inlineStr">
        <is>
          <t>23-Oct</t>
        </is>
      </c>
      <c r="L54" s="190" t="n">
        <v>762</v>
      </c>
      <c r="M54" s="28" t="inlineStr">
        <is>
          <t>10/23</t>
        </is>
      </c>
      <c r="N54" s="29" t="n">
        <v>0.7361111111111112</v>
      </c>
      <c r="O54" s="28" t="inlineStr">
        <is>
          <t>10/24</t>
        </is>
      </c>
      <c r="P54" s="30" t="n">
        <v>0.1493055555555556</v>
      </c>
      <c r="Q54" s="23" t="n">
        <v>27</v>
      </c>
      <c r="R54" s="23" t="n"/>
      <c r="S54" s="23" t="n"/>
      <c r="T54" s="23" t="n"/>
      <c r="U54" s="23" t="n"/>
      <c r="V54" s="23" t="n"/>
      <c r="W54" s="31" t="n"/>
    </row>
    <row r="55" ht="38.25" customFormat="1" customHeight="1" s="32">
      <c r="A55" s="23" t="n"/>
      <c r="B55" s="23" t="n"/>
      <c r="C55" s="23" t="n"/>
      <c r="D55" s="23" t="n"/>
      <c r="E55" s="24" t="n"/>
      <c r="F55" s="160" t="n"/>
      <c r="G55" s="188" t="n"/>
      <c r="H55" s="189" t="n"/>
      <c r="I55" s="187" t="n"/>
      <c r="J55" s="25" t="inlineStr">
        <is>
          <t>HO1595</t>
        </is>
      </c>
      <c r="K55" s="26" t="inlineStr">
        <is>
          <t>23-Oct</t>
        </is>
      </c>
      <c r="L55" s="187" t="n"/>
      <c r="M55" s="28" t="inlineStr">
        <is>
          <t>10/23</t>
        </is>
      </c>
      <c r="N55" s="29" t="n">
        <v>0.5236111111111111</v>
      </c>
      <c r="O55" s="28" t="inlineStr">
        <is>
          <t>10/24</t>
        </is>
      </c>
      <c r="P55" s="30" t="n">
        <v>0.03541666666666667</v>
      </c>
      <c r="Q55" s="23" t="n">
        <v>8</v>
      </c>
      <c r="R55" s="23" t="n"/>
      <c r="S55" s="23" t="n"/>
      <c r="T55" s="23" t="n"/>
      <c r="U55" s="23" t="n"/>
      <c r="V55" s="23" t="n"/>
      <c r="W55" s="31" t="n"/>
    </row>
    <row r="56" ht="42.75" customFormat="1" customHeight="1" s="32">
      <c r="A56" s="23" t="n"/>
      <c r="B56" s="23" t="n"/>
      <c r="C56" s="23" t="n"/>
      <c r="D56" s="23" t="n"/>
      <c r="E56" s="24" t="n"/>
      <c r="F56" s="160" t="n">
        <v>48</v>
      </c>
      <c r="G56" s="48" t="inlineStr">
        <is>
          <t>16002214170</t>
        </is>
      </c>
      <c r="H56" s="49" t="inlineStr">
        <is>
          <t>YTO</t>
        </is>
      </c>
      <c r="I56" s="166" t="inlineStr">
        <is>
          <t>佐川</t>
        </is>
      </c>
      <c r="J56" s="25" t="inlineStr">
        <is>
          <t>CX3036</t>
        </is>
      </c>
      <c r="K56" s="26" t="inlineStr">
        <is>
          <t>23-Oct</t>
        </is>
      </c>
      <c r="L56" s="190" t="n">
        <v>194</v>
      </c>
      <c r="M56" s="28" t="inlineStr">
        <is>
          <t>10/24</t>
        </is>
      </c>
      <c r="N56" s="29" t="n">
        <v>0.9340277777777778</v>
      </c>
      <c r="O56" s="28" t="n"/>
      <c r="P56" s="23" t="n"/>
      <c r="Q56" s="23" t="n">
        <v>22</v>
      </c>
      <c r="R56" s="23" t="n"/>
      <c r="S56" s="23" t="n"/>
      <c r="T56" s="23" t="n"/>
      <c r="U56" s="23" t="n"/>
      <c r="V56" s="23" t="n"/>
      <c r="W56" s="31" t="inlineStr">
        <is>
          <t>佐川あり</t>
        </is>
      </c>
    </row>
    <row r="57" ht="42.75" customFormat="1" customHeight="1" s="32">
      <c r="A57" s="23" t="n"/>
      <c r="B57" s="23" t="n"/>
      <c r="C57" s="23" t="n"/>
      <c r="D57" s="23" t="n"/>
      <c r="E57" s="24" t="n"/>
      <c r="F57" s="160" t="n">
        <v>49</v>
      </c>
      <c r="G57" s="48" t="inlineStr">
        <is>
          <t>08901334550</t>
        </is>
      </c>
      <c r="H57" s="49" t="inlineStr">
        <is>
          <t>YTO</t>
        </is>
      </c>
      <c r="I57" s="166" t="inlineStr">
        <is>
          <t>佐川</t>
        </is>
      </c>
      <c r="J57" s="25" t="inlineStr">
        <is>
          <t>9C6581</t>
        </is>
      </c>
      <c r="K57" s="26" t="inlineStr">
        <is>
          <t>23-Oct</t>
        </is>
      </c>
      <c r="L57" s="190" t="n">
        <v>320</v>
      </c>
      <c r="M57" s="28" t="inlineStr">
        <is>
          <t>10/23</t>
        </is>
      </c>
      <c r="N57" s="29" t="n">
        <v>0.7708333333333334</v>
      </c>
      <c r="O57" s="28" t="n"/>
      <c r="P57" s="23" t="n"/>
      <c r="Q57" s="23" t="n"/>
      <c r="R57" s="23" t="n"/>
      <c r="S57" s="23" t="n"/>
      <c r="T57" s="23" t="n"/>
      <c r="U57" s="23" t="n"/>
      <c r="V57" s="23" t="n"/>
      <c r="W57" s="31" t="inlineStr">
        <is>
          <t>佐川あり</t>
        </is>
      </c>
    </row>
    <row r="58" ht="42.75" customFormat="1" customHeight="1" s="32">
      <c r="A58" s="23" t="n"/>
      <c r="B58" s="23" t="n"/>
      <c r="C58" s="23" t="n"/>
      <c r="D58" s="23" t="n"/>
      <c r="E58" s="24" t="n"/>
      <c r="F58" s="160" t="n">
        <v>50</v>
      </c>
      <c r="G58" s="48" t="inlineStr">
        <is>
          <t>08901334561</t>
        </is>
      </c>
      <c r="H58" s="49" t="inlineStr">
        <is>
          <t>YTO</t>
        </is>
      </c>
      <c r="I58" s="166" t="inlineStr">
        <is>
          <t>佐川</t>
        </is>
      </c>
      <c r="J58" s="25" t="inlineStr">
        <is>
          <t>9C6591</t>
        </is>
      </c>
      <c r="K58" s="26" t="inlineStr">
        <is>
          <t>23-Oct</t>
        </is>
      </c>
      <c r="L58" s="190" t="n">
        <v>508</v>
      </c>
      <c r="M58" s="28" t="inlineStr">
        <is>
          <t>10/23</t>
        </is>
      </c>
      <c r="N58" s="29" t="n">
        <v>0.8125</v>
      </c>
      <c r="O58" s="28" t="inlineStr">
        <is>
          <t>10/24</t>
        </is>
      </c>
      <c r="P58" s="30" t="n">
        <v>0.1159722222222222</v>
      </c>
      <c r="Q58" s="23" t="n">
        <v>44</v>
      </c>
      <c r="R58" s="23" t="n"/>
      <c r="S58" s="23" t="n"/>
      <c r="T58" s="23" t="n"/>
      <c r="U58" s="23" t="n"/>
      <c r="V58" s="23" t="n"/>
      <c r="W58" s="31" t="inlineStr">
        <is>
          <t>佐川あり</t>
        </is>
      </c>
    </row>
    <row r="59" ht="42.75" customFormat="1" customHeight="1" s="32">
      <c r="A59" s="23" t="n"/>
      <c r="B59" s="23" t="n"/>
      <c r="C59" s="23" t="n"/>
      <c r="D59" s="23" t="n"/>
      <c r="E59" s="24" t="n"/>
      <c r="F59" s="160" t="n">
        <v>52</v>
      </c>
      <c r="G59" s="48" t="inlineStr">
        <is>
          <t>92149451463</t>
        </is>
      </c>
      <c r="H59" s="49" t="inlineStr">
        <is>
          <t>NY</t>
        </is>
      </c>
      <c r="I59" s="166" t="inlineStr">
        <is>
          <t>ヤマト</t>
        </is>
      </c>
      <c r="J59" s="25" t="inlineStr">
        <is>
          <t>O30277</t>
        </is>
      </c>
      <c r="K59" s="26" t="inlineStr">
        <is>
          <t>23-Oct</t>
        </is>
      </c>
      <c r="L59" s="190" t="n">
        <v>1408</v>
      </c>
      <c r="M59" s="28" t="inlineStr">
        <is>
          <t>10/23</t>
        </is>
      </c>
      <c r="N59" s="29" t="n">
        <v>0.5486111111111112</v>
      </c>
      <c r="O59" s="28" t="inlineStr">
        <is>
          <t>10/23</t>
        </is>
      </c>
      <c r="P59" s="30" t="n">
        <v>0.8472222222222222</v>
      </c>
      <c r="Q59" s="23" t="n">
        <v>20</v>
      </c>
      <c r="R59" s="23" t="n"/>
      <c r="S59" s="23" t="n"/>
      <c r="T59" s="23" t="n"/>
      <c r="U59" s="23" t="n"/>
      <c r="V59" s="23" t="n"/>
      <c r="W59" s="31" t="inlineStr">
        <is>
          <t>緊急依頼済み</t>
        </is>
      </c>
    </row>
    <row r="60" ht="42.75" customFormat="1" customHeight="1" s="32">
      <c r="A60" s="23" t="n"/>
      <c r="B60" s="23" t="n"/>
      <c r="C60" s="23" t="n"/>
      <c r="D60" s="23" t="n"/>
      <c r="E60" s="24" t="n"/>
      <c r="F60" s="160" t="n">
        <v>53</v>
      </c>
      <c r="G60" s="48" t="inlineStr">
        <is>
          <t>92149765866</t>
        </is>
      </c>
      <c r="H60" s="49" t="inlineStr">
        <is>
          <t>YTO</t>
        </is>
      </c>
      <c r="I60" s="166" t="inlineStr">
        <is>
          <t>佐川</t>
        </is>
      </c>
      <c r="J60" s="25" t="inlineStr">
        <is>
          <t>O30277</t>
        </is>
      </c>
      <c r="K60" s="26" t="inlineStr">
        <is>
          <t>23-Oct</t>
        </is>
      </c>
      <c r="L60" s="190" t="n">
        <v>397</v>
      </c>
      <c r="M60" s="28" t="inlineStr">
        <is>
          <t>10/23</t>
        </is>
      </c>
      <c r="N60" s="29" t="n">
        <v>0.5486111111111112</v>
      </c>
      <c r="O60" s="28" t="inlineStr">
        <is>
          <t>10/23</t>
        </is>
      </c>
      <c r="P60" s="30" t="n">
        <v>0.8472222222222222</v>
      </c>
      <c r="Q60" s="23" t="n">
        <v>43</v>
      </c>
      <c r="R60" s="23" t="n"/>
      <c r="S60" s="23" t="n"/>
      <c r="T60" s="23" t="n"/>
      <c r="U60" s="23" t="n"/>
      <c r="V60" s="23" t="n"/>
      <c r="W60" s="31" t="inlineStr">
        <is>
          <t>佐川あり</t>
        </is>
      </c>
    </row>
    <row r="61" ht="42.75" customFormat="1" customHeight="1" s="32">
      <c r="A61" s="23" t="n"/>
      <c r="B61" s="23" t="n"/>
      <c r="C61" s="23" t="n"/>
      <c r="D61" s="23" t="n"/>
      <c r="E61" s="24" t="n"/>
      <c r="F61" s="160" t="n">
        <v>54</v>
      </c>
      <c r="G61" s="48" t="inlineStr">
        <is>
          <t>32402883285</t>
        </is>
      </c>
      <c r="H61" s="49" t="inlineStr">
        <is>
          <t>NY</t>
        </is>
      </c>
      <c r="I61" s="26" t="inlineStr">
        <is>
          <t>ヤマト / ネコポス</t>
        </is>
      </c>
      <c r="J61" s="25" t="inlineStr">
        <is>
          <t>SC2433</t>
        </is>
      </c>
      <c r="K61" s="26" t="inlineStr">
        <is>
          <t>23-Oct</t>
        </is>
      </c>
      <c r="L61" s="190" t="n">
        <v>883</v>
      </c>
      <c r="M61" s="28" t="inlineStr">
        <is>
          <t>10/23</t>
        </is>
      </c>
      <c r="N61" s="29" t="n">
        <v>0.2152777777777778</v>
      </c>
      <c r="O61" s="28" t="inlineStr">
        <is>
          <t>10/24</t>
        </is>
      </c>
      <c r="P61" s="30" t="n">
        <v>0.1875</v>
      </c>
      <c r="Q61" s="23" t="n">
        <v>44</v>
      </c>
      <c r="R61" s="23" t="n"/>
      <c r="S61" s="23" t="n"/>
      <c r="T61" s="23" t="n"/>
      <c r="U61" s="23" t="n"/>
      <c r="V61" s="23" t="n"/>
      <c r="W61" s="31" t="n"/>
    </row>
    <row r="62" ht="42.75" customFormat="1" customHeight="1" s="32">
      <c r="A62" s="23" t="n"/>
      <c r="B62" s="23" t="n"/>
      <c r="C62" s="23" t="n"/>
      <c r="D62" s="23" t="n"/>
      <c r="E62" s="24" t="n"/>
      <c r="F62" s="160" t="n">
        <v>55</v>
      </c>
      <c r="G62" s="48" t="inlineStr">
        <is>
          <t>18045213475</t>
        </is>
      </c>
      <c r="H62" s="49" t="inlineStr">
        <is>
          <t>NY</t>
        </is>
      </c>
      <c r="I62" s="166" t="inlineStr">
        <is>
          <t>ヤマト</t>
        </is>
      </c>
      <c r="J62" s="25" t="inlineStr">
        <is>
          <t>KE0553</t>
        </is>
      </c>
      <c r="K62" s="26" t="inlineStr">
        <is>
          <t>23-Oct</t>
        </is>
      </c>
      <c r="L62" s="190" t="n">
        <v>403</v>
      </c>
      <c r="M62" s="28" t="inlineStr">
        <is>
          <t>10/23</t>
        </is>
      </c>
      <c r="N62" s="29" t="n">
        <v>0.6979166666666666</v>
      </c>
      <c r="O62" s="28" t="inlineStr">
        <is>
          <t>10/23</t>
        </is>
      </c>
      <c r="P62" s="30" t="n">
        <v>0.8763888888888889</v>
      </c>
      <c r="Q62" s="23" t="n">
        <v>10</v>
      </c>
      <c r="R62" s="23" t="n"/>
      <c r="S62" s="23" t="n"/>
      <c r="T62" s="23" t="n"/>
      <c r="U62" s="23" t="n"/>
      <c r="V62" s="23" t="n"/>
      <c r="W62" s="31" t="n"/>
    </row>
    <row r="63" ht="42.75" customFormat="1" customHeight="1" s="32">
      <c r="A63" s="23" t="n"/>
      <c r="B63" s="23" t="n"/>
      <c r="C63" s="23" t="n"/>
      <c r="D63" s="23" t="n"/>
      <c r="E63" s="24" t="n"/>
      <c r="F63" s="160" t="n">
        <v>56</v>
      </c>
      <c r="G63" s="48" t="inlineStr">
        <is>
          <t>90892088065</t>
        </is>
      </c>
      <c r="H63" s="49" t="inlineStr">
        <is>
          <t>YTO</t>
        </is>
      </c>
      <c r="I63" s="26" t="inlineStr">
        <is>
          <t>ヤマト / ネコポス / 佐川(198)</t>
        </is>
      </c>
      <c r="J63" s="25" t="inlineStr">
        <is>
          <t>GI4115</t>
        </is>
      </c>
      <c r="K63" s="26" t="inlineStr">
        <is>
          <t>24-Oct</t>
        </is>
      </c>
      <c r="L63" s="190" t="n">
        <v>400</v>
      </c>
      <c r="M63" s="28" t="inlineStr">
        <is>
          <t>10/24</t>
        </is>
      </c>
      <c r="N63" s="29" t="n">
        <v>0.2083333333333333</v>
      </c>
      <c r="O63" s="28" t="n"/>
      <c r="P63" s="23" t="n"/>
      <c r="Q63" s="23" t="n">
        <v>16</v>
      </c>
      <c r="R63" s="23" t="n"/>
      <c r="S63" s="23" t="n"/>
      <c r="T63" s="23" t="n"/>
      <c r="U63" s="23" t="n"/>
      <c r="V63" s="23" t="n"/>
      <c r="W63" s="31" t="inlineStr">
        <is>
          <t>佐川あり</t>
        </is>
      </c>
    </row>
    <row r="64" ht="42.75" customFormat="1" customHeight="1" s="32">
      <c r="A64" s="23" t="n"/>
      <c r="B64" s="23" t="n"/>
      <c r="C64" s="23" t="n"/>
      <c r="D64" s="23" t="n"/>
      <c r="E64" s="24" t="n"/>
      <c r="F64" s="160" t="n">
        <v>57</v>
      </c>
      <c r="G64" s="48" t="inlineStr">
        <is>
          <t>73198144546</t>
        </is>
      </c>
      <c r="H64" s="49" t="inlineStr">
        <is>
          <t>YNE</t>
        </is>
      </c>
      <c r="I64" s="166" t="inlineStr">
        <is>
          <t>ヤマト</t>
        </is>
      </c>
      <c r="J64" s="25" t="inlineStr">
        <is>
          <t>MF8707</t>
        </is>
      </c>
      <c r="K64" s="26" t="inlineStr">
        <is>
          <t>23-Oct</t>
        </is>
      </c>
      <c r="L64" s="190" t="n">
        <v>618</v>
      </c>
      <c r="M64" s="28" t="inlineStr">
        <is>
          <t>10/23</t>
        </is>
      </c>
      <c r="N64" s="29" t="n">
        <v>0.7604166666666666</v>
      </c>
      <c r="O64" s="28" t="inlineStr">
        <is>
          <t>10/24</t>
        </is>
      </c>
      <c r="P64" s="30" t="n">
        <v>0.05416666666666667</v>
      </c>
      <c r="Q64" s="23" t="n">
        <v>33</v>
      </c>
      <c r="R64" s="23" t="n"/>
      <c r="S64" s="23" t="n"/>
      <c r="T64" s="23" t="n"/>
      <c r="U64" s="23" t="n"/>
      <c r="V64" s="23" t="n"/>
      <c r="W64" s="31" t="n"/>
    </row>
    <row r="65" ht="42.75" customFormat="1" customHeight="1" s="32">
      <c r="A65" s="23" t="n"/>
      <c r="B65" s="23" t="n"/>
      <c r="C65" s="23" t="n"/>
      <c r="D65" s="23" t="n"/>
      <c r="E65" s="24" t="n"/>
      <c r="F65" s="160" t="n">
        <v>58</v>
      </c>
      <c r="G65" s="48" t="inlineStr">
        <is>
          <t>99937596112</t>
        </is>
      </c>
      <c r="H65" s="49" t="inlineStr">
        <is>
          <t>YNE</t>
        </is>
      </c>
      <c r="I65" s="166" t="inlineStr">
        <is>
          <t>ヤマト</t>
        </is>
      </c>
      <c r="J65" s="25" t="inlineStr">
        <is>
          <t>CA0921</t>
        </is>
      </c>
      <c r="K65" s="26" t="inlineStr">
        <is>
          <t>23-Oct</t>
        </is>
      </c>
      <c r="L65" s="190" t="n">
        <v>1499</v>
      </c>
      <c r="M65" s="28" t="inlineStr">
        <is>
          <t>10/23</t>
        </is>
      </c>
      <c r="N65" s="29" t="n">
        <v>0.5</v>
      </c>
      <c r="O65" s="28" t="inlineStr">
        <is>
          <t>10/23</t>
        </is>
      </c>
      <c r="P65" s="30" t="n">
        <v>0.7236111111111111</v>
      </c>
      <c r="Q65" s="23" t="n">
        <v>53</v>
      </c>
      <c r="R65" s="23" t="n"/>
      <c r="S65" s="23" t="n"/>
      <c r="T65" s="23" t="n"/>
      <c r="U65" s="23" t="n"/>
      <c r="V65" s="23" t="n"/>
      <c r="W65" s="31" t="inlineStr">
        <is>
          <t>緊急依頼済み</t>
        </is>
      </c>
    </row>
    <row r="66" ht="42.75" customFormat="1" customHeight="1" s="32">
      <c r="A66" s="23" t="n"/>
      <c r="B66" s="23" t="n"/>
      <c r="C66" s="23" t="n"/>
      <c r="D66" s="23" t="n"/>
      <c r="E66" s="24" t="n"/>
      <c r="F66" s="160" t="n">
        <v>59</v>
      </c>
      <c r="G66" s="48" t="inlineStr">
        <is>
          <t>92149451474</t>
        </is>
      </c>
      <c r="H66" s="49" t="inlineStr">
        <is>
          <t>NY</t>
        </is>
      </c>
      <c r="I66" s="166" t="inlineStr">
        <is>
          <t>ヤマト</t>
        </is>
      </c>
      <c r="J66" s="25" t="inlineStr">
        <is>
          <t>O30277</t>
        </is>
      </c>
      <c r="K66" s="26" t="inlineStr">
        <is>
          <t>23-Oct</t>
        </is>
      </c>
      <c r="L66" s="190" t="n">
        <v>1045</v>
      </c>
      <c r="M66" s="28" t="inlineStr">
        <is>
          <t>10/23</t>
        </is>
      </c>
      <c r="N66" s="29" t="n">
        <v>0.5486111111111112</v>
      </c>
      <c r="O66" s="28" t="inlineStr">
        <is>
          <t>10/24</t>
        </is>
      </c>
      <c r="P66" s="30" t="n">
        <v>0.3375</v>
      </c>
      <c r="Q66" s="23" t="n">
        <v>153</v>
      </c>
      <c r="R66" s="23" t="n"/>
      <c r="S66" s="23" t="n"/>
      <c r="T66" s="23" t="n"/>
      <c r="U66" s="23" t="n"/>
      <c r="V66" s="23" t="n"/>
      <c r="W66" s="31" t="inlineStr">
        <is>
          <t>緊急依頼済み</t>
        </is>
      </c>
    </row>
    <row r="67" ht="42.75" customFormat="1" customHeight="1" s="64">
      <c r="A67" s="50" t="n"/>
      <c r="B67" s="50" t="n"/>
      <c r="C67" s="50" t="n"/>
      <c r="D67" s="50" t="n"/>
      <c r="E67" s="51" t="n"/>
      <c r="F67" s="52" t="n">
        <v>60</v>
      </c>
      <c r="G67" s="53" t="inlineStr">
        <is>
          <t>87711287426</t>
        </is>
      </c>
      <c r="H67" s="54" t="inlineStr">
        <is>
          <t>CAINIAO-E</t>
        </is>
      </c>
      <c r="I67" s="91" t="inlineStr">
        <is>
          <t>ヤマト</t>
        </is>
      </c>
      <c r="J67" s="56" t="inlineStr">
        <is>
          <t>HT3867</t>
        </is>
      </c>
      <c r="K67" s="55" t="inlineStr">
        <is>
          <t>23-Oct</t>
        </is>
      </c>
      <c r="L67" s="193" t="n">
        <v>1555</v>
      </c>
      <c r="M67" s="58" t="inlineStr">
        <is>
          <t>10/23</t>
        </is>
      </c>
      <c r="N67" s="59" t="n">
        <v>0.09722222222222222</v>
      </c>
      <c r="O67" s="58" t="n"/>
      <c r="P67" s="50" t="n"/>
      <c r="Q67" s="50" t="n">
        <v>50</v>
      </c>
      <c r="R67" s="50" t="n"/>
      <c r="S67" s="50" t="n"/>
      <c r="T67" s="50" t="n"/>
      <c r="U67" s="50" t="n"/>
      <c r="V67" s="50" t="n"/>
      <c r="W67" s="60" t="n"/>
    </row>
    <row r="68" ht="42.75" customFormat="1" customHeight="1" s="32">
      <c r="A68" s="23" t="n"/>
      <c r="B68" s="23" t="n"/>
      <c r="C68" s="23" t="n"/>
      <c r="D68" s="23" t="n"/>
      <c r="E68" s="24" t="n"/>
      <c r="F68" s="160" t="n">
        <v>61</v>
      </c>
      <c r="G68" s="48" t="inlineStr">
        <is>
          <t>80422292023</t>
        </is>
      </c>
      <c r="H68" s="49" t="inlineStr">
        <is>
          <t>YNE</t>
        </is>
      </c>
      <c r="I68" s="166" t="inlineStr">
        <is>
          <t>ヤマト</t>
        </is>
      </c>
      <c r="J68" s="25" t="inlineStr">
        <is>
          <t>CF0215</t>
        </is>
      </c>
      <c r="K68" s="26" t="inlineStr">
        <is>
          <t>23-Oct</t>
        </is>
      </c>
      <c r="L68" s="190" t="n">
        <v>3866</v>
      </c>
      <c r="M68" s="28" t="inlineStr">
        <is>
          <t>10/23</t>
        </is>
      </c>
      <c r="N68" s="29" t="n">
        <v>0.4826388888888889</v>
      </c>
      <c r="O68" s="28" t="inlineStr">
        <is>
          <t>10/23</t>
        </is>
      </c>
      <c r="P68" s="30" t="n">
        <v>0.9444444444444444</v>
      </c>
      <c r="Q68" s="23" t="n">
        <v>155</v>
      </c>
      <c r="R68" s="23" t="n"/>
      <c r="S68" s="23" t="n"/>
      <c r="T68" s="23" t="n"/>
      <c r="U68" s="23" t="n"/>
      <c r="V68" s="23" t="n"/>
      <c r="W68" s="31" t="inlineStr">
        <is>
          <t>緊急依頼済み</t>
        </is>
      </c>
    </row>
    <row r="69" ht="42.75" customFormat="1" customHeight="1" s="64">
      <c r="A69" s="50" t="n"/>
      <c r="B69" s="50" t="n"/>
      <c r="C69" s="50" t="n"/>
      <c r="D69" s="50" t="n"/>
      <c r="E69" s="51" t="n"/>
      <c r="F69" s="52" t="n">
        <v>62</v>
      </c>
      <c r="G69" s="53" t="inlineStr">
        <is>
          <t>40644202141</t>
        </is>
      </c>
      <c r="H69" s="54" t="inlineStr">
        <is>
          <t>CAINIAO-E</t>
        </is>
      </c>
      <c r="I69" s="91" t="inlineStr">
        <is>
          <t>ヤマト</t>
        </is>
      </c>
      <c r="J69" s="56" t="inlineStr">
        <is>
          <t>5X0105</t>
        </is>
      </c>
      <c r="K69" s="55" t="inlineStr">
        <is>
          <t>23-Oct</t>
        </is>
      </c>
      <c r="L69" s="193" t="n">
        <v>992</v>
      </c>
      <c r="M69" s="58" t="inlineStr">
        <is>
          <t>10/23</t>
        </is>
      </c>
      <c r="N69" s="59" t="n">
        <v>0.9236111111111112</v>
      </c>
      <c r="O69" s="58" t="n"/>
      <c r="P69" s="50" t="n"/>
      <c r="Q69" s="50" t="n"/>
      <c r="R69" s="50" t="n"/>
      <c r="S69" s="50" t="n"/>
      <c r="T69" s="50" t="n"/>
      <c r="U69" s="50" t="n"/>
      <c r="V69" s="50" t="n"/>
      <c r="W69" s="60" t="n"/>
    </row>
    <row r="70" ht="42.75" customFormat="1" customHeight="1" s="32">
      <c r="A70" s="23" t="n"/>
      <c r="B70" s="23" t="n"/>
      <c r="C70" s="23" t="n"/>
      <c r="D70" s="23" t="n"/>
      <c r="E70" s="24" t="n"/>
      <c r="F70" s="160" t="n">
        <v>63</v>
      </c>
      <c r="G70" s="48" t="inlineStr">
        <is>
          <t>01892079234</t>
        </is>
      </c>
      <c r="H70" s="49" t="inlineStr">
        <is>
          <t>LDX</t>
        </is>
      </c>
      <c r="I70" s="166" t="inlineStr">
        <is>
          <t>ヤマト</t>
        </is>
      </c>
      <c r="J70" s="25" t="inlineStr">
        <is>
          <t>HO1337</t>
        </is>
      </c>
      <c r="K70" s="26" t="inlineStr">
        <is>
          <t>23-Oct</t>
        </is>
      </c>
      <c r="L70" s="190" t="n">
        <v>166</v>
      </c>
      <c r="M70" s="28" t="inlineStr">
        <is>
          <t>10/23</t>
        </is>
      </c>
      <c r="N70" s="29" t="n">
        <v>0.4548611111111111</v>
      </c>
      <c r="O70" s="28" t="inlineStr">
        <is>
          <t>10/24</t>
        </is>
      </c>
      <c r="P70" s="30" t="n">
        <v>0.2548611111111111</v>
      </c>
      <c r="Q70" s="23" t="n">
        <v>4</v>
      </c>
      <c r="R70" s="23" t="n"/>
      <c r="S70" s="23" t="n"/>
      <c r="T70" s="23" t="n"/>
      <c r="U70" s="23" t="n"/>
      <c r="V70" s="23" t="n"/>
      <c r="W70" s="31" t="n"/>
    </row>
    <row r="71" ht="42.75" customFormat="1" customHeight="1" s="32">
      <c r="A71" s="23" t="n"/>
      <c r="B71" s="23" t="n"/>
      <c r="C71" s="23" t="n"/>
      <c r="D71" s="23" t="n"/>
      <c r="E71" s="24" t="n"/>
      <c r="F71" s="160" t="n">
        <v>64</v>
      </c>
      <c r="G71" s="48" t="inlineStr">
        <is>
          <t>20532588570</t>
        </is>
      </c>
      <c r="H71" s="49" t="inlineStr">
        <is>
          <t>LDX</t>
        </is>
      </c>
      <c r="I71" s="26" t="inlineStr">
        <is>
          <t>ヤマト / ネコポス</t>
        </is>
      </c>
      <c r="J71" s="25" t="inlineStr">
        <is>
          <t>NH0970</t>
        </is>
      </c>
      <c r="K71" s="26" t="inlineStr">
        <is>
          <t>23-Oct</t>
        </is>
      </c>
      <c r="L71" s="190" t="n">
        <v>135</v>
      </c>
      <c r="M71" s="28" t="inlineStr">
        <is>
          <t>10/23</t>
        </is>
      </c>
      <c r="N71" s="29" t="n">
        <v>0.7395833333333334</v>
      </c>
      <c r="O71" s="28" t="n"/>
      <c r="P71" s="23" t="n"/>
      <c r="Q71" s="23" t="n">
        <v>13</v>
      </c>
      <c r="R71" s="23" t="n"/>
      <c r="S71" s="23" t="n"/>
      <c r="T71" s="23" t="n"/>
      <c r="U71" s="23" t="n"/>
      <c r="V71" s="23" t="n"/>
      <c r="W71" s="31" t="n"/>
    </row>
    <row r="72" ht="42.75" customFormat="1" customHeight="1" s="32">
      <c r="A72" s="23" t="n"/>
      <c r="B72" s="23" t="n"/>
      <c r="C72" s="23" t="n"/>
      <c r="D72" s="23" t="n"/>
      <c r="E72" s="24" t="n"/>
      <c r="F72" s="23" t="n">
        <v>65</v>
      </c>
      <c r="G72" s="184" t="inlineStr">
        <is>
          <t>47935695741</t>
        </is>
      </c>
      <c r="H72" s="185" t="inlineStr">
        <is>
          <t>YNE</t>
        </is>
      </c>
      <c r="I72" s="26" t="inlineStr">
        <is>
          <t>ヤマト</t>
        </is>
      </c>
      <c r="J72" s="25" t="inlineStr">
        <is>
          <t>ZH0685</t>
        </is>
      </c>
      <c r="K72" s="26" t="inlineStr">
        <is>
          <t>23-Oct</t>
        </is>
      </c>
      <c r="L72" s="186" t="n">
        <v>170</v>
      </c>
      <c r="M72" s="28" t="inlineStr">
        <is>
          <t>10/23</t>
        </is>
      </c>
      <c r="N72" s="29" t="n">
        <v>0.5069444444444444</v>
      </c>
      <c r="O72" s="28" t="inlineStr">
        <is>
          <t>10/23</t>
        </is>
      </c>
      <c r="P72" s="30" t="n">
        <v>0.6194444444444445</v>
      </c>
      <c r="Q72" s="23" t="inlineStr">
        <is>
          <t>8 / 48</t>
        </is>
      </c>
      <c r="R72" s="23" t="n"/>
      <c r="S72" s="23" t="n"/>
      <c r="T72" s="23" t="n"/>
      <c r="U72" s="23" t="n"/>
      <c r="V72" s="23" t="n"/>
      <c r="W72" s="31" t="inlineStr">
        <is>
          <t>緊急依頼済み</t>
        </is>
      </c>
    </row>
    <row r="73" ht="42.75" customFormat="1" customHeight="1" s="32">
      <c r="A73" s="23" t="n"/>
      <c r="B73" s="23" t="n"/>
      <c r="C73" s="23" t="n"/>
      <c r="D73" s="23" t="n"/>
      <c r="E73" s="24" t="n"/>
      <c r="F73" s="187" t="n"/>
      <c r="G73" s="188" t="n"/>
      <c r="H73" s="189" t="n"/>
      <c r="I73" s="187" t="n"/>
      <c r="J73" s="25" t="n"/>
      <c r="K73" s="26" t="n"/>
      <c r="L73" s="190" t="n">
        <v>889</v>
      </c>
      <c r="M73" s="28" t="n"/>
      <c r="N73" s="29" t="n"/>
      <c r="O73" s="28" t="n"/>
      <c r="P73" s="23" t="n"/>
      <c r="Q73" s="23" t="n"/>
      <c r="R73" s="23" t="n"/>
      <c r="S73" s="23" t="n"/>
      <c r="T73" s="23" t="n"/>
      <c r="U73" s="23" t="n"/>
      <c r="V73" s="23" t="n"/>
      <c r="W73" s="31" t="n"/>
    </row>
    <row r="74" ht="42.75" customFormat="1" customHeight="1" s="32">
      <c r="A74" s="23" t="n"/>
      <c r="B74" s="23" t="n"/>
      <c r="C74" s="23" t="n"/>
      <c r="D74" s="23" t="n"/>
      <c r="E74" s="24" t="n"/>
      <c r="F74" s="160" t="n">
        <v>66</v>
      </c>
      <c r="G74" s="48" t="inlineStr">
        <is>
          <t>73198490092</t>
        </is>
      </c>
      <c r="H74" s="49" t="inlineStr">
        <is>
          <t>YTO</t>
        </is>
      </c>
      <c r="I74" s="92" t="inlineStr">
        <is>
          <t>ヤマト / ネコポス / 佐川(158)</t>
        </is>
      </c>
      <c r="J74" s="25" t="inlineStr">
        <is>
          <t>MF0839</t>
        </is>
      </c>
      <c r="K74" s="26" t="inlineStr">
        <is>
          <t>23-Oct</t>
        </is>
      </c>
      <c r="L74" s="190" t="n">
        <v>581</v>
      </c>
      <c r="M74" s="28" t="inlineStr">
        <is>
          <t>10/23</t>
        </is>
      </c>
      <c r="N74" s="29" t="n">
        <v>0.7465277777777778</v>
      </c>
      <c r="O74" s="28" t="inlineStr">
        <is>
          <t>10/24</t>
        </is>
      </c>
      <c r="P74" s="30" t="n">
        <v>0.08611111111111111</v>
      </c>
      <c r="Q74" s="23" t="n">
        <v>17</v>
      </c>
      <c r="R74" s="23" t="n"/>
      <c r="S74" s="23" t="n"/>
      <c r="T74" s="23" t="n"/>
      <c r="U74" s="23" t="n"/>
      <c r="V74" s="23" t="n"/>
      <c r="W74" s="31" t="inlineStr">
        <is>
          <t>佐川あり</t>
        </is>
      </c>
    </row>
    <row r="75" ht="42.75" customFormat="1" customHeight="1" s="32">
      <c r="A75" s="23" t="n"/>
      <c r="B75" s="23" t="n"/>
      <c r="C75" s="23" t="n"/>
      <c r="D75" s="23" t="n"/>
      <c r="E75" s="24" t="n"/>
      <c r="F75" s="160" t="n">
        <v>67</v>
      </c>
      <c r="G75" s="48" t="inlineStr">
        <is>
          <t>32404547745</t>
        </is>
      </c>
      <c r="H75" s="49" t="inlineStr">
        <is>
          <t>RG</t>
        </is>
      </c>
      <c r="I75" s="26" t="inlineStr">
        <is>
          <t>ヤマト / ネコポス</t>
        </is>
      </c>
      <c r="J75" s="25" t="inlineStr">
        <is>
          <t>SC2433</t>
        </is>
      </c>
      <c r="K75" s="26" t="inlineStr">
        <is>
          <t>23-Oct</t>
        </is>
      </c>
      <c r="L75" s="190" t="n">
        <v>298</v>
      </c>
      <c r="M75" s="28" t="inlineStr">
        <is>
          <t>10/23</t>
        </is>
      </c>
      <c r="N75" s="29" t="n">
        <v>0.2152777777777778</v>
      </c>
      <c r="O75" s="28" t="inlineStr">
        <is>
          <t>10/24</t>
        </is>
      </c>
      <c r="P75" s="30" t="n">
        <v>0.1847222222222222</v>
      </c>
      <c r="Q75" s="23" t="n">
        <v>62</v>
      </c>
      <c r="R75" s="23" t="n"/>
      <c r="S75" s="23" t="n"/>
      <c r="T75" s="23" t="n"/>
      <c r="U75" s="23" t="n"/>
      <c r="V75" s="23" t="n"/>
      <c r="W75" s="31" t="n"/>
    </row>
    <row r="76" ht="42.75" customFormat="1" customHeight="1" s="32">
      <c r="A76" s="65" t="n"/>
      <c r="B76" s="65" t="n"/>
      <c r="C76" s="65" t="n"/>
      <c r="D76" s="65" t="n"/>
      <c r="E76" s="66" t="n"/>
      <c r="F76" s="67" t="n">
        <v>68</v>
      </c>
      <c r="G76" s="68" t="inlineStr">
        <is>
          <t>78441409863</t>
        </is>
      </c>
      <c r="H76" s="69" t="inlineStr">
        <is>
          <t>CNE</t>
        </is>
      </c>
      <c r="I76" s="93" t="inlineStr">
        <is>
          <t>ヤマト / エスポ便(33)</t>
        </is>
      </c>
      <c r="J76" s="71" t="inlineStr">
        <is>
          <t>CZ8105</t>
        </is>
      </c>
      <c r="K76" s="72" t="inlineStr">
        <is>
          <t>23-Oct</t>
        </is>
      </c>
      <c r="L76" s="194" t="n">
        <v>1460</v>
      </c>
      <c r="M76" s="74" t="inlineStr">
        <is>
          <t>10/23</t>
        </is>
      </c>
      <c r="N76" s="75" t="n">
        <v>0.6597222222222222</v>
      </c>
      <c r="O76" s="74" t="inlineStr">
        <is>
          <t>10/24</t>
        </is>
      </c>
      <c r="P76" s="94" t="n">
        <v>0.025</v>
      </c>
      <c r="Q76" s="65" t="n">
        <v>47</v>
      </c>
      <c r="R76" s="65" t="n"/>
      <c r="S76" s="65" t="n"/>
      <c r="T76" s="65" t="n"/>
      <c r="U76" s="65" t="n"/>
      <c r="V76" s="65" t="n"/>
      <c r="W76" s="76" t="n"/>
    </row>
    <row r="77" ht="42.75" customFormat="1" customHeight="1" s="32">
      <c r="A77" s="23" t="n"/>
      <c r="B77" s="23" t="n"/>
      <c r="C77" s="23" t="n"/>
      <c r="D77" s="23" t="n"/>
      <c r="E77" s="24" t="n"/>
      <c r="F77" s="160" t="n">
        <v>69</v>
      </c>
      <c r="G77" s="48" t="inlineStr">
        <is>
          <t>92149451441</t>
        </is>
      </c>
      <c r="H77" s="49" t="inlineStr">
        <is>
          <t>NY</t>
        </is>
      </c>
      <c r="I77" s="26" t="inlineStr">
        <is>
          <t>ヤマト / ネコポス</t>
        </is>
      </c>
      <c r="J77" s="25" t="inlineStr">
        <is>
          <t>O30277</t>
        </is>
      </c>
      <c r="K77" s="26" t="inlineStr">
        <is>
          <t>23-Oct</t>
        </is>
      </c>
      <c r="L77" s="190" t="n">
        <v>1574</v>
      </c>
      <c r="M77" s="28" t="inlineStr">
        <is>
          <t>10/23</t>
        </is>
      </c>
      <c r="N77" s="29" t="n">
        <v>0.5416666666666666</v>
      </c>
      <c r="O77" s="28" t="inlineStr">
        <is>
          <t>10/24</t>
        </is>
      </c>
      <c r="P77" s="30" t="n">
        <v>0.3375</v>
      </c>
      <c r="Q77" s="23" t="n">
        <v>91</v>
      </c>
      <c r="R77" s="23" t="n"/>
      <c r="S77" s="23" t="n"/>
      <c r="T77" s="23" t="n"/>
      <c r="U77" s="23" t="n"/>
      <c r="V77" s="23" t="n"/>
      <c r="W77" s="31" t="n"/>
    </row>
    <row r="78" ht="42.75" customFormat="1" customHeight="1" s="32">
      <c r="A78" s="23" t="n"/>
      <c r="B78" s="23" t="n"/>
      <c r="C78" s="23" t="n"/>
      <c r="D78" s="23" t="n"/>
      <c r="E78" s="24" t="n"/>
      <c r="F78" s="160" t="n">
        <v>70</v>
      </c>
      <c r="G78" s="48" t="inlineStr">
        <is>
          <t>92149451485</t>
        </is>
      </c>
      <c r="H78" s="49" t="inlineStr">
        <is>
          <t>NY</t>
        </is>
      </c>
      <c r="I78" s="26" t="inlineStr">
        <is>
          <t>ヤマト / ネコポス</t>
        </is>
      </c>
      <c r="J78" s="25" t="inlineStr">
        <is>
          <t>O30277</t>
        </is>
      </c>
      <c r="K78" s="26" t="inlineStr">
        <is>
          <t>23-Oct</t>
        </is>
      </c>
      <c r="L78" s="190" t="n">
        <v>2412</v>
      </c>
      <c r="M78" s="28" t="inlineStr">
        <is>
          <t>10/23</t>
        </is>
      </c>
      <c r="N78" s="29" t="n">
        <v>0.5416666666666666</v>
      </c>
      <c r="O78" s="28" t="n"/>
      <c r="P78" s="23" t="n"/>
      <c r="Q78" s="23" t="n">
        <v>212</v>
      </c>
      <c r="R78" s="23" t="n"/>
      <c r="S78" s="23" t="n"/>
      <c r="T78" s="23" t="n"/>
      <c r="U78" s="23" t="n"/>
      <c r="V78" s="23" t="n"/>
      <c r="W78" s="31" t="n"/>
    </row>
    <row r="79" ht="42.75" customFormat="1" customHeight="1" s="32">
      <c r="A79" s="23" t="n"/>
      <c r="B79" s="23" t="n"/>
      <c r="C79" s="23" t="n"/>
      <c r="D79" s="23" t="n"/>
      <c r="E79" s="24" t="n"/>
      <c r="F79" s="160" t="n">
        <v>71</v>
      </c>
      <c r="G79" s="48" t="inlineStr">
        <is>
          <t>90892088076</t>
        </is>
      </c>
      <c r="H79" s="49" t="inlineStr">
        <is>
          <t>YTO</t>
        </is>
      </c>
      <c r="I79" s="95" t="inlineStr">
        <is>
          <t>ヤマト/佐川（261）</t>
        </is>
      </c>
      <c r="J79" s="25" t="inlineStr">
        <is>
          <t>GI4115</t>
        </is>
      </c>
      <c r="K79" s="26" t="inlineStr">
        <is>
          <t>24-Oct</t>
        </is>
      </c>
      <c r="L79" s="190" t="n">
        <v>634</v>
      </c>
      <c r="M79" s="28" t="inlineStr">
        <is>
          <t>10/24</t>
        </is>
      </c>
      <c r="N79" s="29" t="n">
        <v>0.2708333333333333</v>
      </c>
      <c r="O79" s="28" t="n"/>
      <c r="P79" s="23" t="n"/>
      <c r="Q79" s="23" t="n">
        <v>32</v>
      </c>
      <c r="R79" s="23" t="n"/>
      <c r="S79" s="23" t="n"/>
      <c r="T79" s="23" t="n"/>
      <c r="U79" s="23" t="n"/>
      <c r="V79" s="23" t="n"/>
      <c r="W79" s="31" t="inlineStr">
        <is>
          <t>佐川あり</t>
        </is>
      </c>
    </row>
    <row r="80" ht="42.75" customFormat="1" customHeight="1" s="32">
      <c r="A80" s="65" t="n"/>
      <c r="B80" s="65" t="n"/>
      <c r="C80" s="65" t="n"/>
      <c r="D80" s="65" t="n"/>
      <c r="E80" s="66" t="n"/>
      <c r="F80" s="67" t="n">
        <v>72</v>
      </c>
      <c r="G80" s="68" t="inlineStr">
        <is>
          <t>01892057081</t>
        </is>
      </c>
      <c r="H80" s="69" t="inlineStr">
        <is>
          <t>CNE</t>
        </is>
      </c>
      <c r="I80" s="93" t="inlineStr">
        <is>
          <t>ヤマト / エスポ便(22)</t>
        </is>
      </c>
      <c r="J80" s="71" t="inlineStr">
        <is>
          <t>HO1337</t>
        </is>
      </c>
      <c r="K80" s="72" t="inlineStr">
        <is>
          <t>23-Oct</t>
        </is>
      </c>
      <c r="L80" s="194" t="n">
        <v>1217</v>
      </c>
      <c r="M80" s="74" t="inlineStr">
        <is>
          <t>10/23</t>
        </is>
      </c>
      <c r="N80" s="75" t="n">
        <v>0.8715277777777778</v>
      </c>
      <c r="O80" s="74" t="inlineStr">
        <is>
          <t>10/24</t>
        </is>
      </c>
      <c r="P80" s="94" t="n">
        <v>0.2541666666666667</v>
      </c>
      <c r="Q80" s="65" t="n">
        <v>56</v>
      </c>
      <c r="R80" s="65" t="n"/>
      <c r="S80" s="65" t="n"/>
      <c r="T80" s="65" t="n"/>
      <c r="U80" s="65" t="n"/>
      <c r="V80" s="65" t="n"/>
      <c r="W80" s="76" t="n"/>
    </row>
    <row r="81" ht="42.75" customFormat="1" customHeight="1" s="32">
      <c r="A81" s="23" t="n"/>
      <c r="B81" s="23" t="n"/>
      <c r="C81" s="23" t="n"/>
      <c r="D81" s="23" t="n"/>
      <c r="E81" s="24" t="n"/>
      <c r="F81" s="160" t="n">
        <v>73</v>
      </c>
      <c r="G81" s="48" t="inlineStr">
        <is>
          <t xml:space="preserve"> 47936154403</t>
        </is>
      </c>
      <c r="H81" s="49" t="inlineStr">
        <is>
          <t>YTO</t>
        </is>
      </c>
      <c r="I81" s="166" t="inlineStr">
        <is>
          <t>佐川</t>
        </is>
      </c>
      <c r="J81" s="25" t="inlineStr">
        <is>
          <t>ZH0663</t>
        </is>
      </c>
      <c r="K81" s="26" t="inlineStr">
        <is>
          <t>22-Oct</t>
        </is>
      </c>
      <c r="L81" s="190" t="n">
        <v>1882</v>
      </c>
      <c r="M81" s="28" t="inlineStr">
        <is>
          <t>10/22</t>
        </is>
      </c>
      <c r="N81" s="29" t="n">
        <v>0.6736111111111112</v>
      </c>
      <c r="O81" s="28" t="inlineStr">
        <is>
          <t>10/22</t>
        </is>
      </c>
      <c r="P81" s="30" t="n">
        <v>0.7152777777777778</v>
      </c>
      <c r="Q81" s="23" t="n">
        <v>51</v>
      </c>
      <c r="R81" s="23" t="n"/>
      <c r="S81" s="23" t="n"/>
      <c r="T81" s="23" t="n"/>
      <c r="U81" s="23" t="n"/>
      <c r="V81" s="23" t="n"/>
      <c r="W81" s="96" t="inlineStr">
        <is>
          <t>佐川あり / マニ遅れ</t>
        </is>
      </c>
    </row>
    <row r="82" ht="42.75" customFormat="1" customHeight="1" s="32">
      <c r="A82" s="23" t="n"/>
      <c r="B82" s="23" t="n"/>
      <c r="C82" s="23" t="n"/>
      <c r="D82" s="23" t="n"/>
      <c r="E82" s="24" t="n"/>
      <c r="F82" s="160" t="n">
        <v>74</v>
      </c>
      <c r="G82" s="48" t="inlineStr">
        <is>
          <t>92149451452</t>
        </is>
      </c>
      <c r="H82" s="49" t="inlineStr">
        <is>
          <t>NY</t>
        </is>
      </c>
      <c r="I82" s="166" t="inlineStr">
        <is>
          <t>ヤマト</t>
        </is>
      </c>
      <c r="J82" s="25" t="inlineStr">
        <is>
          <t>O30277</t>
        </is>
      </c>
      <c r="K82" s="26" t="inlineStr">
        <is>
          <t>23-Oct</t>
        </is>
      </c>
      <c r="L82" s="190" t="n">
        <v>409</v>
      </c>
      <c r="M82" s="28" t="inlineStr">
        <is>
          <t>10/23</t>
        </is>
      </c>
      <c r="N82" s="29" t="n">
        <v>0.5416666666666666</v>
      </c>
      <c r="O82" s="28" t="inlineStr">
        <is>
          <t>10/24</t>
        </is>
      </c>
      <c r="P82" s="30" t="n">
        <v>0.006944444444444444</v>
      </c>
      <c r="Q82" s="23" t="n">
        <v>23</v>
      </c>
      <c r="R82" s="23" t="n"/>
      <c r="S82" s="23" t="n"/>
      <c r="T82" s="23" t="n"/>
      <c r="U82" s="23" t="n"/>
      <c r="V82" s="23" t="n"/>
      <c r="W82" s="31" t="n"/>
    </row>
    <row r="83" ht="42.75" customFormat="1" customHeight="1" s="32">
      <c r="A83" s="23" t="n"/>
      <c r="B83" s="23" t="n"/>
      <c r="C83" s="23" t="n"/>
      <c r="D83" s="23" t="n"/>
      <c r="E83" s="24" t="n"/>
      <c r="F83" s="160" t="n">
        <v>75</v>
      </c>
      <c r="G83" s="48" t="inlineStr">
        <is>
          <t>99433455763</t>
        </is>
      </c>
      <c r="H83" s="49" t="inlineStr">
        <is>
          <t>LDX</t>
        </is>
      </c>
      <c r="I83" s="26" t="inlineStr">
        <is>
          <t>ヤマト / ネコポス</t>
        </is>
      </c>
      <c r="J83" s="25" t="inlineStr">
        <is>
          <t>KJ0232</t>
        </is>
      </c>
      <c r="K83" s="26" t="inlineStr">
        <is>
          <t>23-Oct</t>
        </is>
      </c>
      <c r="L83" s="190" t="n">
        <v>163</v>
      </c>
      <c r="M83" s="28" t="inlineStr">
        <is>
          <t>10/23</t>
        </is>
      </c>
      <c r="N83" s="29" t="n">
        <v>0.5833333333333334</v>
      </c>
      <c r="O83" s="28" t="n"/>
      <c r="P83" s="23" t="n"/>
      <c r="Q83" s="23" t="n">
        <v>50</v>
      </c>
      <c r="R83" s="23" t="n"/>
      <c r="S83" s="23" t="n"/>
      <c r="T83" s="23" t="n"/>
      <c r="U83" s="23" t="n"/>
      <c r="V83" s="23" t="n"/>
      <c r="W83" s="31" t="n"/>
    </row>
    <row r="84" ht="42.75" customFormat="1" customHeight="1" s="32">
      <c r="A84" s="23" t="n"/>
      <c r="B84" s="23" t="n"/>
      <c r="C84" s="23" t="n"/>
      <c r="D84" s="23" t="n"/>
      <c r="E84" s="24" t="n"/>
      <c r="F84" s="160" t="n">
        <v>76</v>
      </c>
      <c r="G84" s="48" t="inlineStr">
        <is>
          <t>47936154403</t>
        </is>
      </c>
      <c r="H84" s="49" t="inlineStr">
        <is>
          <t>YTO</t>
        </is>
      </c>
      <c r="I84" s="166" t="inlineStr">
        <is>
          <t>佐川</t>
        </is>
      </c>
      <c r="J84" s="25" t="inlineStr">
        <is>
          <t>ZH0661</t>
        </is>
      </c>
      <c r="K84" s="26" t="inlineStr">
        <is>
          <t>23-Oct</t>
        </is>
      </c>
      <c r="L84" s="190" t="n">
        <v>1882</v>
      </c>
      <c r="M84" s="28" t="inlineStr">
        <is>
          <t>10/23</t>
        </is>
      </c>
      <c r="N84" s="29" t="n">
        <v>0.5833333333333334</v>
      </c>
      <c r="O84" s="28" t="inlineStr">
        <is>
          <t>10/22</t>
        </is>
      </c>
      <c r="P84" s="30" t="n">
        <v>0.7152777777777778</v>
      </c>
      <c r="Q84" s="23" t="n">
        <v>51</v>
      </c>
      <c r="R84" s="23" t="n"/>
      <c r="S84" s="23" t="n"/>
      <c r="T84" s="23" t="n"/>
      <c r="U84" s="23" t="n"/>
      <c r="V84" s="23" t="n"/>
      <c r="W84" s="31" t="n"/>
    </row>
    <row r="85" ht="42.75" customFormat="1" customHeight="1" s="32">
      <c r="A85" s="50" t="n"/>
      <c r="B85" s="50" t="n"/>
      <c r="C85" s="50" t="n"/>
      <c r="D85" s="50" t="n"/>
      <c r="E85" s="51" t="n"/>
      <c r="F85" s="52" t="n">
        <v>77</v>
      </c>
      <c r="G85" s="53" t="inlineStr">
        <is>
          <t>02399135142</t>
        </is>
      </c>
      <c r="H85" s="54" t="inlineStr">
        <is>
          <t>CAINIAO-E</t>
        </is>
      </c>
      <c r="I85" s="91" t="inlineStr">
        <is>
          <t>ヤマト</t>
        </is>
      </c>
      <c r="J85" s="56" t="inlineStr">
        <is>
          <t>FX5262</t>
        </is>
      </c>
      <c r="K85" s="55" t="inlineStr">
        <is>
          <t>24-Oct</t>
        </is>
      </c>
      <c r="L85" s="193" t="n">
        <v>1764</v>
      </c>
      <c r="M85" s="58" t="inlineStr">
        <is>
          <t>10/24</t>
        </is>
      </c>
      <c r="N85" s="59" t="n">
        <v>0.02083333333333333</v>
      </c>
      <c r="O85" s="58" t="n"/>
      <c r="P85" s="50" t="n"/>
      <c r="Q85" s="50" t="n"/>
      <c r="R85" s="50" t="n"/>
      <c r="S85" s="50" t="n"/>
      <c r="T85" s="50" t="n"/>
      <c r="U85" s="50" t="n"/>
      <c r="V85" s="50" t="n"/>
      <c r="W85" s="60" t="n"/>
    </row>
    <row r="86" ht="42.75" customFormat="1" customHeight="1" s="32">
      <c r="A86" s="23" t="n"/>
      <c r="B86" s="23" t="n"/>
      <c r="C86" s="23" t="n"/>
      <c r="D86" s="23" t="n"/>
      <c r="E86" s="24" t="n"/>
      <c r="F86" s="160" t="n">
        <v>78</v>
      </c>
      <c r="G86" s="48" t="inlineStr">
        <is>
          <t>47936155151</t>
        </is>
      </c>
      <c r="H86" s="49" t="inlineStr">
        <is>
          <t>NY</t>
        </is>
      </c>
      <c r="I86" s="26" t="inlineStr">
        <is>
          <t>ヤマト / ネコポス</t>
        </is>
      </c>
      <c r="J86" s="25" t="inlineStr">
        <is>
          <t>ZH0661</t>
        </is>
      </c>
      <c r="K86" s="26" t="inlineStr">
        <is>
          <t>24-Oct</t>
        </is>
      </c>
      <c r="L86" s="190" t="n">
        <v>505</v>
      </c>
      <c r="M86" s="28" t="inlineStr">
        <is>
          <t>10/24</t>
        </is>
      </c>
      <c r="N86" s="29" t="n">
        <v>0.5833333333333334</v>
      </c>
      <c r="O86" s="28" t="n"/>
      <c r="P86" s="23" t="n"/>
      <c r="Q86" s="23" t="n"/>
      <c r="R86" s="23" t="n"/>
      <c r="S86" s="23" t="n"/>
      <c r="T86" s="23" t="n"/>
      <c r="U86" s="23" t="n"/>
      <c r="V86" s="23" t="n"/>
      <c r="W86" s="31" t="n"/>
    </row>
    <row r="87" ht="42.75" customFormat="1" customHeight="1" s="32">
      <c r="A87" s="23" t="n"/>
      <c r="B87" s="23" t="n"/>
      <c r="C87" s="23" t="n"/>
      <c r="D87" s="23" t="n"/>
      <c r="E87" s="24" t="n"/>
      <c r="F87" s="160" t="n">
        <v>79</v>
      </c>
      <c r="G87" s="48" t="inlineStr">
        <is>
          <t>02399013471</t>
        </is>
      </c>
      <c r="H87" s="49" t="inlineStr">
        <is>
          <t>LDX</t>
        </is>
      </c>
      <c r="I87" s="26" t="inlineStr">
        <is>
          <t>ヤマト / ネコポス</t>
        </is>
      </c>
      <c r="J87" s="25" t="inlineStr">
        <is>
          <t>FX5262</t>
        </is>
      </c>
      <c r="K87" s="26" t="inlineStr">
        <is>
          <t>23-Oct</t>
        </is>
      </c>
      <c r="L87" s="190" t="n">
        <v>418</v>
      </c>
      <c r="M87" s="28" t="inlineStr">
        <is>
          <t>10/23</t>
        </is>
      </c>
      <c r="N87" s="29" t="n">
        <v>0.02083333333333333</v>
      </c>
      <c r="O87" s="28" t="n"/>
      <c r="P87" s="23" t="n"/>
      <c r="Q87" s="23" t="n">
        <v>23</v>
      </c>
      <c r="R87" s="23" t="n"/>
      <c r="S87" s="23" t="n"/>
      <c r="T87" s="23" t="n"/>
      <c r="U87" s="23" t="n"/>
      <c r="V87" s="23" t="n"/>
      <c r="W87" s="31" t="n"/>
    </row>
    <row r="88" ht="42.75" customFormat="1" customHeight="1" s="32">
      <c r="A88" s="50" t="n"/>
      <c r="B88" s="50" t="n"/>
      <c r="C88" s="50" t="n"/>
      <c r="D88" s="50" t="n"/>
      <c r="E88" s="51" t="n"/>
      <c r="F88" s="52" t="n">
        <v>80</v>
      </c>
      <c r="G88" s="53" t="inlineStr">
        <is>
          <t>90892059435</t>
        </is>
      </c>
      <c r="H88" s="54" t="inlineStr">
        <is>
          <t>CAINIAO-E</t>
        </is>
      </c>
      <c r="I88" s="91" t="inlineStr">
        <is>
          <t>ヤマト</t>
        </is>
      </c>
      <c r="J88" s="56" t="inlineStr">
        <is>
          <t>GI4115</t>
        </is>
      </c>
      <c r="K88" s="55" t="inlineStr">
        <is>
          <t>24-Oct</t>
        </is>
      </c>
      <c r="L88" s="193" t="n">
        <v>1460</v>
      </c>
      <c r="M88" s="58" t="inlineStr">
        <is>
          <t>10/24</t>
        </is>
      </c>
      <c r="N88" s="59" t="n">
        <v>0.2708333333333333</v>
      </c>
      <c r="O88" s="58" t="n"/>
      <c r="P88" s="50" t="n"/>
      <c r="Q88" s="50" t="n">
        <v>45</v>
      </c>
      <c r="R88" s="50" t="n"/>
      <c r="S88" s="50" t="n"/>
      <c r="T88" s="50" t="n"/>
      <c r="U88" s="50" t="n"/>
      <c r="V88" s="50" t="n"/>
      <c r="W88" s="60" t="n"/>
    </row>
    <row r="89" ht="42.75" customFormat="1" customHeight="1" s="32">
      <c r="A89" s="23" t="n"/>
      <c r="B89" s="23" t="n"/>
      <c r="C89" s="23" t="n"/>
      <c r="D89" s="23" t="n"/>
      <c r="E89" s="24" t="n"/>
      <c r="F89" s="97" t="inlineStr">
        <is>
          <t>追加</t>
        </is>
      </c>
      <c r="G89" s="48" t="inlineStr">
        <is>
          <t>73198537095</t>
        </is>
      </c>
      <c r="H89" s="49" t="inlineStr">
        <is>
          <t>NY</t>
        </is>
      </c>
      <c r="I89" s="26" t="inlineStr">
        <is>
          <t>ヤマト / ネコポス</t>
        </is>
      </c>
      <c r="J89" s="25" t="inlineStr">
        <is>
          <t>MF0839</t>
        </is>
      </c>
      <c r="K89" s="26" t="inlineStr">
        <is>
          <t>23-Oct</t>
        </is>
      </c>
      <c r="L89" s="190" t="n">
        <v>590</v>
      </c>
      <c r="M89" s="28" t="inlineStr">
        <is>
          <t>10/23</t>
        </is>
      </c>
      <c r="N89" s="29" t="n">
        <v>0.7465277777777778</v>
      </c>
      <c r="O89" s="28" t="inlineStr">
        <is>
          <t>10/24</t>
        </is>
      </c>
      <c r="P89" s="30" t="n">
        <v>0.08472222222222223</v>
      </c>
      <c r="Q89" s="23" t="n">
        <v>24</v>
      </c>
      <c r="R89" s="23" t="n"/>
      <c r="S89" s="23" t="n"/>
      <c r="T89" s="23" t="n"/>
      <c r="U89" s="23" t="n"/>
      <c r="V89" s="23" t="n"/>
      <c r="W89" s="31" t="n"/>
    </row>
    <row r="90" ht="42.75" customFormat="1" customHeight="1" s="32">
      <c r="A90" s="23" t="n"/>
      <c r="B90" s="23" t="n"/>
      <c r="C90" s="23" t="n"/>
      <c r="D90" s="23" t="n"/>
      <c r="E90" s="24" t="n"/>
      <c r="F90" s="99" t="inlineStr">
        <is>
          <t>追加</t>
        </is>
      </c>
      <c r="G90" s="48" t="inlineStr">
        <is>
          <t>02397716242</t>
        </is>
      </c>
      <c r="H90" s="49" t="inlineStr">
        <is>
          <t>NY</t>
        </is>
      </c>
      <c r="I90" s="100" t="inlineStr">
        <is>
          <t>ヤマト</t>
        </is>
      </c>
      <c r="J90" s="25" t="inlineStr">
        <is>
          <t>FX5282</t>
        </is>
      </c>
      <c r="K90" s="26" t="inlineStr">
        <is>
          <t>23-Oct</t>
        </is>
      </c>
      <c r="L90" s="190" t="n">
        <v>1131</v>
      </c>
      <c r="M90" s="28" t="inlineStr">
        <is>
          <t>7/23</t>
        </is>
      </c>
      <c r="N90" s="29" t="n">
        <v>0.9743055555555555</v>
      </c>
      <c r="O90" s="28" t="inlineStr">
        <is>
          <t>10/24</t>
        </is>
      </c>
      <c r="P90" s="30" t="n">
        <v>0.2736111111111111</v>
      </c>
      <c r="Q90" s="23" t="n">
        <v>52</v>
      </c>
      <c r="R90" s="23" t="n"/>
      <c r="S90" s="23" t="n"/>
      <c r="T90" s="23" t="n"/>
      <c r="U90" s="23" t="n"/>
      <c r="V90" s="23" t="n"/>
      <c r="W90" s="31" t="n"/>
    </row>
    <row r="91" ht="42.75" customFormat="1" customHeight="1" s="32">
      <c r="A91" s="23" t="n"/>
      <c r="B91" s="23" t="n"/>
      <c r="C91" s="23" t="n"/>
      <c r="D91" s="23" t="n"/>
      <c r="E91" s="24" t="n"/>
      <c r="F91" s="99" t="inlineStr">
        <is>
          <t>追加</t>
        </is>
      </c>
      <c r="G91" s="48" t="inlineStr">
        <is>
          <t>16098290135</t>
        </is>
      </c>
      <c r="H91" s="49" t="inlineStr">
        <is>
          <t>YTO</t>
        </is>
      </c>
      <c r="I91" s="100" t="inlineStr">
        <is>
          <t>ヤマト/佐川（1）</t>
        </is>
      </c>
      <c r="J91" s="25" t="inlineStr">
        <is>
          <t>CX0566</t>
        </is>
      </c>
      <c r="K91" s="26" t="inlineStr">
        <is>
          <t>24-Oct</t>
        </is>
      </c>
      <c r="L91" s="190" t="n">
        <v>86</v>
      </c>
      <c r="M91" s="28" t="inlineStr">
        <is>
          <t>7/24</t>
        </is>
      </c>
      <c r="N91" s="29" t="n">
        <v>0.2777777777777778</v>
      </c>
      <c r="O91" s="28" t="n"/>
      <c r="P91" s="23" t="n"/>
      <c r="Q91" s="23" t="n"/>
      <c r="R91" s="23" t="n"/>
      <c r="S91" s="23" t="n"/>
      <c r="T91" s="23" t="n"/>
      <c r="U91" s="23" t="n"/>
      <c r="V91" s="23" t="n"/>
      <c r="W91" s="31" t="inlineStr">
        <is>
          <t>佐川あり</t>
        </is>
      </c>
    </row>
    <row r="92" ht="42.75" customFormat="1" customHeight="1" s="32">
      <c r="A92" s="23" t="n"/>
      <c r="B92" s="23" t="n"/>
      <c r="C92" s="23" t="n"/>
      <c r="D92" s="23" t="n"/>
      <c r="E92" s="24" t="n"/>
      <c r="F92" s="99" t="inlineStr">
        <is>
          <t>追加</t>
        </is>
      </c>
      <c r="G92" s="48" t="inlineStr">
        <is>
          <t>47935695752</t>
        </is>
      </c>
      <c r="H92" s="49" t="inlineStr">
        <is>
          <t>YNE</t>
        </is>
      </c>
      <c r="I92" s="100" t="inlineStr">
        <is>
          <t>ヤマト</t>
        </is>
      </c>
      <c r="J92" s="25" t="inlineStr">
        <is>
          <t>ZH0685</t>
        </is>
      </c>
      <c r="K92" s="26" t="inlineStr">
        <is>
          <t>24-Oct</t>
        </is>
      </c>
      <c r="L92" s="190" t="n">
        <v>691</v>
      </c>
      <c r="M92" s="28" t="inlineStr">
        <is>
          <t>7/24</t>
        </is>
      </c>
      <c r="N92" s="29" t="n">
        <v>0.5069444444444444</v>
      </c>
      <c r="O92" s="28" t="n"/>
      <c r="P92" s="23" t="n"/>
      <c r="Q92" s="23" t="n"/>
      <c r="R92" s="23" t="n"/>
      <c r="S92" s="23" t="n"/>
      <c r="T92" s="23" t="n"/>
      <c r="U92" s="23" t="n"/>
      <c r="V92" s="23" t="n"/>
      <c r="W92" s="31" t="inlineStr">
        <is>
          <t>緊急依頼済み</t>
        </is>
      </c>
    </row>
    <row r="93" ht="42.75" customFormat="1" customHeight="1" s="32">
      <c r="A93" s="23" t="n"/>
      <c r="B93" s="23" t="n"/>
      <c r="C93" s="23" t="n"/>
      <c r="D93" s="23" t="n"/>
      <c r="E93" s="24" t="n"/>
      <c r="F93" s="99" t="inlineStr">
        <is>
          <t>追加</t>
        </is>
      </c>
      <c r="G93" s="48" t="inlineStr">
        <is>
          <t>99936654752</t>
        </is>
      </c>
      <c r="H93" s="49" t="inlineStr">
        <is>
          <t>YNE</t>
        </is>
      </c>
      <c r="I93" s="26" t="inlineStr">
        <is>
          <t>ヤマト / ネコポス</t>
        </is>
      </c>
      <c r="J93" s="25" t="inlineStr">
        <is>
          <t>CA0725</t>
        </is>
      </c>
      <c r="K93" s="26" t="inlineStr">
        <is>
          <t>24-Oct</t>
        </is>
      </c>
      <c r="L93" s="190" t="n">
        <v>874</v>
      </c>
      <c r="M93" s="28" t="inlineStr">
        <is>
          <t>7/24</t>
        </is>
      </c>
      <c r="N93" s="29" t="n">
        <v>0.46875</v>
      </c>
      <c r="O93" s="28" t="n"/>
      <c r="P93" s="23" t="n"/>
      <c r="Q93" s="23" t="n"/>
      <c r="R93" s="23" t="n"/>
      <c r="S93" s="23" t="n"/>
      <c r="T93" s="23" t="n"/>
      <c r="U93" s="23" t="n"/>
      <c r="V93" s="23" t="n"/>
      <c r="W93" s="31" t="inlineStr">
        <is>
          <t>緊急依頼済み</t>
        </is>
      </c>
    </row>
    <row r="94" ht="42.75" customFormat="1" customHeight="1" s="103">
      <c r="A94" s="36" t="n"/>
      <c r="B94" s="36" t="n"/>
      <c r="C94" s="36" t="n"/>
      <c r="D94" s="36" t="n"/>
      <c r="E94" s="37" t="n"/>
      <c r="F94" s="101" t="inlineStr">
        <is>
          <t>追加</t>
        </is>
      </c>
      <c r="G94" s="39" t="inlineStr">
        <is>
          <t>29770845250</t>
        </is>
      </c>
      <c r="H94" s="40" t="inlineStr">
        <is>
          <t>TEMU</t>
        </is>
      </c>
      <c r="I94" s="102" t="inlineStr">
        <is>
          <t>不明</t>
        </is>
      </c>
      <c r="J94" s="42" t="inlineStr">
        <is>
          <t>CI5836</t>
        </is>
      </c>
      <c r="K94" s="41" t="inlineStr">
        <is>
          <t>24-Oct</t>
        </is>
      </c>
      <c r="L94" s="191" t="n">
        <v>481</v>
      </c>
      <c r="M94" s="44" t="inlineStr">
        <is>
          <t>7/24</t>
        </is>
      </c>
      <c r="N94" s="45" t="n">
        <v>0.1875</v>
      </c>
      <c r="O94" s="44" t="n"/>
      <c r="P94" s="36" t="n"/>
      <c r="Q94" s="36" t="n"/>
      <c r="R94" s="36" t="n"/>
      <c r="S94" s="36" t="n"/>
      <c r="T94" s="36" t="n"/>
      <c r="U94" s="36" t="n"/>
      <c r="V94" s="36" t="n"/>
      <c r="W94" s="47" t="n"/>
    </row>
    <row r="95" ht="42.75" customFormat="1" customHeight="1" s="32">
      <c r="A95" s="23" t="n"/>
      <c r="B95" s="23" t="n"/>
      <c r="C95" s="23" t="n"/>
      <c r="D95" s="23" t="n"/>
      <c r="E95" s="24" t="n"/>
      <c r="F95" s="99" t="inlineStr">
        <is>
          <t>追加</t>
        </is>
      </c>
      <c r="G95" s="48" t="inlineStr">
        <is>
          <t>47935695262</t>
        </is>
      </c>
      <c r="H95" s="49" t="inlineStr">
        <is>
          <t>MMA</t>
        </is>
      </c>
      <c r="I95" s="26" t="inlineStr">
        <is>
          <t>ヤマト / ネコポス</t>
        </is>
      </c>
      <c r="J95" s="25" t="inlineStr">
        <is>
          <t>ZH0685</t>
        </is>
      </c>
      <c r="K95" s="26" t="inlineStr">
        <is>
          <t>24-Oct</t>
        </is>
      </c>
      <c r="L95" s="190" t="n">
        <v>223</v>
      </c>
      <c r="M95" s="28" t="inlineStr">
        <is>
          <t>7/24</t>
        </is>
      </c>
      <c r="N95" s="29" t="n">
        <v>0.5069444444444444</v>
      </c>
      <c r="O95" s="28" t="n"/>
      <c r="P95" s="23" t="n"/>
      <c r="Q95" s="23" t="n"/>
      <c r="R95" s="23" t="n"/>
      <c r="S95" s="23" t="n"/>
      <c r="T95" s="23" t="n"/>
      <c r="U95" s="23" t="n"/>
      <c r="V95" s="23" t="n"/>
      <c r="W95" s="31" t="n"/>
    </row>
    <row r="96" ht="42.75" customFormat="1" customHeight="1" s="32">
      <c r="A96" s="23" t="n"/>
      <c r="B96" s="23" t="n"/>
      <c r="C96" s="23" t="n"/>
      <c r="D96" s="23" t="n"/>
      <c r="E96" s="24" t="n"/>
      <c r="F96" s="99" t="inlineStr">
        <is>
          <t>追加</t>
        </is>
      </c>
      <c r="G96" s="48" t="inlineStr">
        <is>
          <t>99934683445</t>
        </is>
      </c>
      <c r="H96" s="49" t="inlineStr">
        <is>
          <t>NY</t>
        </is>
      </c>
      <c r="I96" s="95" t="inlineStr">
        <is>
          <t>ヤマト</t>
        </is>
      </c>
      <c r="J96" s="25" t="inlineStr">
        <is>
          <t>CA0725</t>
        </is>
      </c>
      <c r="K96" s="26" t="inlineStr">
        <is>
          <t>24-Oct</t>
        </is>
      </c>
      <c r="L96" s="190" t="n">
        <v>320</v>
      </c>
      <c r="M96" s="28" t="inlineStr">
        <is>
          <t>7/24</t>
        </is>
      </c>
      <c r="N96" s="29" t="n">
        <v>0.46875</v>
      </c>
      <c r="O96" s="28" t="n"/>
      <c r="P96" s="23" t="n"/>
      <c r="Q96" s="23" t="n"/>
      <c r="R96" s="23" t="n"/>
      <c r="S96" s="23" t="n"/>
      <c r="T96" s="23" t="n"/>
      <c r="U96" s="23" t="n"/>
      <c r="V96" s="23" t="n"/>
      <c r="W96" s="31" t="n"/>
    </row>
    <row r="97" ht="42.75" customFormat="1" customHeight="1" s="64">
      <c r="A97" s="50" t="n"/>
      <c r="B97" s="50" t="n"/>
      <c r="C97" s="50" t="n"/>
      <c r="D97" s="50" t="n"/>
      <c r="E97" s="51" t="n"/>
      <c r="F97" s="98" t="inlineStr">
        <is>
          <t>追加</t>
        </is>
      </c>
      <c r="G97" s="53" t="inlineStr">
        <is>
          <t>78481354210</t>
        </is>
      </c>
      <c r="H97" s="54" t="inlineStr">
        <is>
          <t>CAINIAO-E</t>
        </is>
      </c>
      <c r="I97" s="91" t="inlineStr">
        <is>
          <t>ヤマト</t>
        </is>
      </c>
      <c r="J97" s="56" t="inlineStr">
        <is>
          <t>CZ0389</t>
        </is>
      </c>
      <c r="K97" s="55" t="inlineStr">
        <is>
          <t>24-Oct</t>
        </is>
      </c>
      <c r="L97" s="193" t="n">
        <v>2832</v>
      </c>
      <c r="M97" s="58" t="inlineStr">
        <is>
          <t>7/24</t>
        </is>
      </c>
      <c r="N97" s="59" t="n">
        <v>0.5486111111111112</v>
      </c>
      <c r="O97" s="58" t="n"/>
      <c r="P97" s="50" t="n"/>
      <c r="Q97" s="50" t="n"/>
      <c r="R97" s="50" t="n"/>
      <c r="S97" s="50" t="n"/>
      <c r="T97" s="50" t="n"/>
      <c r="U97" s="50" t="n"/>
      <c r="V97" s="50" t="n"/>
      <c r="W97" s="60" t="n"/>
    </row>
    <row r="98" ht="42.75" customFormat="1" customHeight="1" s="32">
      <c r="A98" s="23" t="n"/>
      <c r="B98" s="23" t="n"/>
      <c r="C98" s="23" t="n"/>
      <c r="D98" s="23" t="n"/>
      <c r="E98" s="24" t="n"/>
      <c r="F98" s="99" t="inlineStr">
        <is>
          <t>追加</t>
        </is>
      </c>
      <c r="G98" s="48" t="inlineStr">
        <is>
          <t>11238964354</t>
        </is>
      </c>
      <c r="H98" s="49" t="inlineStr">
        <is>
          <t>RG</t>
        </is>
      </c>
      <c r="I98" s="26" t="inlineStr">
        <is>
          <t>ヤマト / ネコポス</t>
        </is>
      </c>
      <c r="J98" s="25" t="inlineStr">
        <is>
          <t>MU5077</t>
        </is>
      </c>
      <c r="K98" s="26" t="inlineStr">
        <is>
          <t>24-Oct</t>
        </is>
      </c>
      <c r="L98" s="190" t="n">
        <v>279</v>
      </c>
      <c r="M98" s="28" t="inlineStr">
        <is>
          <t>7/24</t>
        </is>
      </c>
      <c r="N98" s="29" t="n">
        <v>0.5347222222222222</v>
      </c>
      <c r="O98" s="28" t="n"/>
      <c r="P98" s="23" t="n"/>
      <c r="Q98" s="23" t="n"/>
      <c r="R98" s="23" t="n"/>
      <c r="S98" s="23" t="n"/>
      <c r="T98" s="23" t="n"/>
      <c r="U98" s="23" t="n"/>
      <c r="V98" s="23" t="n"/>
      <c r="W98" s="31" t="n"/>
    </row>
    <row r="99" ht="42.75" customFormat="1" customHeight="1" s="32">
      <c r="A99" s="23" t="n"/>
      <c r="B99" s="23" t="n"/>
      <c r="C99" s="23" t="n"/>
      <c r="D99" s="23" t="n"/>
      <c r="E99" s="24" t="n"/>
      <c r="F99" s="99" t="inlineStr">
        <is>
          <t>追加</t>
        </is>
      </c>
      <c r="G99" s="48" t="inlineStr">
        <is>
          <t>40644215743</t>
        </is>
      </c>
      <c r="H99" s="49" t="inlineStr">
        <is>
          <t>YTO</t>
        </is>
      </c>
      <c r="I99" s="100" t="inlineStr">
        <is>
          <t>ネコポス / 佐川(536)</t>
        </is>
      </c>
      <c r="J99" s="25" t="inlineStr">
        <is>
          <t>5X0105</t>
        </is>
      </c>
      <c r="K99" s="26" t="inlineStr">
        <is>
          <t>23-Oct</t>
        </is>
      </c>
      <c r="L99" s="190" t="n">
        <v>813</v>
      </c>
      <c r="M99" s="28" t="inlineStr">
        <is>
          <t>7/23</t>
        </is>
      </c>
      <c r="N99" s="29" t="n">
        <v>0.9236111111111112</v>
      </c>
      <c r="O99" s="28" t="inlineStr">
        <is>
          <t>10/24</t>
        </is>
      </c>
      <c r="P99" s="30" t="n">
        <v>0.2027777777777778</v>
      </c>
      <c r="Q99" s="23" t="n">
        <v>31</v>
      </c>
      <c r="R99" s="23" t="n"/>
      <c r="S99" s="23" t="n"/>
      <c r="T99" s="23" t="n"/>
      <c r="U99" s="23" t="n"/>
      <c r="V99" s="23" t="n"/>
      <c r="W99" s="31" t="inlineStr">
        <is>
          <t>佐川あり</t>
        </is>
      </c>
    </row>
    <row r="100" ht="42.75" customFormat="1" customHeight="1" s="32">
      <c r="A100" s="23" t="n"/>
      <c r="B100" s="23" t="n"/>
      <c r="C100" s="23" t="n"/>
      <c r="D100" s="23" t="n"/>
      <c r="E100" s="24" t="n"/>
      <c r="F100" s="99" t="inlineStr">
        <is>
          <t>追加</t>
        </is>
      </c>
      <c r="G100" s="48" t="inlineStr">
        <is>
          <t>92149452642</t>
        </is>
      </c>
      <c r="H100" s="49" t="inlineStr">
        <is>
          <t>NY</t>
        </is>
      </c>
      <c r="I100" s="95" t="inlineStr">
        <is>
          <t>ヤマト</t>
        </is>
      </c>
      <c r="J100" s="25" t="inlineStr">
        <is>
          <t>O30277</t>
        </is>
      </c>
      <c r="K100" s="26" t="inlineStr">
        <is>
          <t>24-Oct</t>
        </is>
      </c>
      <c r="L100" s="190" t="n">
        <v>61</v>
      </c>
      <c r="M100" s="28" t="inlineStr">
        <is>
          <t>7/24</t>
        </is>
      </c>
      <c r="N100" s="29" t="n">
        <v>0.5486111111111112</v>
      </c>
      <c r="O100" s="28" t="n"/>
      <c r="P100" s="23" t="n"/>
      <c r="Q100" s="23" t="n"/>
      <c r="R100" s="23" t="n"/>
      <c r="S100" s="23" t="n"/>
      <c r="T100" s="23" t="n"/>
      <c r="U100" s="23" t="n"/>
      <c r="V100" s="23" t="n"/>
      <c r="W100" s="31" t="n"/>
    </row>
    <row r="101" ht="42.75" customFormat="1" customHeight="1" s="32">
      <c r="A101" s="23" t="n"/>
      <c r="B101" s="23" t="n"/>
      <c r="C101" s="23" t="n"/>
      <c r="D101" s="23" t="n"/>
      <c r="E101" s="24" t="n"/>
      <c r="F101" s="99" t="inlineStr">
        <is>
          <t>追加</t>
        </is>
      </c>
      <c r="G101" s="48" t="inlineStr">
        <is>
          <t>08901337954</t>
        </is>
      </c>
      <c r="H101" s="49" t="inlineStr">
        <is>
          <t>CNE</t>
        </is>
      </c>
      <c r="I101" s="95" t="inlineStr">
        <is>
          <t>ヤマト</t>
        </is>
      </c>
      <c r="J101" s="25" t="inlineStr">
        <is>
          <t>9C6575</t>
        </is>
      </c>
      <c r="K101" s="26" t="inlineStr">
        <is>
          <t>24-Oct</t>
        </is>
      </c>
      <c r="L101" s="190" t="n">
        <v>1399</v>
      </c>
      <c r="M101" s="28" t="inlineStr">
        <is>
          <t>7/24</t>
        </is>
      </c>
      <c r="N101" s="29" t="n">
        <v>0.4722222222222222</v>
      </c>
      <c r="O101" s="28" t="n"/>
      <c r="P101" s="23" t="n"/>
      <c r="Q101" s="23" t="n"/>
      <c r="R101" s="23" t="n"/>
      <c r="S101" s="23" t="n"/>
      <c r="T101" s="23" t="n"/>
      <c r="U101" s="23" t="n"/>
      <c r="V101" s="23" t="n"/>
      <c r="W101" s="31" t="n"/>
    </row>
    <row r="102" ht="42.75" customFormat="1" customHeight="1" s="32">
      <c r="A102" s="23" t="n"/>
      <c r="B102" s="23" t="n"/>
      <c r="C102" s="23" t="n"/>
      <c r="D102" s="23" t="n"/>
      <c r="E102" s="24" t="n"/>
      <c r="F102" s="99" t="inlineStr">
        <is>
          <t>追加</t>
        </is>
      </c>
      <c r="G102" s="48" t="inlineStr">
        <is>
          <t>16098290194</t>
        </is>
      </c>
      <c r="H102" s="49" t="inlineStr">
        <is>
          <t>NY-SHEIN</t>
        </is>
      </c>
      <c r="I102" s="95" t="inlineStr">
        <is>
          <t>ヤマト</t>
        </is>
      </c>
      <c r="J102" s="25" t="inlineStr">
        <is>
          <t>CX0036</t>
        </is>
      </c>
      <c r="K102" s="26" t="inlineStr">
        <is>
          <t>23-Oct</t>
        </is>
      </c>
      <c r="L102" s="190" t="n">
        <v>623</v>
      </c>
      <c r="M102" s="28" t="inlineStr">
        <is>
          <t>7/23</t>
        </is>
      </c>
      <c r="N102" s="29" t="n">
        <v>0.6909722222222222</v>
      </c>
      <c r="O102" s="28" t="n"/>
      <c r="P102" s="23" t="n"/>
      <c r="Q102" s="23" t="n">
        <v>90</v>
      </c>
      <c r="R102" s="23" t="n"/>
      <c r="S102" s="23" t="n"/>
      <c r="T102" s="23" t="n"/>
      <c r="U102" s="23" t="n"/>
      <c r="V102" s="23" t="n"/>
      <c r="W102" s="31" t="n"/>
    </row>
    <row r="103" ht="42.75" customFormat="1" customHeight="1" s="32">
      <c r="A103" s="23" t="n"/>
      <c r="B103" s="23" t="n"/>
      <c r="C103" s="23" t="n"/>
      <c r="D103" s="23" t="n"/>
      <c r="E103" s="24" t="n"/>
      <c r="F103" s="99" t="inlineStr">
        <is>
          <t>追加</t>
        </is>
      </c>
      <c r="G103" s="48" t="inlineStr">
        <is>
          <t>16001331466</t>
        </is>
      </c>
      <c r="H103" s="49" t="inlineStr">
        <is>
          <t>NY-SHEIN</t>
        </is>
      </c>
      <c r="I103" s="95" t="inlineStr">
        <is>
          <t>ヤマト</t>
        </is>
      </c>
      <c r="J103" s="25" t="inlineStr">
        <is>
          <t>CX0596</t>
        </is>
      </c>
      <c r="K103" s="26" t="inlineStr">
        <is>
          <t>23-Oct</t>
        </is>
      </c>
      <c r="L103" s="190" t="n">
        <v>610</v>
      </c>
      <c r="M103" s="28" t="inlineStr">
        <is>
          <t>7/23</t>
        </is>
      </c>
      <c r="N103" s="29" t="n">
        <v>0.6243055555555556</v>
      </c>
      <c r="O103" s="28" t="inlineStr">
        <is>
          <t>10/23</t>
        </is>
      </c>
      <c r="P103" s="30" t="n">
        <v>0.9569444444444445</v>
      </c>
      <c r="Q103" s="23" t="n">
        <v>90</v>
      </c>
      <c r="R103" s="23" t="n"/>
      <c r="S103" s="23" t="n"/>
      <c r="T103" s="23" t="n"/>
      <c r="U103" s="23" t="n"/>
      <c r="V103" s="23" t="n"/>
      <c r="W103" s="31" t="n"/>
    </row>
    <row r="104" ht="42.75" customFormat="1" customHeight="1" s="32">
      <c r="A104" s="23" t="n"/>
      <c r="B104" s="23" t="n"/>
      <c r="C104" s="23" t="n"/>
      <c r="D104" s="23" t="n"/>
      <c r="E104" s="24" t="n"/>
      <c r="F104" s="99" t="inlineStr">
        <is>
          <t>追加</t>
        </is>
      </c>
      <c r="G104" s="48" t="inlineStr">
        <is>
          <t>01892057103</t>
        </is>
      </c>
      <c r="H104" s="49" t="inlineStr">
        <is>
          <t>CNE</t>
        </is>
      </c>
      <c r="I104" s="26" t="inlineStr">
        <is>
          <t>ヤマト / ネコポス</t>
        </is>
      </c>
      <c r="J104" s="25" t="inlineStr">
        <is>
          <t>HO1595</t>
        </is>
      </c>
      <c r="K104" s="26" t="inlineStr">
        <is>
          <t>24-Oct</t>
        </is>
      </c>
      <c r="L104" s="190" t="n">
        <v>1596</v>
      </c>
      <c r="M104" s="28" t="inlineStr">
        <is>
          <t>7/24</t>
        </is>
      </c>
      <c r="N104" s="29" t="n">
        <v>0.5208333333333334</v>
      </c>
      <c r="O104" s="28" t="n"/>
      <c r="P104" s="23" t="n"/>
      <c r="Q104" s="23" t="n"/>
      <c r="R104" s="23" t="n"/>
      <c r="S104" s="23" t="n"/>
      <c r="T104" s="23" t="n"/>
      <c r="U104" s="23" t="n"/>
      <c r="V104" s="23" t="n"/>
      <c r="W104" s="31" t="n"/>
    </row>
    <row r="105" ht="42.75" customFormat="1" customHeight="1" s="32">
      <c r="A105" s="23" t="n"/>
      <c r="B105" s="23" t="n"/>
      <c r="C105" s="23" t="n"/>
      <c r="D105" s="23" t="n"/>
      <c r="E105" s="24" t="n"/>
      <c r="F105" s="99" t="inlineStr">
        <is>
          <t>追加</t>
        </is>
      </c>
      <c r="G105" s="48" t="inlineStr">
        <is>
          <t>16098290205</t>
        </is>
      </c>
      <c r="H105" s="49" t="inlineStr">
        <is>
          <t>NY-SHEIN</t>
        </is>
      </c>
      <c r="I105" s="95" t="inlineStr">
        <is>
          <t>ヤマト</t>
        </is>
      </c>
      <c r="J105" s="25" t="inlineStr">
        <is>
          <t>CX0036</t>
        </is>
      </c>
      <c r="K105" s="26" t="inlineStr">
        <is>
          <t>23-Oct</t>
        </is>
      </c>
      <c r="L105" s="190" t="n">
        <v>596</v>
      </c>
      <c r="M105" s="28" t="inlineStr">
        <is>
          <t>7/23</t>
        </is>
      </c>
      <c r="N105" s="29" t="n">
        <v>0.6909722222222222</v>
      </c>
      <c r="O105" s="28" t="n"/>
      <c r="P105" s="23" t="n"/>
      <c r="Q105" s="23" t="n">
        <v>90</v>
      </c>
      <c r="R105" s="23" t="n"/>
      <c r="S105" s="23" t="n"/>
      <c r="T105" s="23" t="n"/>
      <c r="U105" s="23" t="n"/>
      <c r="V105" s="23" t="n"/>
      <c r="W105" s="31" t="n"/>
    </row>
    <row r="106" ht="42.75" customFormat="1" customHeight="1" s="32">
      <c r="A106" s="23" t="n"/>
      <c r="B106" s="23" t="n"/>
      <c r="C106" s="23" t="n"/>
      <c r="D106" s="23" t="n"/>
      <c r="E106" s="24" t="n"/>
      <c r="F106" s="99" t="inlineStr">
        <is>
          <t>追加</t>
        </is>
      </c>
      <c r="G106" s="48" t="inlineStr">
        <is>
          <t>16098290242</t>
        </is>
      </c>
      <c r="H106" s="49" t="inlineStr">
        <is>
          <t>NY-SHEIN</t>
        </is>
      </c>
      <c r="I106" s="95" t="inlineStr">
        <is>
          <t>ヤマト</t>
        </is>
      </c>
      <c r="J106" s="25" t="inlineStr">
        <is>
          <t>CX0036</t>
        </is>
      </c>
      <c r="K106" s="26" t="inlineStr">
        <is>
          <t>23-Oct</t>
        </is>
      </c>
      <c r="L106" s="190" t="n">
        <v>223</v>
      </c>
      <c r="M106" s="28" t="inlineStr">
        <is>
          <t>7/23</t>
        </is>
      </c>
      <c r="N106" s="29" t="n">
        <v>0.6909722222222222</v>
      </c>
      <c r="O106" s="28" t="inlineStr">
        <is>
          <t>10/23</t>
        </is>
      </c>
      <c r="P106" s="30" t="n">
        <v>0.7729166666666667</v>
      </c>
      <c r="Q106" s="23" t="n">
        <v>223</v>
      </c>
      <c r="R106" s="23" t="n"/>
      <c r="S106" s="23" t="n"/>
      <c r="T106" s="23" t="n"/>
      <c r="U106" s="23" t="n"/>
      <c r="V106" s="23" t="n"/>
      <c r="W106" s="31" t="n"/>
    </row>
    <row r="107" ht="42.75" customFormat="1" customHeight="1" s="32">
      <c r="A107" s="23" t="n"/>
      <c r="B107" s="23" t="n"/>
      <c r="C107" s="23" t="n"/>
      <c r="D107" s="23" t="n"/>
      <c r="E107" s="24" t="n"/>
      <c r="F107" s="99" t="inlineStr">
        <is>
          <t>追加</t>
        </is>
      </c>
      <c r="G107" s="48" t="inlineStr">
        <is>
          <t>32402883996</t>
        </is>
      </c>
      <c r="H107" s="49" t="inlineStr">
        <is>
          <t>YTO</t>
        </is>
      </c>
      <c r="I107" s="100" t="inlineStr">
        <is>
          <t>ネコポス / 佐川(139)</t>
        </is>
      </c>
      <c r="J107" s="25" t="inlineStr">
        <is>
          <t>SC4091</t>
        </is>
      </c>
      <c r="K107" s="26" t="inlineStr">
        <is>
          <t>24-Oct</t>
        </is>
      </c>
      <c r="L107" s="190" t="n">
        <v>257</v>
      </c>
      <c r="M107" s="28" t="inlineStr">
        <is>
          <t>7/24</t>
        </is>
      </c>
      <c r="N107" s="29" t="n">
        <v>0.4756944444444444</v>
      </c>
      <c r="O107" s="28" t="n"/>
      <c r="P107" s="23" t="n"/>
      <c r="Q107" s="23" t="n"/>
      <c r="R107" s="23" t="n"/>
      <c r="S107" s="23" t="n"/>
      <c r="T107" s="23" t="n"/>
      <c r="U107" s="23" t="n"/>
      <c r="V107" s="23" t="n"/>
      <c r="W107" s="31" t="inlineStr">
        <is>
          <t>佐川あり</t>
        </is>
      </c>
    </row>
    <row r="108" ht="42.75" customFormat="1" customHeight="1" s="32">
      <c r="A108" s="23" t="n"/>
      <c r="B108" s="23" t="n"/>
      <c r="C108" s="23" t="n"/>
      <c r="D108" s="23" t="n"/>
      <c r="E108" s="24" t="n"/>
      <c r="F108" s="99" t="inlineStr">
        <is>
          <t>追加</t>
        </is>
      </c>
      <c r="G108" s="48" t="inlineStr">
        <is>
          <t>16003136490</t>
        </is>
      </c>
      <c r="H108" s="49" t="inlineStr">
        <is>
          <t>YTO</t>
        </is>
      </c>
      <c r="I108" s="100" t="inlineStr">
        <is>
          <t>佐川</t>
        </is>
      </c>
      <c r="J108" s="25" t="inlineStr">
        <is>
          <t>CX0596</t>
        </is>
      </c>
      <c r="K108" s="26" t="inlineStr">
        <is>
          <t>24-Oct</t>
        </is>
      </c>
      <c r="L108" s="190" t="n">
        <v>166</v>
      </c>
      <c r="M108" s="28" t="inlineStr">
        <is>
          <t>7/24</t>
        </is>
      </c>
      <c r="N108" s="29" t="n">
        <v>0.5416666666666666</v>
      </c>
      <c r="O108" s="28" t="n"/>
      <c r="P108" s="23" t="n"/>
      <c r="Q108" s="23" t="n"/>
      <c r="R108" s="23" t="n"/>
      <c r="S108" s="23" t="n"/>
      <c r="T108" s="23" t="n"/>
      <c r="U108" s="23" t="n"/>
      <c r="V108" s="23" t="n"/>
      <c r="W108" s="31" t="inlineStr">
        <is>
          <t>佐川あり</t>
        </is>
      </c>
    </row>
    <row r="109" ht="42.75" customFormat="1" customHeight="1" s="32">
      <c r="A109" s="23" t="n"/>
      <c r="B109" s="23" t="n"/>
      <c r="C109" s="23" t="n"/>
      <c r="D109" s="23" t="n"/>
      <c r="E109" s="24" t="n"/>
      <c r="F109" s="99" t="inlineStr">
        <is>
          <t>追加</t>
        </is>
      </c>
      <c r="G109" s="48" t="inlineStr">
        <is>
          <t>16001331455</t>
        </is>
      </c>
      <c r="H109" s="49" t="inlineStr">
        <is>
          <t>NY-SHEIN</t>
        </is>
      </c>
      <c r="I109" s="95" t="inlineStr">
        <is>
          <t>ヤマト</t>
        </is>
      </c>
      <c r="J109" s="90" t="inlineStr">
        <is>
          <t>CX0564</t>
        </is>
      </c>
      <c r="K109" s="26" t="inlineStr">
        <is>
          <t>23-Oct</t>
        </is>
      </c>
      <c r="L109" s="190" t="n">
        <v>210</v>
      </c>
      <c r="M109" s="28" t="inlineStr">
        <is>
          <t>7/23</t>
        </is>
      </c>
      <c r="N109" s="109" t="n">
        <v>0.6375</v>
      </c>
      <c r="O109" s="28" t="inlineStr">
        <is>
          <t>10/23</t>
        </is>
      </c>
      <c r="P109" s="30" t="n">
        <v>0.9097222222222222</v>
      </c>
      <c r="Q109" s="23" t="n">
        <v>97</v>
      </c>
      <c r="R109" s="23" t="n"/>
      <c r="S109" s="23" t="n"/>
      <c r="T109" s="23" t="n"/>
      <c r="U109" s="23" t="n"/>
      <c r="V109" s="23" t="n"/>
      <c r="W109" s="31" t="n"/>
    </row>
    <row r="110" ht="42.75" customFormat="1" customHeight="1" s="32">
      <c r="A110" s="23" t="n"/>
      <c r="B110" s="23" t="n"/>
      <c r="C110" s="23" t="n"/>
      <c r="D110" s="23" t="n"/>
      <c r="E110" s="24" t="n"/>
      <c r="F110" s="99" t="inlineStr">
        <is>
          <t>追加</t>
        </is>
      </c>
      <c r="G110" s="48" t="inlineStr">
        <is>
          <t>32402883296</t>
        </is>
      </c>
      <c r="H110" s="49" t="inlineStr">
        <is>
          <t>NY</t>
        </is>
      </c>
      <c r="I110" s="26" t="inlineStr">
        <is>
          <t>ヤマト / ネコポス</t>
        </is>
      </c>
      <c r="J110" s="25" t="inlineStr">
        <is>
          <t>SC2433</t>
        </is>
      </c>
      <c r="K110" s="26" t="inlineStr">
        <is>
          <t>24-Oct</t>
        </is>
      </c>
      <c r="L110" s="190" t="n">
        <v>641</v>
      </c>
      <c r="M110" s="28" t="inlineStr">
        <is>
          <t>7/24</t>
        </is>
      </c>
      <c r="N110" s="29" t="n">
        <v>0.2152777777777778</v>
      </c>
      <c r="O110" s="28" t="n"/>
      <c r="P110" s="23" t="n"/>
      <c r="Q110" s="23" t="n">
        <v>31</v>
      </c>
      <c r="R110" s="23" t="n"/>
      <c r="S110" s="23" t="n"/>
      <c r="T110" s="23" t="n"/>
      <c r="U110" s="23" t="n"/>
      <c r="V110" s="23" t="n"/>
      <c r="W110" s="31" t="n"/>
    </row>
    <row r="111" ht="42.75" customFormat="1" customHeight="1" s="32">
      <c r="A111" s="23" t="n"/>
      <c r="B111" s="23" t="n"/>
      <c r="C111" s="23" t="n"/>
      <c r="D111" s="23" t="n"/>
      <c r="E111" s="24" t="n"/>
      <c r="F111" s="99" t="inlineStr">
        <is>
          <t>追加</t>
        </is>
      </c>
      <c r="G111" s="48" t="inlineStr">
        <is>
          <t>92149451522</t>
        </is>
      </c>
      <c r="H111" s="49" t="inlineStr">
        <is>
          <t>NY</t>
        </is>
      </c>
      <c r="I111" s="95" t="inlineStr">
        <is>
          <t>ヤマト</t>
        </is>
      </c>
      <c r="J111" s="25" t="inlineStr">
        <is>
          <t>O30277</t>
        </is>
      </c>
      <c r="K111" s="26" t="inlineStr">
        <is>
          <t>24-Oct</t>
        </is>
      </c>
      <c r="L111" s="190" t="n">
        <v>1181</v>
      </c>
      <c r="M111" s="28" t="inlineStr">
        <is>
          <t>7/24</t>
        </is>
      </c>
      <c r="N111" s="29" t="n">
        <v>0.5486111111111112</v>
      </c>
      <c r="O111" s="28" t="n"/>
      <c r="P111" s="23" t="n"/>
      <c r="Q111" s="23" t="n"/>
      <c r="R111" s="23" t="n"/>
      <c r="S111" s="23" t="n"/>
      <c r="T111" s="23" t="n"/>
      <c r="U111" s="23" t="n"/>
      <c r="V111" s="23" t="n"/>
      <c r="W111" s="31" t="inlineStr">
        <is>
          <t>緊急依頼済み</t>
        </is>
      </c>
    </row>
    <row r="112" ht="42.75" customFormat="1" customHeight="1" s="32">
      <c r="A112" s="23" t="n"/>
      <c r="B112" s="23" t="n"/>
      <c r="C112" s="23" t="n"/>
      <c r="D112" s="23" t="n"/>
      <c r="E112" s="24" t="n"/>
      <c r="F112" s="99" t="inlineStr">
        <is>
          <t>追加</t>
        </is>
      </c>
      <c r="G112" s="48" t="inlineStr">
        <is>
          <t>92149451511</t>
        </is>
      </c>
      <c r="H112" s="49" t="inlineStr">
        <is>
          <t>NY</t>
        </is>
      </c>
      <c r="I112" s="95" t="inlineStr">
        <is>
          <t>ヤマト</t>
        </is>
      </c>
      <c r="J112" s="25" t="inlineStr">
        <is>
          <t>O30277</t>
        </is>
      </c>
      <c r="K112" s="26" t="inlineStr">
        <is>
          <t>24-Oct</t>
        </is>
      </c>
      <c r="L112" s="190" t="n">
        <v>1450</v>
      </c>
      <c r="M112" s="28" t="inlineStr">
        <is>
          <t>7/24</t>
        </is>
      </c>
      <c r="N112" s="29" t="n">
        <v>0.5486111111111112</v>
      </c>
      <c r="O112" s="28" t="n"/>
      <c r="P112" s="23" t="n"/>
      <c r="Q112" s="23" t="n"/>
      <c r="R112" s="23" t="n"/>
      <c r="S112" s="23" t="n"/>
      <c r="T112" s="23" t="n"/>
      <c r="U112" s="23" t="n"/>
      <c r="V112" s="23" t="n"/>
      <c r="W112" s="31" t="inlineStr">
        <is>
          <t>緊急依頼済み</t>
        </is>
      </c>
    </row>
    <row r="113" ht="42.75" customFormat="1" customHeight="1" s="32">
      <c r="A113" s="23" t="n"/>
      <c r="B113" s="23" t="n"/>
      <c r="C113" s="23" t="n"/>
      <c r="D113" s="23" t="n"/>
      <c r="E113" s="24" t="n"/>
      <c r="F113" s="99" t="inlineStr">
        <is>
          <t>追加</t>
        </is>
      </c>
      <c r="G113" s="48" t="inlineStr">
        <is>
          <t>80422292045</t>
        </is>
      </c>
      <c r="H113" s="49" t="inlineStr">
        <is>
          <t>YNE</t>
        </is>
      </c>
      <c r="I113" s="95" t="inlineStr">
        <is>
          <t>ヤマト</t>
        </is>
      </c>
      <c r="J113" s="25" t="inlineStr">
        <is>
          <t>CF0215</t>
        </is>
      </c>
      <c r="K113" s="26" t="inlineStr">
        <is>
          <t>24-Oct</t>
        </is>
      </c>
      <c r="L113" s="190" t="n">
        <v>3796</v>
      </c>
      <c r="M113" s="28" t="inlineStr">
        <is>
          <t>7/24</t>
        </is>
      </c>
      <c r="N113" s="29" t="n">
        <v>0.5069444444444444</v>
      </c>
      <c r="O113" s="28" t="n"/>
      <c r="P113" s="23" t="n"/>
      <c r="Q113" s="23" t="n"/>
      <c r="R113" s="23" t="n"/>
      <c r="S113" s="23" t="n"/>
      <c r="T113" s="23" t="n"/>
      <c r="U113" s="23" t="n"/>
      <c r="V113" s="23" t="n"/>
      <c r="W113" s="31" t="inlineStr">
        <is>
          <t>緊急依頼済み</t>
        </is>
      </c>
    </row>
    <row r="114" ht="42.75" customFormat="1" customHeight="1" s="32">
      <c r="A114" s="23" t="n"/>
      <c r="B114" s="23" t="n"/>
      <c r="C114" s="23" t="n"/>
      <c r="D114" s="23" t="n"/>
      <c r="E114" s="24" t="n"/>
      <c r="F114" s="99" t="inlineStr">
        <is>
          <t>追加</t>
        </is>
      </c>
      <c r="G114" s="48" t="inlineStr">
        <is>
          <t>99937596171</t>
        </is>
      </c>
      <c r="H114" s="49" t="inlineStr">
        <is>
          <t>YNE</t>
        </is>
      </c>
      <c r="I114" s="95" t="inlineStr">
        <is>
          <t>ヤマト</t>
        </is>
      </c>
      <c r="J114" s="25" t="inlineStr">
        <is>
          <t>CA0921</t>
        </is>
      </c>
      <c r="K114" s="26" t="inlineStr">
        <is>
          <t>24-Oct</t>
        </is>
      </c>
      <c r="L114" s="190" t="n">
        <v>1472</v>
      </c>
      <c r="M114" s="28" t="inlineStr">
        <is>
          <t>7/24</t>
        </is>
      </c>
      <c r="N114" s="29" t="n">
        <v>0.5069444444444444</v>
      </c>
      <c r="O114" s="28" t="n"/>
      <c r="P114" s="23" t="n"/>
      <c r="Q114" s="23" t="n"/>
      <c r="R114" s="23" t="n"/>
      <c r="S114" s="23" t="n"/>
      <c r="T114" s="23" t="n"/>
      <c r="U114" s="23" t="n"/>
      <c r="V114" s="23" t="n"/>
      <c r="W114" s="31" t="inlineStr">
        <is>
          <t>緊急依頼済み</t>
        </is>
      </c>
    </row>
    <row r="115" ht="42.75" customFormat="1" customHeight="1" s="32">
      <c r="A115" s="111" t="n"/>
      <c r="B115" s="111" t="n"/>
      <c r="C115" s="111" t="n"/>
      <c r="D115" s="111" t="n"/>
      <c r="E115" s="112" t="n"/>
      <c r="F115" s="113" t="inlineStr">
        <is>
          <t>予定</t>
        </is>
      </c>
      <c r="G115" s="114" t="inlineStr">
        <is>
          <t>13135589761</t>
        </is>
      </c>
      <c r="H115" s="115" t="inlineStr">
        <is>
          <t>MMA</t>
        </is>
      </c>
      <c r="I115" s="116" t="n"/>
      <c r="J115" s="117" t="inlineStr">
        <is>
          <t>JL6750</t>
        </is>
      </c>
      <c r="K115" s="118" t="inlineStr">
        <is>
          <t>24-Oct</t>
        </is>
      </c>
      <c r="L115" s="196" t="n">
        <v>278</v>
      </c>
      <c r="M115" s="120" t="inlineStr">
        <is>
          <t>10/24</t>
        </is>
      </c>
      <c r="N115" s="121" t="n">
        <v>0.34375</v>
      </c>
      <c r="O115" s="120" t="n"/>
      <c r="P115" s="111" t="n"/>
      <c r="Q115" s="111" t="n"/>
      <c r="R115" s="111" t="n"/>
      <c r="S115" s="111" t="n"/>
      <c r="T115" s="111" t="n"/>
      <c r="U115" s="111" t="n"/>
      <c r="V115" s="111" t="n"/>
      <c r="W115" s="122" t="n"/>
    </row>
    <row r="116" ht="42.75" customFormat="1" customHeight="1" s="32">
      <c r="A116" s="23" t="n"/>
      <c r="B116" s="23" t="n"/>
      <c r="C116" s="23" t="n"/>
      <c r="D116" s="23" t="n"/>
      <c r="E116" s="24" t="n"/>
      <c r="F116" s="160" t="n"/>
      <c r="G116" s="48" t="n"/>
      <c r="H116" s="49" t="n"/>
      <c r="I116" s="95" t="n"/>
      <c r="J116" s="25" t="n"/>
      <c r="K116" s="26" t="n"/>
      <c r="L116" s="190" t="n"/>
      <c r="M116" s="28" t="n"/>
      <c r="N116" s="29" t="n"/>
      <c r="O116" s="28" t="n"/>
      <c r="P116" s="23" t="n"/>
      <c r="Q116" s="23" t="n"/>
      <c r="R116" s="23" t="n"/>
      <c r="S116" s="23" t="n"/>
      <c r="T116" s="23" t="n"/>
      <c r="U116" s="23" t="n"/>
      <c r="V116" s="23" t="n"/>
      <c r="W116" s="31" t="n"/>
    </row>
    <row r="117" ht="42.75" customFormat="1" customHeight="1" s="32">
      <c r="A117" s="23" t="n"/>
      <c r="B117" s="23" t="n"/>
      <c r="C117" s="23" t="n"/>
      <c r="D117" s="23" t="n"/>
      <c r="E117" s="24" t="n"/>
      <c r="F117" s="160" t="n"/>
      <c r="G117" s="48" t="n"/>
      <c r="H117" s="49" t="n"/>
      <c r="I117" s="95" t="n"/>
      <c r="J117" s="25" t="n"/>
      <c r="K117" s="26" t="n"/>
      <c r="L117" s="190" t="n"/>
      <c r="M117" s="28" t="n"/>
      <c r="N117" s="29" t="n"/>
      <c r="O117" s="28" t="n"/>
      <c r="P117" s="23" t="n"/>
      <c r="Q117" s="23" t="n"/>
      <c r="R117" s="23" t="n"/>
      <c r="S117" s="23" t="n"/>
      <c r="T117" s="23" t="n"/>
      <c r="U117" s="23" t="n"/>
      <c r="V117" s="23" t="n"/>
      <c r="W117" s="31" t="n"/>
    </row>
    <row r="118" ht="42.75" customFormat="1" customHeight="1" s="32">
      <c r="A118" s="23" t="n"/>
      <c r="B118" s="23" t="n"/>
      <c r="C118" s="23" t="n"/>
      <c r="D118" s="23" t="n"/>
      <c r="E118" s="24" t="n"/>
      <c r="F118" s="160" t="n"/>
      <c r="G118" s="48" t="n"/>
      <c r="H118" s="49" t="n"/>
      <c r="I118" s="123" t="n"/>
      <c r="J118" s="25" t="n"/>
      <c r="K118" s="26" t="n"/>
      <c r="L118" s="190" t="n"/>
      <c r="M118" s="28" t="n"/>
      <c r="N118" s="29" t="n"/>
      <c r="O118" s="28" t="n"/>
      <c r="P118" s="23" t="n"/>
      <c r="Q118" s="23" t="n"/>
      <c r="R118" s="23" t="n"/>
      <c r="S118" s="23" t="n"/>
      <c r="T118" s="23" t="n"/>
      <c r="U118" s="23" t="n"/>
      <c r="V118" s="23" t="n"/>
      <c r="W118" s="31" t="n"/>
    </row>
    <row r="119" ht="42.75" customFormat="1" customHeight="1" s="32">
      <c r="A119" s="23" t="n"/>
      <c r="B119" s="23" t="n"/>
      <c r="C119" s="23" t="n"/>
      <c r="D119" s="23" t="n"/>
      <c r="E119" s="24" t="n"/>
      <c r="F119" s="160" t="n"/>
      <c r="G119" s="48" t="n"/>
      <c r="H119" s="49" t="n"/>
      <c r="I119" s="123" t="n"/>
      <c r="J119" s="25" t="n"/>
      <c r="K119" s="26" t="n"/>
      <c r="L119" s="190" t="n"/>
      <c r="M119" s="28" t="n"/>
      <c r="N119" s="29" t="n"/>
      <c r="O119" s="28" t="n"/>
      <c r="P119" s="23" t="n"/>
      <c r="Q119" s="23" t="n"/>
      <c r="R119" s="23" t="n"/>
      <c r="S119" s="23" t="n"/>
      <c r="T119" s="23" t="n"/>
      <c r="U119" s="23" t="n"/>
      <c r="V119" s="23" t="n"/>
      <c r="W119" s="31" t="n"/>
    </row>
    <row r="247" customFormat="1" s="125">
      <c r="A247" s="1" t="n"/>
      <c r="B247" s="1" t="n"/>
      <c r="C247" s="1" t="n"/>
      <c r="D247" s="1" t="n"/>
      <c r="E247" s="124" t="n"/>
      <c r="F247" s="128" t="n"/>
      <c r="H247" s="22" t="n"/>
      <c r="I247" s="22" t="n"/>
      <c r="J247" s="22" t="n"/>
      <c r="K247" s="173" t="n"/>
      <c r="L247" s="174" t="n"/>
      <c r="N247" s="22" t="n"/>
      <c r="P247" s="22" t="n"/>
      <c r="Q247" s="22" t="n"/>
      <c r="R247" s="1" t="n"/>
      <c r="S247" s="22" t="n"/>
      <c r="T247" s="22" t="n"/>
      <c r="U247" s="22" t="n"/>
      <c r="V247" s="22" t="n"/>
      <c r="W247" s="124" t="n"/>
    </row>
  </sheetData>
  <autoFilter ref="A4:W115"/>
  <mergeCells count="27">
    <mergeCell ref="I54:I55"/>
    <mergeCell ref="H9:H10"/>
    <mergeCell ref="I16:I17"/>
    <mergeCell ref="I72:I73"/>
    <mergeCell ref="F5:F6"/>
    <mergeCell ref="F16:F17"/>
    <mergeCell ref="T2:V2"/>
    <mergeCell ref="A1:W1"/>
    <mergeCell ref="F72:F73"/>
    <mergeCell ref="H72:H73"/>
    <mergeCell ref="L54:L55"/>
    <mergeCell ref="I5:I6"/>
    <mergeCell ref="G14:G15"/>
    <mergeCell ref="I14:I15"/>
    <mergeCell ref="G5:G6"/>
    <mergeCell ref="F9:F10"/>
    <mergeCell ref="H16:H17"/>
    <mergeCell ref="G72:G73"/>
    <mergeCell ref="G54:G55"/>
    <mergeCell ref="G16:G17"/>
    <mergeCell ref="F14:F15"/>
    <mergeCell ref="H14:H15"/>
    <mergeCell ref="G9:G10"/>
    <mergeCell ref="H5:H6"/>
    <mergeCell ref="I9:I10"/>
    <mergeCell ref="T3:U3"/>
    <mergeCell ref="H54:H55"/>
  </mergeCells>
  <conditionalFormatting sqref="A115">
    <cfRule type="duplicateValues" priority="14" dxfId="0"/>
  </conditionalFormatting>
  <conditionalFormatting sqref="A5:A114 A116:A119">
    <cfRule type="duplicateValues" priority="3" dxfId="0"/>
  </conditionalFormatting>
  <conditionalFormatting sqref="C115">
    <cfRule type="duplicateValues" priority="13" dxfId="0"/>
  </conditionalFormatting>
  <conditionalFormatting sqref="C5:C114 C116:C119">
    <cfRule type="duplicateValues" priority="2" dxfId="0"/>
  </conditionalFormatting>
  <conditionalFormatting sqref="G1:G4">
    <cfRule type="duplicateValues" priority="173" dxfId="0"/>
    <cfRule type="duplicateValues" priority="174" dxfId="0"/>
    <cfRule type="duplicateValues" priority="175" dxfId="0"/>
    <cfRule type="duplicateValues" priority="176" dxfId="0"/>
    <cfRule type="duplicateValues" priority="177" dxfId="0"/>
    <cfRule type="duplicateValues" priority="178" dxfId="0"/>
    <cfRule type="duplicateValues" priority="179" dxfId="0"/>
    <cfRule type="duplicateValues" priority="180" dxfId="0"/>
    <cfRule type="duplicateValues" priority="181" dxfId="0"/>
    <cfRule type="duplicateValues" priority="182" dxfId="0"/>
    <cfRule type="duplicateValues" priority="183" dxfId="0"/>
    <cfRule type="duplicateValues" priority="184" dxfId="0"/>
    <cfRule type="duplicateValues" priority="185" dxfId="0"/>
    <cfRule type="duplicateValues" priority="186" dxfId="0"/>
    <cfRule type="duplicateValues" priority="187" dxfId="0"/>
    <cfRule type="duplicateValues" priority="188" dxfId="0"/>
    <cfRule type="duplicateValues" priority="189" dxfId="0"/>
    <cfRule type="duplicateValues" priority="190" dxfId="0"/>
    <cfRule type="duplicateValues" priority="191" dxfId="0"/>
    <cfRule type="duplicateValues" priority="192" dxfId="0"/>
    <cfRule type="duplicateValues" priority="193" dxfId="0"/>
    <cfRule type="duplicateValues" priority="194" dxfId="0"/>
    <cfRule type="duplicateValues" priority="195" dxfId="0"/>
    <cfRule type="duplicateValues" priority="196" dxfId="0"/>
    <cfRule type="duplicateValues" priority="197" dxfId="0"/>
    <cfRule type="duplicateValues" priority="198" dxfId="0"/>
    <cfRule type="duplicateValues" priority="199" dxfId="0"/>
    <cfRule type="duplicateValues" priority="200" dxfId="0"/>
    <cfRule type="duplicateValues" priority="201" dxfId="0"/>
    <cfRule type="duplicateValues" priority="202" dxfId="0"/>
    <cfRule type="duplicateValues" priority="203" dxfId="0"/>
    <cfRule type="duplicateValues" priority="204" dxfId="0"/>
    <cfRule type="duplicateValues" priority="205" dxfId="0"/>
    <cfRule type="duplicateValues" priority="206" dxfId="0"/>
    <cfRule type="duplicateValues" priority="207" dxfId="0"/>
    <cfRule type="duplicateValues" priority="208" dxfId="0"/>
    <cfRule type="duplicateValues" priority="209" dxfId="0"/>
    <cfRule type="duplicateValues" priority="210" dxfId="0"/>
    <cfRule type="duplicateValues" priority="211" dxfId="0"/>
    <cfRule type="duplicateValues" priority="212" dxfId="0"/>
    <cfRule type="duplicateValues" priority="213" dxfId="0"/>
    <cfRule type="duplicateValues" priority="214" dxfId="0"/>
    <cfRule type="duplicateValues" priority="215" dxfId="0"/>
  </conditionalFormatting>
  <conditionalFormatting sqref="G1:G1048576">
    <cfRule type="duplicateValues" priority="1" dxfId="0"/>
  </conditionalFormatting>
  <conditionalFormatting sqref="G11:G12">
    <cfRule type="duplicateValues" priority="22" dxfId="0"/>
  </conditionalFormatting>
  <conditionalFormatting sqref="G1:G54 G56:G1048576">
    <cfRule type="duplicateValues" priority="21" dxfId="0"/>
  </conditionalFormatting>
  <conditionalFormatting sqref="G115"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</conditionalFormatting>
  <conditionalFormatting sqref="G5 G7:G9 G11:G14 G16 G18:G54 G56:G72 G74:G114 G116:G119">
    <cfRule type="duplicateValues" priority="4" dxfId="0"/>
    <cfRule type="duplicateValues" priority="5" dxfId="0"/>
    <cfRule type="duplicateValues" priority="6" dxfId="0"/>
  </conditionalFormatting>
  <conditionalFormatting sqref="G1:G16 G18:G54 G56:G72 G74:G114 G116:G1048576">
    <cfRule type="duplicateValues" priority="17" dxfId="0"/>
    <cfRule type="duplicateValues" priority="15" dxfId="0"/>
    <cfRule type="duplicateValues" priority="16" dxfId="0"/>
  </conditionalFormatting>
  <conditionalFormatting sqref="G1:G5 G7:G9 G11:G14 G16 G18:G54 G56:G72 G74:G114 G116:G1048576">
    <cfRule type="duplicateValues" priority="20" dxfId="0"/>
  </conditionalFormatting>
  <conditionalFormatting sqref="G5 G7:G9 G11:G14 G16 G18:G54 G56:G72 G74:G114 G116:G1048576">
    <cfRule type="duplicateValues" priority="18" dxfId="0"/>
  </conditionalFormatting>
  <conditionalFormatting sqref="G74:G114 G116:G1048576">
    <cfRule type="duplicateValues" priority="19" dxfId="0"/>
  </conditionalFormatting>
  <conditionalFormatting sqref="G120:G258"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  <cfRule type="duplicateValues" priority="39" dxfId="0"/>
    <cfRule type="duplicateValues" priority="40" dxfId="0"/>
    <cfRule type="duplicateValues" priority="41" dxfId="0"/>
    <cfRule type="duplicateValues" priority="42" dxfId="0"/>
    <cfRule type="duplicateValues" priority="43" dxfId="0"/>
    <cfRule type="duplicateValues" priority="44" dxfId="0"/>
    <cfRule type="duplicateValues" priority="45" dxfId="0"/>
    <cfRule type="duplicateValues" priority="46" dxfId="0"/>
    <cfRule type="duplicateValues" priority="47" dxfId="0"/>
    <cfRule type="duplicateValues" priority="48" dxfId="0"/>
    <cfRule type="duplicateValues" priority="49" dxfId="0"/>
    <cfRule type="duplicateValues" priority="50" dxfId="0"/>
    <cfRule type="duplicateValues" priority="51" dxfId="0"/>
    <cfRule type="duplicateValues" priority="52" dxfId="0"/>
    <cfRule type="duplicateValues" priority="53" dxfId="0"/>
    <cfRule type="duplicateValues" priority="54" dxfId="0"/>
    <cfRule type="duplicateValues" priority="55" dxfId="0"/>
    <cfRule type="duplicateValues" priority="56" dxfId="0"/>
    <cfRule type="duplicateValues" priority="57" dxfId="0"/>
    <cfRule type="duplicateValues" priority="58" dxfId="0"/>
    <cfRule type="duplicateValues" priority="59" dxfId="0"/>
    <cfRule type="duplicateValues" priority="60" dxfId="0"/>
    <cfRule type="duplicateValues" priority="61" dxfId="0"/>
    <cfRule type="duplicateValues" priority="62" dxfId="0"/>
    <cfRule type="duplicateValues" priority="63" dxfId="0"/>
    <cfRule type="duplicateValues" priority="64" dxfId="0"/>
    <cfRule type="duplicateValues" priority="65" dxfId="0"/>
    <cfRule type="duplicateValues" priority="66" dxfId="0"/>
    <cfRule type="duplicateValues" priority="67" dxfId="0"/>
    <cfRule type="duplicateValues" priority="68" dxfId="0"/>
    <cfRule type="duplicateValues" priority="69" dxfId="0"/>
    <cfRule type="duplicateValues" priority="70" dxfId="0"/>
  </conditionalFormatting>
  <conditionalFormatting sqref="A1:A4 A120:A1048576 G1:G4 G120:G1048576">
    <cfRule type="duplicateValues" priority="129" dxfId="0"/>
  </conditionalFormatting>
  <conditionalFormatting sqref="C1:C4 C120:C1048576 G1:G4 G120:G1048576">
    <cfRule type="duplicateValues" priority="128" dxfId="0"/>
    <cfRule type="duplicateValues" priority="127" dxfId="0"/>
  </conditionalFormatting>
  <conditionalFormatting sqref="G1:G4 G120:G1048576">
    <cfRule type="duplicateValues" priority="71" dxfId="0"/>
    <cfRule type="duplicateValues" priority="72" dxfId="0"/>
    <cfRule type="duplicateValues" priority="73" dxfId="0"/>
    <cfRule type="duplicateValues" priority="75" dxfId="0"/>
    <cfRule type="duplicateValues" priority="76" dxfId="0"/>
    <cfRule type="duplicateValues" priority="77" dxfId="0"/>
    <cfRule type="duplicateValues" priority="78" dxfId="0"/>
    <cfRule type="duplicateValues" priority="79" dxfId="0"/>
    <cfRule type="duplicateValues" priority="80" dxfId="0"/>
    <cfRule type="duplicateValues" priority="81" dxfId="0"/>
    <cfRule type="duplicateValues" priority="82" dxfId="0"/>
    <cfRule type="duplicateValues" priority="83" dxfId="0"/>
    <cfRule type="duplicateValues" priority="84" dxfId="0"/>
    <cfRule type="duplicateValues" priority="85" dxfId="0"/>
    <cfRule type="duplicateValues" priority="104" dxfId="0"/>
    <cfRule type="duplicateValues" priority="105" dxfId="0"/>
    <cfRule type="duplicateValues" priority="106" dxfId="0"/>
    <cfRule type="duplicateValues" priority="107" dxfId="0"/>
    <cfRule type="duplicateValues" priority="108" dxfId="0"/>
    <cfRule type="duplicateValues" priority="109" dxfId="0"/>
    <cfRule type="duplicateValues" priority="110" dxfId="0"/>
    <cfRule type="duplicateValues" priority="111" dxfId="0"/>
    <cfRule type="duplicateValues" priority="112" dxfId="0"/>
    <cfRule type="duplicateValues" priority="113" dxfId="0"/>
    <cfRule type="duplicateValues" priority="114" dxfId="0"/>
    <cfRule type="duplicateValues" priority="115" dxfId="0"/>
    <cfRule type="duplicateValues" priority="116" dxfId="0"/>
    <cfRule type="duplicateValues" priority="117" dxfId="0"/>
    <cfRule type="duplicateValues" priority="118" dxfId="0"/>
    <cfRule type="duplicateValues" priority="119" dxfId="0"/>
    <cfRule type="duplicateValues" priority="120" dxfId="0"/>
    <cfRule type="duplicateValues" priority="121" dxfId="0"/>
    <cfRule type="duplicateValues" priority="122" dxfId="0"/>
    <cfRule type="duplicateValues" priority="123" dxfId="0"/>
    <cfRule type="duplicateValues" priority="124" dxfId="0"/>
    <cfRule type="duplicateValues" priority="125" dxfId="0"/>
    <cfRule type="duplicateValues" priority="126" dxfId="0"/>
  </conditionalFormatting>
  <conditionalFormatting sqref="G120:G1048576"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74" dxfId="0"/>
    <cfRule type="duplicateValues" priority="86" dxfId="0"/>
    <cfRule type="duplicateValues" priority="87" dxfId="0"/>
    <cfRule type="duplicateValues" priority="88" dxfId="0"/>
    <cfRule type="duplicateValues" priority="89" dxfId="0"/>
    <cfRule type="duplicateValues" priority="90" dxfId="0"/>
    <cfRule type="duplicateValues" priority="91" dxfId="0"/>
    <cfRule type="duplicateValues" priority="92" dxfId="0"/>
    <cfRule type="duplicateValues" priority="93" dxfId="0"/>
    <cfRule type="duplicateValues" priority="94" dxfId="0"/>
    <cfRule type="duplicateValues" priority="95" dxfId="0"/>
    <cfRule type="duplicateValues" priority="96" dxfId="0"/>
    <cfRule type="duplicateValues" priority="97" dxfId="0"/>
    <cfRule type="duplicateValues" priority="98" dxfId="0"/>
    <cfRule type="duplicateValues" priority="99" dxfId="0"/>
    <cfRule type="duplicateValues" priority="100" dxfId="0"/>
    <cfRule type="duplicateValues" priority="101" dxfId="0"/>
    <cfRule type="duplicateValues" priority="102" dxfId="0"/>
    <cfRule type="duplicateValues" priority="103" dxfId="0"/>
  </conditionalFormatting>
  <conditionalFormatting sqref="G259:G1048576">
    <cfRule type="duplicateValues" priority="130" dxfId="0"/>
    <cfRule type="duplicateValues" priority="131" dxfId="0"/>
    <cfRule type="duplicateValues" priority="132" dxfId="0"/>
    <cfRule type="duplicateValues" priority="133" dxfId="0"/>
    <cfRule type="duplicateValues" priority="134" dxfId="0"/>
    <cfRule type="duplicateValues" priority="135" dxfId="0"/>
    <cfRule type="duplicateValues" priority="136" dxfId="0"/>
    <cfRule type="duplicateValues" priority="137" dxfId="0"/>
    <cfRule type="duplicateValues" priority="138" dxfId="0"/>
    <cfRule type="duplicateValues" priority="139" dxfId="0"/>
    <cfRule type="duplicateValues" priority="140" dxfId="0"/>
    <cfRule type="duplicateValues" priority="141" dxfId="0"/>
    <cfRule type="duplicateValues" priority="142" dxfId="0"/>
    <cfRule type="duplicateValues" priority="143" dxfId="0"/>
    <cfRule type="duplicateValues" priority="144" dxfId="0"/>
    <cfRule type="duplicateValues" priority="145" dxfId="0"/>
    <cfRule type="duplicateValues" priority="146" dxfId="0"/>
    <cfRule type="duplicateValues" priority="147" dxfId="0"/>
    <cfRule type="duplicateValues" priority="148" dxfId="0"/>
    <cfRule type="duplicateValues" priority="149" dxfId="0"/>
    <cfRule type="duplicateValues" priority="150" dxfId="0"/>
    <cfRule type="duplicateValues" priority="151" dxfId="0"/>
    <cfRule type="duplicateValues" priority="152" dxfId="0"/>
    <cfRule type="duplicateValues" priority="153" dxfId="0"/>
    <cfRule type="duplicateValues" priority="154" dxfId="0"/>
    <cfRule type="duplicateValues" priority="155" dxfId="0"/>
    <cfRule type="duplicateValues" priority="156" dxfId="0"/>
    <cfRule type="duplicateValues" priority="157" dxfId="0"/>
    <cfRule type="duplicateValues" priority="158" dxfId="0"/>
    <cfRule type="duplicateValues" priority="159" dxfId="0"/>
    <cfRule type="duplicateValues" priority="160" dxfId="0"/>
    <cfRule type="duplicateValues" priority="161" dxfId="0"/>
    <cfRule type="duplicateValues" priority="162" dxfId="0"/>
    <cfRule type="duplicateValues" priority="163" dxfId="0"/>
    <cfRule type="duplicateValues" priority="164" dxfId="0"/>
    <cfRule type="duplicateValues" priority="165" dxfId="0"/>
    <cfRule type="duplicateValues" priority="166" dxfId="0"/>
    <cfRule type="duplicateValues" priority="167" dxfId="0"/>
    <cfRule type="duplicateValues" priority="168" dxfId="0"/>
    <cfRule type="duplicateValues" priority="169" dxfId="0"/>
    <cfRule type="duplicateValues" priority="170" dxfId="0"/>
    <cfRule type="duplicateValues" priority="171" dxfId="0"/>
    <cfRule type="duplicateValues" priority="172" dxfId="0"/>
  </conditionalFormatting>
  <printOptions horizontalCentered="1" verticalCentered="1"/>
  <pageMargins left="0.2755905511811024" right="0.2755905511811024" top="0.2755905511811024" bottom="0.2755905511811024" header="0.1968503937007874" footer="0.1968503937007874"/>
  <pageSetup orientation="portrait" paperSize="9" scale="16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T8"/>
  <sheetViews>
    <sheetView view="pageBreakPreview" zoomScale="40" zoomScaleNormal="55" zoomScaleSheetLayoutView="40" workbookViewId="0">
      <pane ySplit="4" topLeftCell="A5" activePane="bottomLeft" state="frozen"/>
      <selection activeCell="A5" sqref="A5"/>
      <selection pane="bottomLeft" activeCell="A5" sqref="A5"/>
    </sheetView>
  </sheetViews>
  <sheetFormatPr baseColWidth="8" defaultColWidth="9" defaultRowHeight="20.25"/>
  <cols>
    <col width="14.875" customWidth="1" style="129" min="1" max="1"/>
    <col width="32.375" bestFit="1" customWidth="1" style="129" min="2" max="2"/>
    <col width="18.125" customWidth="1" style="130" min="3" max="3"/>
    <col width="63.875" bestFit="1" customWidth="1" style="129" min="4" max="4"/>
    <col width="18.875" bestFit="1" customWidth="1" style="129" min="5" max="6"/>
    <col width="19.875" bestFit="1" customWidth="1" style="129" min="7" max="7"/>
    <col width="19.25" bestFit="1" customWidth="1" style="198" min="8" max="8"/>
    <col width="13.625" customWidth="1" style="130" min="9" max="10"/>
    <col width="11.125" bestFit="1" customWidth="1" style="130" min="11" max="11"/>
    <col width="13.875" bestFit="1" customWidth="1" style="130" min="12" max="12"/>
    <col width="21.375" bestFit="1" customWidth="1" style="198" min="13" max="13"/>
    <col width="10.625" customWidth="1" style="129" min="14" max="17"/>
    <col width="89.5" customWidth="1" style="155" min="18" max="18"/>
    <col width="9" customWidth="1" style="129" min="19" max="16384"/>
  </cols>
  <sheetData>
    <row r="1" ht="60" customHeight="1" s="175">
      <c r="A1" s="169" t="inlineStr">
        <is>
          <t>ESP搬入予定表</t>
        </is>
      </c>
    </row>
    <row r="2" ht="24" customHeight="1" s="175">
      <c r="A2" s="130" t="n"/>
      <c r="B2" s="130" t="n"/>
      <c r="D2" s="130" t="n"/>
      <c r="E2" s="130" t="n"/>
      <c r="F2" s="130" t="n"/>
      <c r="G2" s="130" t="n"/>
      <c r="H2" s="130" t="n"/>
      <c r="N2" s="132" t="n"/>
      <c r="O2" s="199" t="n">
        <v>45954</v>
      </c>
      <c r="R2" s="200">
        <f>WEEKDAY(O2)</f>
        <v/>
      </c>
    </row>
    <row r="3" ht="25.5" customHeight="1" s="175">
      <c r="A3" s="201" t="n"/>
      <c r="B3" s="130" t="n"/>
      <c r="D3" s="130" t="n"/>
      <c r="E3" s="135" t="n"/>
      <c r="F3" s="136" t="inlineStr">
        <is>
          <t>MAWB :</t>
        </is>
      </c>
      <c r="G3" s="180">
        <f>SUBTOTAL(3,B5:B1084)</f>
        <v/>
      </c>
      <c r="H3" s="202" t="inlineStr">
        <is>
          <t>本数</t>
        </is>
      </c>
      <c r="I3" s="202" t="n"/>
      <c r="J3" s="202" t="n"/>
      <c r="K3" s="11" t="n"/>
      <c r="L3" s="11">
        <f>SUM(M5:M12404)</f>
        <v/>
      </c>
      <c r="M3" s="13" t="inlineStr">
        <is>
          <t>本</t>
        </is>
      </c>
      <c r="N3" s="138" t="inlineStr">
        <is>
          <t>HAWB :</t>
        </is>
      </c>
      <c r="O3" s="158">
        <f>SUBTOTAL(9,G5:G1886)</f>
        <v/>
      </c>
      <c r="P3" s="138" t="inlineStr">
        <is>
          <t>個数 :</t>
        </is>
      </c>
      <c r="Q3" s="158">
        <f>SUBTOTAL(9,H5:H19843)</f>
        <v/>
      </c>
      <c r="R3" s="181" t="n"/>
      <c r="T3" s="139" t="n"/>
    </row>
    <row r="4" ht="45" customFormat="1" customHeight="1" s="143">
      <c r="A4" s="16" t="inlineStr">
        <is>
          <t>区別</t>
        </is>
      </c>
      <c r="B4" s="16" t="inlineStr">
        <is>
          <t>AWB番号</t>
        </is>
      </c>
      <c r="C4" s="16" t="inlineStr">
        <is>
          <t>代理店</t>
        </is>
      </c>
      <c r="D4" s="16" t="inlineStr">
        <is>
          <t>発送先</t>
        </is>
      </c>
      <c r="E4" s="16" t="inlineStr">
        <is>
          <t>FLT</t>
        </is>
      </c>
      <c r="F4" s="140" t="inlineStr">
        <is>
          <t>DAY</t>
        </is>
      </c>
      <c r="G4" s="16" t="inlineStr">
        <is>
          <t>件数</t>
        </is>
      </c>
      <c r="H4" s="171" t="inlineStr">
        <is>
          <t>個数</t>
        </is>
      </c>
      <c r="I4" s="140" t="inlineStr">
        <is>
          <t>到着予定時間</t>
        </is>
      </c>
      <c r="J4" s="203" t="n"/>
      <c r="K4" s="140" t="inlineStr">
        <is>
          <t>PKG時間</t>
        </is>
      </c>
      <c r="L4" s="203" t="n"/>
      <c r="M4" s="204" t="inlineStr">
        <is>
          <t>M本数</t>
        </is>
      </c>
      <c r="N4" s="21" t="inlineStr">
        <is>
          <t>横持ち
(OLT)</t>
        </is>
      </c>
      <c r="O4" s="21" t="inlineStr">
        <is>
          <t>BIN</t>
        </is>
      </c>
      <c r="P4" s="21" t="inlineStr">
        <is>
          <t>搬入
(HPK)</t>
        </is>
      </c>
      <c r="Q4" s="21" t="inlineStr">
        <is>
          <t>搬出
(OUT)</t>
        </is>
      </c>
      <c r="R4" s="18" t="inlineStr">
        <is>
          <t>IMF12</t>
        </is>
      </c>
    </row>
    <row r="5" ht="99.95" customFormat="1" customHeight="1" s="154">
      <c r="A5" s="144" t="inlineStr">
        <is>
          <t>B</t>
        </is>
      </c>
      <c r="B5" s="144" t="inlineStr">
        <is>
          <t>87643238440</t>
        </is>
      </c>
      <c r="C5" s="145" t="inlineStr">
        <is>
          <t>YNE</t>
        </is>
      </c>
      <c r="D5" s="146" t="inlineStr">
        <is>
          <t>佐川 / トナミ</t>
        </is>
      </c>
      <c r="E5" s="147" t="inlineStr">
        <is>
          <t>3U9371</t>
        </is>
      </c>
      <c r="F5" s="147" t="inlineStr">
        <is>
          <t>22-Oct</t>
        </is>
      </c>
      <c r="G5" s="205" t="n">
        <v>7</v>
      </c>
      <c r="H5" s="205" t="inlineStr">
        <is>
          <t>34</t>
        </is>
      </c>
      <c r="I5" s="144" t="inlineStr">
        <is>
          <t>10/22</t>
        </is>
      </c>
      <c r="J5" s="149" t="n">
        <v>0.8298611111111112</v>
      </c>
      <c r="K5" s="144" t="n"/>
      <c r="L5" s="149" t="n"/>
      <c r="M5" s="150" t="n">
        <v>34</v>
      </c>
      <c r="N5" s="151" t="n"/>
      <c r="O5" s="152" t="n"/>
      <c r="P5" s="152" t="n"/>
      <c r="Q5" s="152" t="n"/>
      <c r="R5" s="153" t="inlineStr">
        <is>
          <t>YNE251021301 トナミ</t>
        </is>
      </c>
    </row>
    <row r="6" ht="99.95" customFormat="1" customHeight="1" s="154">
      <c r="A6" s="144" t="inlineStr">
        <is>
          <t>B</t>
        </is>
      </c>
      <c r="B6" s="144" t="inlineStr">
        <is>
          <t>32404548935</t>
        </is>
      </c>
      <c r="C6" s="145" t="inlineStr">
        <is>
          <t>LDX</t>
        </is>
      </c>
      <c r="D6" s="146" t="inlineStr">
        <is>
          <t>佐川 / トナミ</t>
        </is>
      </c>
      <c r="E6" s="147" t="inlineStr">
        <is>
          <t>SC2433</t>
        </is>
      </c>
      <c r="F6" s="147" t="inlineStr">
        <is>
          <t>25-Oct</t>
        </is>
      </c>
      <c r="G6" s="205" t="n">
        <v>2</v>
      </c>
      <c r="H6" s="205" t="n">
        <v>31</v>
      </c>
      <c r="I6" s="144" t="n"/>
      <c r="J6" s="149" t="n"/>
      <c r="K6" s="144" t="n"/>
      <c r="L6" s="149" t="n"/>
      <c r="M6" s="150" t="n"/>
      <c r="N6" s="151" t="n"/>
      <c r="O6" s="152" t="n"/>
      <c r="P6" s="152" t="n"/>
      <c r="Q6" s="152" t="n"/>
      <c r="R6" s="153" t="inlineStr">
        <is>
          <t>820111454024トナミ</t>
        </is>
      </c>
    </row>
    <row r="7" ht="99.95" customFormat="1" customHeight="1" s="154">
      <c r="A7" s="144" t="n"/>
      <c r="B7" s="144" t="n"/>
      <c r="C7" s="145" t="n"/>
      <c r="D7" s="146" t="n"/>
      <c r="E7" s="147" t="n"/>
      <c r="F7" s="147" t="n"/>
      <c r="G7" s="205" t="n"/>
      <c r="H7" s="205" t="n"/>
      <c r="I7" s="144" t="n"/>
      <c r="J7" s="149" t="n"/>
      <c r="K7" s="144" t="n"/>
      <c r="L7" s="149" t="n"/>
      <c r="M7" s="150" t="n"/>
      <c r="N7" s="151" t="n"/>
      <c r="O7" s="152" t="n"/>
      <c r="P7" s="152" t="n"/>
      <c r="Q7" s="152" t="n"/>
      <c r="R7" s="153" t="n"/>
    </row>
    <row r="8" ht="99.95" customFormat="1" customHeight="1" s="154">
      <c r="A8" s="144" t="n"/>
      <c r="B8" s="144" t="n"/>
      <c r="C8" s="145" t="n"/>
      <c r="D8" s="147" t="n"/>
      <c r="E8" s="147" t="n"/>
      <c r="F8" s="147" t="n"/>
      <c r="G8" s="205" t="n"/>
      <c r="H8" s="205" t="n"/>
      <c r="I8" s="144" t="n"/>
      <c r="J8" s="149" t="n"/>
      <c r="K8" s="144" t="n"/>
      <c r="L8" s="149" t="n"/>
      <c r="M8" s="150" t="n"/>
      <c r="N8" s="152" t="n"/>
      <c r="O8" s="152" t="n"/>
      <c r="P8" s="152" t="n"/>
      <c r="Q8" s="152" t="n"/>
      <c r="R8" s="153" t="n"/>
    </row>
  </sheetData>
  <autoFilter ref="A4:R4">
    <filterColumn colId="8" hiddenButton="0" showButton="0"/>
    <filterColumn colId="10" hiddenButton="0" showButton="0"/>
  </autoFilter>
  <mergeCells count="5">
    <mergeCell ref="I4:J4"/>
    <mergeCell ref="Q3:R3"/>
    <mergeCell ref="A1:R1"/>
    <mergeCell ref="K4:L4"/>
    <mergeCell ref="O2:Q2"/>
  </mergeCells>
  <conditionalFormatting sqref="B1:B1048576">
    <cfRule type="duplicateValues" priority="171" dxfId="0"/>
  </conditionalFormatting>
  <conditionalFormatting sqref="B5:B7">
    <cfRule type="duplicateValues" priority="1" dxfId="0"/>
    <cfRule type="duplicateValues" priority="2" dxfId="0"/>
    <cfRule type="duplicateValues" priority="3" dxfId="0"/>
    <cfRule type="duplicateValues" priority="4" dxfId="0"/>
    <cfRule type="duplicateValues" priority="5" dxfId="0"/>
    <cfRule type="duplicateValues" priority="6" dxfId="0"/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  <cfRule type="duplicateValues" priority="39" dxfId="0"/>
    <cfRule type="duplicateValues" priority="40" dxfId="0"/>
    <cfRule type="duplicateValues" priority="41" dxfId="0"/>
    <cfRule type="duplicateValues" priority="42" dxfId="0"/>
    <cfRule type="duplicateValues" priority="43" dxfId="0"/>
    <cfRule type="duplicateValues" priority="44" dxfId="0"/>
    <cfRule type="duplicateValues" priority="45" dxfId="0"/>
    <cfRule type="duplicateValues" priority="46" dxfId="0"/>
    <cfRule type="duplicateValues" priority="47" dxfId="0"/>
    <cfRule type="duplicateValues" priority="48" dxfId="0"/>
    <cfRule type="duplicateValues" priority="49" dxfId="0"/>
    <cfRule type="duplicateValues" priority="50" dxfId="0"/>
    <cfRule type="duplicateValues" priority="51" dxfId="0"/>
    <cfRule type="duplicateValues" priority="52" dxfId="0"/>
    <cfRule type="duplicateValues" priority="53" dxfId="0"/>
    <cfRule type="duplicateValues" priority="54" dxfId="0"/>
    <cfRule type="duplicateValues" priority="55" dxfId="0"/>
    <cfRule type="duplicateValues" priority="56" dxfId="0"/>
    <cfRule type="duplicateValues" priority="57" dxfId="0"/>
    <cfRule type="duplicateValues" priority="58" dxfId="0"/>
    <cfRule type="duplicateValues" priority="59" dxfId="0"/>
    <cfRule type="duplicateValues" priority="60" dxfId="0"/>
    <cfRule type="duplicateValues" priority="61" dxfId="0"/>
    <cfRule type="duplicateValues" priority="62" dxfId="0"/>
    <cfRule type="duplicateValues" priority="63" dxfId="0"/>
    <cfRule type="duplicateValues" priority="64" dxfId="0"/>
    <cfRule type="duplicateValues" priority="65" dxfId="0"/>
    <cfRule type="duplicateValues" priority="66" dxfId="0"/>
    <cfRule type="duplicateValues" priority="67" dxfId="0"/>
    <cfRule type="duplicateValues" priority="68" dxfId="0"/>
    <cfRule type="duplicateValues" priority="69" dxfId="0"/>
    <cfRule type="duplicateValues" priority="70" dxfId="0"/>
    <cfRule type="duplicateValues" priority="71" dxfId="0"/>
    <cfRule type="duplicateValues" priority="72" dxfId="0"/>
    <cfRule type="duplicateValues" priority="73" dxfId="0"/>
    <cfRule type="duplicateValues" priority="74" dxfId="0"/>
    <cfRule type="duplicateValues" priority="75" dxfId="0"/>
    <cfRule type="duplicateValues" priority="76" dxfId="0"/>
    <cfRule type="duplicateValues" priority="77" dxfId="0"/>
    <cfRule type="duplicateValues" priority="78" dxfId="0"/>
    <cfRule type="duplicateValues" priority="79" dxfId="0"/>
    <cfRule type="duplicateValues" priority="80" dxfId="0"/>
    <cfRule type="duplicateValues" priority="81" dxfId="0"/>
    <cfRule type="duplicateValues" priority="82" dxfId="0"/>
    <cfRule type="duplicateValues" priority="83" dxfId="0"/>
    <cfRule type="duplicateValues" priority="84" dxfId="0"/>
    <cfRule type="duplicateValues" priority="85" dxfId="0"/>
    <cfRule type="duplicateValues" priority="86" dxfId="0"/>
    <cfRule type="duplicateValues" priority="87" dxfId="0"/>
    <cfRule type="duplicateValues" priority="88" dxfId="0"/>
    <cfRule type="duplicateValues" priority="89" dxfId="0"/>
    <cfRule type="duplicateValues" priority="90" dxfId="0"/>
    <cfRule type="duplicateValues" priority="91" dxfId="0"/>
    <cfRule type="duplicateValues" priority="92" dxfId="0"/>
    <cfRule type="duplicateValues" priority="93" dxfId="0"/>
    <cfRule type="duplicateValues" priority="94" dxfId="0"/>
    <cfRule type="duplicateValues" priority="95" dxfId="0"/>
    <cfRule type="duplicateValues" priority="96" dxfId="0"/>
    <cfRule type="duplicateValues" priority="97" dxfId="0"/>
    <cfRule type="duplicateValues" priority="98" dxfId="0"/>
    <cfRule type="duplicateValues" priority="99" dxfId="0"/>
    <cfRule type="duplicateValues" priority="100" dxfId="0"/>
    <cfRule type="duplicateValues" priority="101" dxfId="0"/>
    <cfRule type="duplicateValues" priority="102" dxfId="0"/>
    <cfRule type="duplicateValues" priority="103" dxfId="0"/>
    <cfRule type="duplicateValues" priority="104" dxfId="0"/>
    <cfRule type="duplicateValues" priority="105" dxfId="0"/>
    <cfRule type="duplicateValues" priority="106" dxfId="0"/>
    <cfRule type="duplicateValues" priority="107" dxfId="0"/>
    <cfRule type="duplicateValues" priority="108" dxfId="0"/>
    <cfRule type="duplicateValues" priority="109" dxfId="0"/>
    <cfRule type="duplicateValues" priority="110" dxfId="0"/>
    <cfRule type="duplicateValues" priority="111" dxfId="0"/>
    <cfRule type="duplicateValues" priority="112" dxfId="0"/>
    <cfRule type="duplicateValues" priority="113" dxfId="0"/>
    <cfRule type="duplicateValues" priority="114" dxfId="0"/>
    <cfRule type="duplicateValues" priority="115" dxfId="0"/>
    <cfRule type="duplicateValues" priority="116" dxfId="0"/>
    <cfRule type="duplicateValues" priority="117" dxfId="0"/>
    <cfRule type="duplicateValues" priority="118" dxfId="0"/>
    <cfRule type="duplicateValues" priority="119" dxfId="0"/>
    <cfRule type="duplicateValues" priority="120" dxfId="0"/>
    <cfRule type="duplicateValues" priority="121" dxfId="0"/>
    <cfRule type="duplicateValues" priority="122" dxfId="0"/>
    <cfRule type="duplicateValues" priority="123" dxfId="0"/>
    <cfRule type="duplicateValues" priority="124" dxfId="0"/>
    <cfRule type="duplicateValues" priority="125" dxfId="0"/>
    <cfRule type="duplicateValues" priority="126" dxfId="0"/>
    <cfRule type="duplicateValues" priority="127" dxfId="0"/>
    <cfRule type="duplicateValues" priority="128" dxfId="0"/>
    <cfRule type="duplicateValues" priority="129" dxfId="0"/>
    <cfRule type="duplicateValues" priority="130" dxfId="0"/>
    <cfRule type="duplicateValues" priority="131" dxfId="0"/>
    <cfRule type="duplicateValues" priority="132" dxfId="0"/>
    <cfRule type="duplicateValues" priority="133" dxfId="0"/>
    <cfRule type="duplicateValues" priority="134" dxfId="0"/>
    <cfRule type="duplicateValues" priority="135" dxfId="0"/>
    <cfRule type="duplicateValues" priority="136" dxfId="0"/>
    <cfRule type="duplicateValues" priority="137" dxfId="0"/>
    <cfRule type="duplicateValues" priority="138" dxfId="0"/>
    <cfRule type="duplicateValues" priority="139" dxfId="0"/>
    <cfRule type="duplicateValues" priority="140" dxfId="0"/>
    <cfRule type="duplicateValues" priority="141" dxfId="0"/>
    <cfRule type="duplicateValues" priority="142" dxfId="0"/>
    <cfRule type="duplicateValues" priority="143" dxfId="0"/>
    <cfRule type="duplicateValues" priority="144" dxfId="0"/>
    <cfRule type="duplicateValues" priority="145" dxfId="0"/>
    <cfRule type="duplicateValues" priority="146" dxfId="0"/>
    <cfRule type="duplicateValues" priority="147" dxfId="0"/>
    <cfRule type="duplicateValues" priority="148" dxfId="0"/>
    <cfRule type="duplicateValues" priority="149" dxfId="0"/>
    <cfRule type="duplicateValues" priority="150" dxfId="0"/>
    <cfRule type="duplicateValues" priority="151" dxfId="0"/>
    <cfRule type="duplicateValues" priority="152" dxfId="0"/>
    <cfRule type="duplicateValues" priority="153" dxfId="0"/>
    <cfRule type="duplicateValues" priority="154" dxfId="0"/>
    <cfRule type="duplicateValues" priority="155" dxfId="0"/>
    <cfRule type="duplicateValues" priority="156" dxfId="0"/>
    <cfRule type="duplicateValues" priority="157" dxfId="0"/>
    <cfRule type="duplicateValues" priority="158" dxfId="0"/>
    <cfRule type="duplicateValues" priority="159" dxfId="0"/>
    <cfRule type="duplicateValues" priority="160" dxfId="0"/>
    <cfRule type="duplicateValues" priority="161" dxfId="0"/>
    <cfRule type="duplicateValues" priority="162" dxfId="0"/>
    <cfRule type="duplicateValues" priority="163" dxfId="0"/>
    <cfRule type="duplicateValues" priority="164" dxfId="0"/>
    <cfRule type="duplicateValues" priority="165" dxfId="0"/>
    <cfRule type="duplicateValues" priority="166" dxfId="0"/>
    <cfRule type="duplicateValues" priority="167" dxfId="0"/>
    <cfRule type="duplicateValues" priority="168" dxfId="0"/>
    <cfRule type="duplicateValues" priority="169" dxfId="0"/>
    <cfRule type="duplicateValues" priority="170" dxfId="0"/>
  </conditionalFormatting>
  <conditionalFormatting sqref="B8">
    <cfRule type="duplicateValues" priority="172" dxfId="0"/>
    <cfRule type="duplicateValues" priority="173" dxfId="0"/>
    <cfRule type="duplicateValues" priority="174" dxfId="0"/>
    <cfRule type="duplicateValues" priority="175" dxfId="0"/>
    <cfRule type="duplicateValues" priority="176" dxfId="0"/>
    <cfRule type="duplicateValues" priority="177" dxfId="0"/>
    <cfRule type="duplicateValues" priority="178" dxfId="0"/>
    <cfRule type="duplicateValues" priority="179" dxfId="0"/>
    <cfRule type="duplicateValues" priority="180" dxfId="0"/>
    <cfRule type="duplicateValues" priority="181" dxfId="0"/>
    <cfRule type="duplicateValues" priority="182" dxfId="0"/>
    <cfRule type="duplicateValues" priority="183" dxfId="0"/>
    <cfRule type="duplicateValues" priority="184" dxfId="0"/>
    <cfRule type="duplicateValues" priority="185" dxfId="0"/>
    <cfRule type="duplicateValues" priority="186" dxfId="0"/>
    <cfRule type="duplicateValues" priority="187" dxfId="0"/>
    <cfRule type="duplicateValues" priority="188" dxfId="0"/>
    <cfRule type="duplicateValues" priority="189" dxfId="0"/>
    <cfRule type="duplicateValues" priority="190" dxfId="0"/>
    <cfRule type="duplicateValues" priority="191" dxfId="0"/>
    <cfRule type="duplicateValues" priority="192" dxfId="0"/>
    <cfRule type="duplicateValues" priority="193" dxfId="0"/>
    <cfRule type="duplicateValues" priority="194" dxfId="0"/>
    <cfRule type="duplicateValues" priority="195" dxfId="0"/>
    <cfRule type="duplicateValues" priority="196" dxfId="0"/>
    <cfRule type="duplicateValues" priority="197" dxfId="0"/>
    <cfRule type="duplicateValues" priority="198" dxfId="0"/>
    <cfRule type="duplicateValues" priority="199" dxfId="0"/>
    <cfRule type="duplicateValues" priority="200" dxfId="0"/>
    <cfRule type="duplicateValues" priority="201" dxfId="0"/>
    <cfRule type="duplicateValues" priority="202" dxfId="0"/>
    <cfRule type="duplicateValues" priority="203" dxfId="0"/>
    <cfRule type="duplicateValues" priority="204" dxfId="0"/>
    <cfRule type="duplicateValues" priority="205" dxfId="0"/>
    <cfRule type="duplicateValues" priority="206" dxfId="0"/>
    <cfRule type="duplicateValues" priority="207" dxfId="0"/>
    <cfRule type="duplicateValues" priority="208" dxfId="0"/>
    <cfRule type="duplicateValues" priority="209" dxfId="0"/>
    <cfRule type="duplicateValues" priority="210" dxfId="0"/>
    <cfRule type="duplicateValues" priority="211" dxfId="0"/>
    <cfRule type="duplicateValues" priority="212" dxfId="0"/>
    <cfRule type="duplicateValues" priority="213" dxfId="0"/>
    <cfRule type="duplicateValues" priority="214" dxfId="0"/>
    <cfRule type="duplicateValues" priority="215" dxfId="0"/>
    <cfRule type="duplicateValues" priority="216" dxfId="0"/>
    <cfRule type="duplicateValues" priority="217" dxfId="0"/>
    <cfRule type="duplicateValues" priority="218" dxfId="0"/>
    <cfRule type="duplicateValues" priority="219" dxfId="0"/>
    <cfRule type="duplicateValues" priority="220" dxfId="0"/>
    <cfRule type="duplicateValues" priority="221" dxfId="0"/>
    <cfRule type="duplicateValues" priority="222" dxfId="0"/>
    <cfRule type="duplicateValues" priority="223" dxfId="0"/>
    <cfRule type="duplicateValues" priority="224" dxfId="0"/>
    <cfRule type="duplicateValues" priority="225" dxfId="0"/>
    <cfRule type="duplicateValues" priority="226" dxfId="0"/>
    <cfRule type="duplicateValues" priority="227" dxfId="0"/>
    <cfRule type="duplicateValues" priority="228" dxfId="0"/>
    <cfRule type="duplicateValues" priority="229" dxfId="0"/>
    <cfRule type="duplicateValues" priority="230" dxfId="0"/>
    <cfRule type="duplicateValues" priority="231" dxfId="0"/>
    <cfRule type="duplicateValues" priority="232" dxfId="0"/>
    <cfRule type="duplicateValues" priority="233" dxfId="0"/>
    <cfRule type="duplicateValues" priority="234" dxfId="0"/>
    <cfRule type="duplicateValues" priority="235" dxfId="0"/>
    <cfRule type="duplicateValues" priority="236" dxfId="0"/>
    <cfRule type="duplicateValues" priority="237" dxfId="0"/>
    <cfRule type="duplicateValues" priority="238" dxfId="0"/>
    <cfRule type="duplicateValues" priority="239" dxfId="0"/>
    <cfRule type="duplicateValues" priority="240" dxfId="0"/>
    <cfRule type="duplicateValues" priority="241" dxfId="0"/>
    <cfRule type="duplicateValues" priority="242" dxfId="0"/>
    <cfRule type="duplicateValues" priority="243" dxfId="0"/>
    <cfRule type="duplicateValues" priority="244" dxfId="0"/>
    <cfRule type="duplicateValues" priority="245" dxfId="0"/>
    <cfRule type="duplicateValues" priority="246" dxfId="0"/>
    <cfRule type="duplicateValues" priority="247" dxfId="0"/>
    <cfRule type="duplicateValues" priority="248" dxfId="0"/>
    <cfRule type="duplicateValues" priority="249" dxfId="0"/>
    <cfRule type="duplicateValues" priority="250" dxfId="0"/>
    <cfRule type="duplicateValues" priority="251" dxfId="0"/>
    <cfRule type="duplicateValues" priority="252" dxfId="0"/>
    <cfRule type="duplicateValues" priority="253" dxfId="0"/>
    <cfRule type="duplicateValues" priority="254" dxfId="0"/>
    <cfRule type="duplicateValues" priority="255" dxfId="0"/>
    <cfRule type="duplicateValues" priority="256" dxfId="0"/>
    <cfRule type="duplicateValues" priority="257" dxfId="0"/>
    <cfRule type="duplicateValues" priority="258" dxfId="0"/>
    <cfRule type="duplicateValues" priority="259" dxfId="0"/>
    <cfRule type="duplicateValues" priority="260" dxfId="0"/>
    <cfRule type="duplicateValues" priority="261" dxfId="0"/>
    <cfRule type="duplicateValues" priority="262" dxfId="0"/>
    <cfRule type="duplicateValues" priority="263" dxfId="0"/>
    <cfRule type="duplicateValues" priority="264" dxfId="0"/>
    <cfRule type="duplicateValues" priority="265" dxfId="0"/>
    <cfRule type="duplicateValues" priority="266" dxfId="0"/>
    <cfRule type="duplicateValues" priority="267" dxfId="0"/>
    <cfRule type="duplicateValues" priority="268" dxfId="0"/>
    <cfRule type="duplicateValues" priority="269" dxfId="0"/>
    <cfRule type="duplicateValues" priority="270" dxfId="0"/>
    <cfRule type="duplicateValues" priority="271" dxfId="0"/>
    <cfRule type="duplicateValues" priority="272" dxfId="0"/>
    <cfRule type="duplicateValues" priority="273" dxfId="0"/>
    <cfRule type="duplicateValues" priority="274" dxfId="0"/>
    <cfRule type="duplicateValues" priority="275" dxfId="0"/>
    <cfRule type="duplicateValues" priority="276" dxfId="0"/>
    <cfRule type="duplicateValues" priority="277" dxfId="0"/>
    <cfRule type="duplicateValues" priority="278" dxfId="0"/>
    <cfRule type="duplicateValues" priority="279" dxfId="0"/>
    <cfRule type="duplicateValues" priority="280" dxfId="0"/>
    <cfRule type="duplicateValues" priority="281" dxfId="0"/>
    <cfRule type="duplicateValues" priority="282" dxfId="0"/>
    <cfRule type="duplicateValues" priority="283" dxfId="0"/>
    <cfRule type="duplicateValues" priority="284" dxfId="0"/>
    <cfRule type="duplicateValues" priority="285" dxfId="0"/>
    <cfRule type="duplicateValues" priority="286" dxfId="0"/>
    <cfRule type="duplicateValues" priority="287" dxfId="0"/>
    <cfRule type="duplicateValues" priority="288" dxfId="0"/>
    <cfRule type="duplicateValues" priority="289" dxfId="0"/>
    <cfRule type="duplicateValues" priority="290" dxfId="0"/>
    <cfRule type="duplicateValues" priority="291" dxfId="0"/>
    <cfRule type="duplicateValues" priority="292" dxfId="0"/>
    <cfRule type="duplicateValues" priority="293" dxfId="0"/>
    <cfRule type="duplicateValues" priority="294" dxfId="0"/>
    <cfRule type="duplicateValues" priority="295" dxfId="0"/>
    <cfRule type="duplicateValues" priority="296" dxfId="0"/>
    <cfRule type="duplicateValues" priority="297" dxfId="0"/>
    <cfRule type="duplicateValues" priority="298" dxfId="0"/>
    <cfRule type="duplicateValues" priority="299" dxfId="0"/>
    <cfRule type="duplicateValues" priority="300" dxfId="0"/>
    <cfRule type="duplicateValues" priority="301" dxfId="0"/>
    <cfRule type="duplicateValues" priority="302" dxfId="0"/>
    <cfRule type="duplicateValues" priority="303" dxfId="0"/>
    <cfRule type="duplicateValues" priority="304" dxfId="0"/>
    <cfRule type="duplicateValues" priority="305" dxfId="0"/>
    <cfRule type="duplicateValues" priority="306" dxfId="0"/>
    <cfRule type="duplicateValues" priority="307" dxfId="0"/>
    <cfRule type="duplicateValues" priority="308" dxfId="0"/>
    <cfRule type="duplicateValues" priority="309" dxfId="0"/>
    <cfRule type="duplicateValues" priority="310" dxfId="0"/>
    <cfRule type="duplicateValues" priority="311" dxfId="0"/>
    <cfRule type="duplicateValues" priority="312" dxfId="0"/>
    <cfRule type="duplicateValues" priority="313" dxfId="0"/>
    <cfRule type="duplicateValues" priority="314" dxfId="0"/>
    <cfRule type="duplicateValues" priority="315" dxfId="0"/>
    <cfRule type="duplicateValues" priority="316" dxfId="0"/>
    <cfRule type="duplicateValues" priority="317" dxfId="0"/>
    <cfRule type="duplicateValues" priority="318" dxfId="0"/>
    <cfRule type="duplicateValues" priority="319" dxfId="0"/>
    <cfRule type="duplicateValues" priority="320" dxfId="0"/>
    <cfRule type="duplicateValues" priority="321" dxfId="0"/>
    <cfRule type="duplicateValues" priority="322" dxfId="0"/>
    <cfRule type="duplicateValues" priority="323" dxfId="0"/>
    <cfRule type="duplicateValues" priority="324" dxfId="0"/>
    <cfRule type="duplicateValues" priority="325" dxfId="0"/>
    <cfRule type="duplicateValues" priority="326" dxfId="0"/>
    <cfRule type="duplicateValues" priority="327" dxfId="0"/>
    <cfRule type="duplicateValues" priority="328" dxfId="0"/>
    <cfRule type="duplicateValues" priority="329" dxfId="0"/>
    <cfRule type="duplicateValues" priority="330" dxfId="0"/>
    <cfRule type="duplicateValues" priority="331" dxfId="0"/>
    <cfRule type="duplicateValues" priority="332" dxfId="0"/>
    <cfRule type="duplicateValues" priority="333" dxfId="0"/>
    <cfRule type="duplicateValues" priority="334" dxfId="0"/>
    <cfRule type="duplicateValues" priority="335" dxfId="0"/>
    <cfRule type="duplicateValues" priority="336" dxfId="0"/>
    <cfRule type="duplicateValues" priority="337" dxfId="0"/>
    <cfRule type="duplicateValues" priority="338" dxfId="0"/>
    <cfRule type="duplicateValues" priority="339" dxfId="0"/>
    <cfRule type="duplicateValues" priority="340" dxfId="0"/>
    <cfRule type="duplicateValues" priority="341" dxfId="0"/>
  </conditionalFormatting>
  <printOptions horizontalCentered="1" verticalCentered="1"/>
  <pageMargins left="0.1574803149606299" right="0.1574803149606299" top="0.1968503937007874" bottom="0.1968503937007874" header="0.1574803149606299" footer="0.1574803149606299"/>
  <pageSetup orientation="landscape" paperSize="9" scale="3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SORU GUGE</dc:creator>
  <dcterms:created xsi:type="dcterms:W3CDTF">2025-10-24T00:01:45Z</dcterms:created>
  <dcterms:modified xsi:type="dcterms:W3CDTF">2025-10-24T07:52:48Z</dcterms:modified>
  <cp:lastModifiedBy>新木場 配送部共通2</cp:lastModifiedBy>
</cp:coreProperties>
</file>