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1027MAS" sheetId="1" state="visible" r:id="rId1"/>
    <sheet name="1027MAS(14時まで)" sheetId="2" state="visible" r:id="rId2"/>
    <sheet name="1027ESP" sheetId="3" state="visible" r:id="rId3"/>
    <sheet name="Sheet1" sheetId="4" state="visible" r:id="rId4"/>
  </sheets>
  <definedNames>
    <definedName name="_xlnm._FilterDatabase" localSheetId="0" hidden="1">'1027MAS'!$A$4:$AB$4</definedName>
    <definedName name="_xlnm.Print_Area" localSheetId="0">'1027MAS'!$A$1:$AB$139</definedName>
    <definedName name="_xlnm._FilterDatabase" localSheetId="1" hidden="1">'1027MAS(14時まで)'!$A$4:$W$101</definedName>
    <definedName name="_xlnm.Print_Area" localSheetId="1">'1027MAS(14時まで)'!$A$1:$W$116</definedName>
    <definedName name="_xlnm._FilterDatabase" localSheetId="2" hidden="1">'1027ESP'!$A$4:$R$4</definedName>
    <definedName name="_xlnm.Print_Area" localSheetId="2">'1027ESP'!$A$1:$R$11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_);[Red]\(0\)"/>
    <numFmt numFmtId="165" formatCode="aaaa"/>
    <numFmt numFmtId="166" formatCode="[$-409]d\-mmm;@"/>
    <numFmt numFmtId="167" formatCode="[$-F800]dddd\,\ mmmm\ dd\,\ yyyy"/>
  </numFmts>
  <fonts count="43">
    <font>
      <name val="Yu Gothic"/>
      <charset val="128"/>
      <family val="2"/>
      <color theme="1"/>
      <sz val="11"/>
      <scheme val="minor"/>
    </font>
    <font>
      <name val="Yu Gothic"/>
      <family val="2"/>
      <color theme="1"/>
      <sz val="11"/>
      <scheme val="minor"/>
    </font>
    <font>
      <name val="Yu Gothic"/>
      <family val="2"/>
      <color theme="1"/>
      <sz val="11"/>
      <scheme val="minor"/>
    </font>
    <font>
      <name val="Yu Gothic"/>
      <family val="2"/>
      <color theme="1"/>
      <sz val="11"/>
      <scheme val="minor"/>
    </font>
    <font>
      <name val="Yu Gothic"/>
      <family val="2"/>
      <color theme="1"/>
      <sz val="11"/>
      <scheme val="minor"/>
    </font>
    <font>
      <name val="Yu Gothic"/>
      <charset val="128"/>
      <family val="2"/>
      <color theme="1"/>
      <sz val="11"/>
      <scheme val="minor"/>
    </font>
    <font>
      <name val="Yu Gothic"/>
      <family val="2"/>
      <color theme="1"/>
      <sz val="11"/>
      <scheme val="minor"/>
    </font>
    <font>
      <name val="Arial"/>
      <family val="2"/>
      <b val="1"/>
      <color theme="1"/>
      <sz val="48"/>
    </font>
    <font>
      <name val="游ゴシック"/>
      <charset val="128"/>
      <family val="3"/>
      <b val="1"/>
      <color theme="1"/>
      <sz val="48"/>
    </font>
    <font>
      <name val="Yu Gothic"/>
      <charset val="128"/>
      <family val="2"/>
      <sz val="6"/>
      <scheme val="minor"/>
    </font>
    <font>
      <name val="Arial"/>
      <family val="2"/>
      <b val="1"/>
      <color theme="1"/>
      <sz val="16"/>
    </font>
    <font>
      <name val="Arial"/>
      <family val="2"/>
      <b val="1"/>
      <color rgb="FFFF0000"/>
      <sz val="16"/>
    </font>
    <font>
      <name val="Arial"/>
      <family val="2"/>
      <b val="1"/>
      <color theme="1"/>
      <sz val="16"/>
      <u val="single"/>
    </font>
    <font>
      <name val="游ゴシック"/>
      <charset val="128"/>
      <family val="3"/>
      <b val="1"/>
      <color theme="1"/>
      <sz val="16"/>
    </font>
    <font>
      <name val="游ゴシック"/>
      <charset val="128"/>
      <family val="3"/>
      <b val="1"/>
      <color rgb="FFFF0000"/>
      <sz val="16"/>
    </font>
    <font>
      <name val="あ"/>
      <charset val="128"/>
      <family val="3"/>
      <b val="1"/>
      <color theme="1"/>
      <sz val="16"/>
    </font>
    <font>
      <name val="Arial"/>
      <family val="2"/>
      <b val="1"/>
      <color rgb="FF000000"/>
      <sz val="16"/>
    </font>
    <font>
      <name val="Yu Gothic"/>
      <charset val="128"/>
      <family val="3"/>
      <sz val="6"/>
      <scheme val="minor"/>
    </font>
    <font>
      <name val="ＭＳ ゴシック"/>
      <charset val="128"/>
      <family val="3"/>
      <b val="1"/>
      <color rgb="FF000000"/>
      <sz val="16"/>
    </font>
    <font>
      <name val="Arial"/>
      <charset val="128"/>
      <family val="3"/>
      <b val="1"/>
      <color rgb="FF000000"/>
      <sz val="16"/>
    </font>
    <font>
      <name val="ＭＳ Ｐゴシック"/>
      <charset val="128"/>
      <family val="3"/>
      <b val="1"/>
      <color rgb="FF000000"/>
      <sz val="16"/>
    </font>
    <font>
      <name val="ＭＳ Ｐゴシック"/>
      <charset val="128"/>
      <family val="2"/>
      <b val="1"/>
      <color rgb="FFFF0000"/>
      <sz val="16"/>
    </font>
    <font>
      <name val="ＭＳ Ｐゴシック"/>
      <charset val="128"/>
      <family val="2"/>
      <b val="1"/>
      <color rgb="FF000000"/>
      <sz val="16"/>
    </font>
    <font>
      <name val="ＭＳ Ｐゴシック"/>
      <charset val="128"/>
      <family val="2"/>
      <b val="1"/>
      <color theme="1"/>
      <sz val="16"/>
    </font>
    <font>
      <name val="Arial"/>
      <family val="2"/>
      <b val="1"/>
      <color theme="1"/>
      <sz val="48"/>
      <u val="single"/>
    </font>
    <font>
      <name val="Yu Gothic"/>
      <charset val="128"/>
      <family val="3"/>
      <b val="1"/>
      <color theme="1"/>
      <sz val="48"/>
      <u val="single"/>
    </font>
    <font>
      <name val="Yu Gothic"/>
      <charset val="128"/>
      <family val="3"/>
      <b val="1"/>
      <color theme="1"/>
      <sz val="16"/>
    </font>
    <font>
      <name val="ＭＳ Ｐゴシック"/>
      <charset val="128"/>
      <family val="3"/>
      <b val="1"/>
      <color theme="1"/>
      <sz val="16"/>
    </font>
    <font>
      <name val="Yu Gothic"/>
      <charset val="128"/>
      <family val="2"/>
      <b val="1"/>
      <color theme="1"/>
      <sz val="16"/>
    </font>
    <font>
      <name val="Arial"/>
      <family val="2"/>
      <b val="1"/>
      <color theme="1"/>
      <sz val="22"/>
    </font>
    <font>
      <name val="Arial"/>
      <family val="2"/>
      <b val="1"/>
      <color rgb="FF000000"/>
      <sz val="22"/>
    </font>
    <font>
      <name val="Arial"/>
      <family val="2"/>
      <b val="1"/>
      <color rgb="FFFF0000"/>
      <sz val="22"/>
      <u val="single"/>
    </font>
    <font>
      <name val="ＭＳ Ｐゴシック"/>
      <charset val="128"/>
      <family val="2"/>
      <b val="1"/>
      <color rgb="FF000000"/>
      <sz val="22"/>
    </font>
    <font>
      <name val="Segoe UI Symbol"/>
      <family val="2"/>
      <b val="1"/>
      <color theme="1"/>
      <sz val="22"/>
    </font>
    <font>
      <name val="ＭＳ Ｐゴシック"/>
      <charset val="128"/>
      <family val="3"/>
      <b val="1"/>
      <color rgb="FFFF0000"/>
      <sz val="16"/>
    </font>
    <font>
      <name val="Arial"/>
      <family val="2"/>
      <b val="1"/>
      <sz val="16"/>
    </font>
    <font>
      <name val="Microsoft YaHei"/>
      <charset val="134"/>
      <family val="2"/>
      <b val="1"/>
      <color rgb="FFFF0000"/>
      <sz val="22"/>
      <u val="single"/>
    </font>
    <font>
      <name val="Arial"/>
      <charset val="128"/>
      <family val="2"/>
      <b val="1"/>
      <color rgb="FF000000"/>
      <sz val="16"/>
    </font>
    <font>
      <name val="Segoe UI Symbol"/>
      <family val="2"/>
      <b val="1"/>
      <color theme="1"/>
      <sz val="16"/>
    </font>
    <font>
      <name val="Arial"/>
      <charset val="128"/>
      <family val="3"/>
      <b val="1"/>
      <color rgb="FFFF0000"/>
      <sz val="16"/>
    </font>
    <font>
      <name val="Microsoft YaHei"/>
      <charset val="134"/>
      <family val="2"/>
      <b val="1"/>
      <color rgb="FF000000"/>
      <sz val="16"/>
    </font>
    <font>
      <name val="ＭＳ Ｐゴシック"/>
      <charset val="128"/>
      <family val="2"/>
      <b val="1"/>
      <color rgb="FFFF0000"/>
      <sz val="22"/>
      <u val="single"/>
    </font>
    <font>
      <name val="Arial"/>
      <b val="1"/>
      <sz val="16"/>
    </font>
  </fonts>
  <fills count="12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00FFFF00"/>
        <bgColor rgb="00FFFF00"/>
      </patternFill>
    </fill>
    <fill>
      <patternFill patternType="solid">
        <fgColor rgb="00FFA500"/>
        <bgColor rgb="00FFA500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</border>
  </borders>
  <cellStyleXfs count="48">
    <xf numFmtId="0" fontId="5" fillId="0" borderId="0" applyAlignment="1">
      <alignment vertical="center"/>
    </xf>
    <xf numFmtId="0" fontId="6" fillId="0" borderId="0"/>
    <xf numFmtId="0" fontId="5" fillId="0" borderId="0" applyAlignment="1">
      <alignment vertical="center"/>
    </xf>
    <xf numFmtId="0" fontId="5" fillId="0" borderId="0" applyAlignment="1">
      <alignment vertical="center"/>
    </xf>
    <xf numFmtId="38" fontId="5" fillId="0" borderId="0" applyAlignment="1">
      <alignment vertical="center"/>
    </xf>
    <xf numFmtId="38" fontId="6" fillId="0" borderId="0" applyAlignment="1">
      <alignment vertical="center"/>
    </xf>
    <xf numFmtId="0" fontId="5" fillId="0" borderId="0" applyAlignment="1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6" fillId="0" borderId="0" applyAlignment="1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6" fillId="0" borderId="0" applyAlignment="1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Alignment="1">
      <alignment vertical="center"/>
    </xf>
    <xf numFmtId="0" fontId="5" fillId="0" borderId="0" applyAlignment="1">
      <alignment vertical="center"/>
    </xf>
    <xf numFmtId="38" fontId="5" fillId="0" borderId="0" applyAlignment="1">
      <alignment vertical="center"/>
    </xf>
    <xf numFmtId="38" fontId="6" fillId="0" borderId="0" applyAlignment="1">
      <alignment vertical="center"/>
    </xf>
    <xf numFmtId="0" fontId="5" fillId="0" borderId="0" applyAlignment="1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6" fillId="0" borderId="0" applyAlignment="1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230">
    <xf numFmtId="0" fontId="0" fillId="0" borderId="0" applyAlignment="1" pivotButton="0" quotePrefix="0" xfId="0">
      <alignment vertical="center"/>
    </xf>
    <xf numFmtId="164" fontId="12" fillId="0" borderId="1" applyAlignment="1" pivotButton="0" quotePrefix="0" xfId="3">
      <alignment horizontal="center" vertical="center"/>
    </xf>
    <xf numFmtId="38" fontId="10" fillId="0" borderId="1" applyAlignment="1" pivotButton="0" quotePrefix="0" xfId="4">
      <alignment horizontal="center" vertical="center"/>
    </xf>
    <xf numFmtId="0" fontId="10" fillId="0" borderId="1" applyAlignment="1" pivotButton="0" quotePrefix="0" xfId="3">
      <alignment horizontal="left" vertical="center"/>
    </xf>
    <xf numFmtId="0" fontId="10" fillId="2" borderId="2" applyAlignment="1" pivotButton="0" quotePrefix="0" xfId="6">
      <alignment horizontal="center" vertical="center"/>
    </xf>
    <xf numFmtId="49" fontId="10" fillId="2" borderId="2" applyAlignment="1" pivotButton="0" quotePrefix="0" xfId="6">
      <alignment horizontal="center" vertical="center"/>
    </xf>
    <xf numFmtId="0" fontId="10" fillId="2" borderId="2" applyAlignment="1" pivotButton="0" quotePrefix="0" xfId="6">
      <alignment horizontal="center" vertical="center" wrapText="1"/>
    </xf>
    <xf numFmtId="0" fontId="10" fillId="0" borderId="0" applyAlignment="1" pivotButton="0" quotePrefix="0" xfId="6">
      <alignment vertical="center"/>
    </xf>
    <xf numFmtId="0" fontId="10" fillId="0" borderId="0" applyAlignment="1" pivotButton="0" quotePrefix="0" xfId="6">
      <alignment horizontal="center" vertical="center"/>
    </xf>
    <xf numFmtId="164" fontId="10" fillId="0" borderId="0" applyAlignment="1" pivotButton="0" quotePrefix="0" xfId="6">
      <alignment horizontal="center" vertical="center"/>
    </xf>
    <xf numFmtId="14" fontId="10" fillId="0" borderId="0" applyAlignment="1" pivotButton="0" quotePrefix="0" xfId="6">
      <alignment horizontal="center" vertical="center"/>
    </xf>
    <xf numFmtId="165" fontId="10" fillId="0" borderId="0" applyAlignment="1" pivotButton="0" quotePrefix="0" xfId="3">
      <alignment horizontal="center" vertical="center"/>
    </xf>
    <xf numFmtId="164" fontId="12" fillId="0" borderId="1" applyAlignment="1" pivotButton="0" quotePrefix="0" xfId="6">
      <alignment horizontal="center" vertical="center"/>
    </xf>
    <xf numFmtId="0" fontId="10" fillId="0" borderId="1" applyAlignment="1" pivotButton="0" quotePrefix="0" xfId="6">
      <alignment horizontal="center" vertical="center"/>
    </xf>
    <xf numFmtId="0" fontId="10" fillId="0" borderId="0" applyAlignment="1" pivotButton="0" quotePrefix="0" xfId="3">
      <alignment vertical="center"/>
    </xf>
    <xf numFmtId="164" fontId="10" fillId="0" borderId="1" applyAlignment="1" pivotButton="0" quotePrefix="0" xfId="3">
      <alignment horizontal="center" vertical="center"/>
    </xf>
    <xf numFmtId="0" fontId="10" fillId="0" borderId="1" applyAlignment="1" pivotButton="0" quotePrefix="0" xfId="3">
      <alignment horizontal="right" vertical="center"/>
    </xf>
    <xf numFmtId="20" fontId="10" fillId="0" borderId="0" applyAlignment="1" pivotButton="0" quotePrefix="0" xfId="6">
      <alignment vertical="center"/>
    </xf>
    <xf numFmtId="20" fontId="10" fillId="2" borderId="2" applyAlignment="1" pivotButton="0" quotePrefix="0" xfId="6">
      <alignment horizontal="center" vertical="center"/>
    </xf>
    <xf numFmtId="20" fontId="10" fillId="2" borderId="11" applyAlignment="1" pivotButton="0" quotePrefix="0" xfId="6">
      <alignment horizontal="center" vertical="center"/>
    </xf>
    <xf numFmtId="164" fontId="10" fillId="2" borderId="12" applyAlignment="1" pivotButton="0" quotePrefix="0" xfId="6">
      <alignment horizontal="center" vertical="center"/>
    </xf>
    <xf numFmtId="0" fontId="10" fillId="2" borderId="0" applyAlignment="1" pivotButton="0" quotePrefix="0" xfId="6">
      <alignment vertical="center"/>
    </xf>
    <xf numFmtId="49" fontId="30" fillId="0" borderId="2" applyAlignment="1" pivotButton="0" quotePrefix="0" xfId="6">
      <alignment horizontal="center" vertical="center"/>
    </xf>
    <xf numFmtId="0" fontId="29" fillId="0" borderId="2" applyAlignment="1" pivotButton="0" quotePrefix="0" xfId="6">
      <alignment horizontal="center" vertical="center" wrapText="1"/>
    </xf>
    <xf numFmtId="16" fontId="31" fillId="0" borderId="3" applyAlignment="1" pivotButton="0" quotePrefix="0" xfId="6">
      <alignment horizontal="center" vertical="center" wrapText="1"/>
    </xf>
    <xf numFmtId="0" fontId="29" fillId="0" borderId="0" applyAlignment="1" pivotButton="0" quotePrefix="0" xfId="6">
      <alignment vertical="center"/>
    </xf>
    <xf numFmtId="49" fontId="32" fillId="0" borderId="2" applyAlignment="1" pivotButton="0" quotePrefix="0" xfId="6">
      <alignment horizontal="center" vertical="center"/>
    </xf>
    <xf numFmtId="0" fontId="33" fillId="0" borderId="2" applyAlignment="1" pivotButton="0" quotePrefix="0" xfId="6">
      <alignment horizontal="center" vertical="center" wrapText="1"/>
    </xf>
    <xf numFmtId="49" fontId="10" fillId="0" borderId="0" applyAlignment="1" pivotButton="0" quotePrefix="0" xfId="6">
      <alignment vertical="center"/>
    </xf>
    <xf numFmtId="0" fontId="10" fillId="0" borderId="0" applyAlignment="1" pivotButton="0" quotePrefix="0" xfId="31">
      <alignment vertical="center"/>
    </xf>
    <xf numFmtId="0" fontId="11" fillId="0" borderId="0" applyAlignment="1" pivotButton="0" quotePrefix="0" xfId="31">
      <alignment vertical="center"/>
    </xf>
    <xf numFmtId="49" fontId="10" fillId="0" borderId="0" applyAlignment="1" pivotButton="0" quotePrefix="0" xfId="31">
      <alignment vertical="center"/>
    </xf>
    <xf numFmtId="166" fontId="10" fillId="0" borderId="0" applyAlignment="1" pivotButton="0" quotePrefix="0" xfId="31">
      <alignment vertical="center"/>
    </xf>
    <xf numFmtId="167" fontId="10" fillId="0" borderId="0" applyAlignment="1" pivotButton="0" quotePrefix="0" xfId="32">
      <alignment horizontal="center" vertical="center"/>
    </xf>
    <xf numFmtId="165" fontId="11" fillId="0" borderId="0" applyAlignment="1" pivotButton="0" quotePrefix="0" xfId="32">
      <alignment horizontal="center" vertical="center"/>
    </xf>
    <xf numFmtId="166" fontId="10" fillId="0" borderId="0" applyAlignment="1" pivotButton="0" quotePrefix="0" xfId="32">
      <alignment horizontal="center" vertical="center"/>
    </xf>
    <xf numFmtId="164" fontId="12" fillId="0" borderId="1" applyAlignment="1" pivotButton="0" quotePrefix="0" xfId="32">
      <alignment horizontal="center" vertical="center"/>
    </xf>
    <xf numFmtId="49" fontId="10" fillId="0" borderId="1" applyAlignment="1" pivotButton="0" quotePrefix="0" xfId="32">
      <alignment horizontal="center" vertical="center"/>
    </xf>
    <xf numFmtId="38" fontId="10" fillId="0" borderId="1" applyAlignment="1" pivotButton="0" quotePrefix="0" xfId="33">
      <alignment horizontal="center" vertical="center"/>
    </xf>
    <xf numFmtId="0" fontId="10" fillId="0" borderId="1" applyAlignment="1" pivotButton="0" quotePrefix="0" xfId="32">
      <alignment horizontal="center" vertical="center"/>
    </xf>
    <xf numFmtId="0" fontId="10" fillId="0" borderId="1" applyAlignment="1" pivotButton="0" quotePrefix="0" xfId="32">
      <alignment horizontal="left" vertical="center"/>
    </xf>
    <xf numFmtId="0" fontId="10" fillId="2" borderId="2" applyAlignment="1" pivotButton="0" quotePrefix="0" xfId="35">
      <alignment horizontal="center" vertical="center"/>
    </xf>
    <xf numFmtId="49" fontId="11" fillId="2" borderId="2" applyAlignment="1" pivotButton="0" quotePrefix="0" xfId="35">
      <alignment horizontal="center" vertical="center"/>
    </xf>
    <xf numFmtId="49" fontId="10" fillId="2" borderId="2" applyAlignment="1" pivotButton="0" quotePrefix="0" xfId="35">
      <alignment horizontal="center" vertical="center"/>
    </xf>
    <xf numFmtId="166" fontId="10" fillId="2" borderId="2" applyAlignment="1" pivotButton="0" quotePrefix="0" xfId="35">
      <alignment horizontal="center" vertical="center"/>
    </xf>
    <xf numFmtId="49" fontId="10" fillId="2" borderId="2" applyAlignment="1" pivotButton="0" quotePrefix="0" xfId="35">
      <alignment horizontal="center" vertical="center" wrapText="1"/>
    </xf>
    <xf numFmtId="0" fontId="10" fillId="2" borderId="2" applyAlignment="1" pivotButton="0" quotePrefix="0" xfId="35">
      <alignment horizontal="center" vertical="center" wrapText="1"/>
    </xf>
    <xf numFmtId="49" fontId="16" fillId="0" borderId="2" applyAlignment="1" pivotButton="0" quotePrefix="0" xfId="35">
      <alignment horizontal="center" vertical="center"/>
    </xf>
    <xf numFmtId="49" fontId="11" fillId="0" borderId="2" applyAlignment="1" pivotButton="0" quotePrefix="0" xfId="35">
      <alignment horizontal="center" vertical="center"/>
    </xf>
    <xf numFmtId="49" fontId="10" fillId="0" borderId="2" applyAlignment="1" pivotButton="0" quotePrefix="0" xfId="35">
      <alignment horizontal="center" vertical="center"/>
    </xf>
    <xf numFmtId="49" fontId="11" fillId="0" borderId="3" applyAlignment="1" pivotButton="0" quotePrefix="0" xfId="35">
      <alignment horizontal="center" vertical="center"/>
    </xf>
    <xf numFmtId="49" fontId="16" fillId="0" borderId="3" applyAlignment="1" pivotButton="0" quotePrefix="0" xfId="35">
      <alignment horizontal="center" vertical="center"/>
    </xf>
    <xf numFmtId="49" fontId="16" fillId="7" borderId="3" applyAlignment="1" pivotButton="0" quotePrefix="0" xfId="35">
      <alignment horizontal="center" vertical="center"/>
    </xf>
    <xf numFmtId="49" fontId="16" fillId="5" borderId="2" applyAlignment="1" pivotButton="0" quotePrefix="0" xfId="35">
      <alignment horizontal="center" vertical="center"/>
    </xf>
    <xf numFmtId="49" fontId="10" fillId="5" borderId="2" applyAlignment="1" pivotButton="0" quotePrefix="0" xfId="35">
      <alignment horizontal="center" vertical="center"/>
    </xf>
    <xf numFmtId="49" fontId="16" fillId="3" borderId="2" applyAlignment="1" pivotButton="0" quotePrefix="0" xfId="35">
      <alignment horizontal="center" vertical="center"/>
    </xf>
    <xf numFmtId="49" fontId="10" fillId="3" borderId="2" applyAlignment="1" pivotButton="0" quotePrefix="0" xfId="35">
      <alignment horizontal="center" vertical="center"/>
    </xf>
    <xf numFmtId="49" fontId="16" fillId="6" borderId="3" applyAlignment="1" pivotButton="0" quotePrefix="0" xfId="35">
      <alignment horizontal="center" vertical="center"/>
    </xf>
    <xf numFmtId="49" fontId="10" fillId="6" borderId="2" applyAlignment="1" pivotButton="0" quotePrefix="0" xfId="35">
      <alignment horizontal="center" vertical="center"/>
    </xf>
    <xf numFmtId="49" fontId="16" fillId="6" borderId="2" applyAlignment="1" pivotButton="0" quotePrefix="0" xfId="35">
      <alignment horizontal="center" vertical="center"/>
    </xf>
    <xf numFmtId="49" fontId="16" fillId="3" borderId="3" applyAlignment="1" pivotButton="0" quotePrefix="0" xfId="35">
      <alignment horizontal="center" vertical="center"/>
    </xf>
    <xf numFmtId="49" fontId="19" fillId="0" borderId="2" applyAlignment="1" pivotButton="0" quotePrefix="0" xfId="35">
      <alignment horizontal="center" vertical="center"/>
    </xf>
    <xf numFmtId="49" fontId="10" fillId="7" borderId="2" applyAlignment="1" pivotButton="0" quotePrefix="0" xfId="35">
      <alignment horizontal="center" vertical="center"/>
    </xf>
    <xf numFmtId="49" fontId="19" fillId="5" borderId="2" applyAlignment="1" pivotButton="0" quotePrefix="0" xfId="35">
      <alignment horizontal="center" vertical="center"/>
    </xf>
    <xf numFmtId="49" fontId="37" fillId="0" borderId="3" applyAlignment="1" pivotButton="0" quotePrefix="0" xfId="35">
      <alignment horizontal="center" vertical="center"/>
    </xf>
    <xf numFmtId="49" fontId="32" fillId="5" borderId="2" applyAlignment="1" pivotButton="0" quotePrefix="0" xfId="6">
      <alignment horizontal="center" vertical="center"/>
    </xf>
    <xf numFmtId="49" fontId="30" fillId="5" borderId="2" applyAlignment="1" pivotButton="0" quotePrefix="0" xfId="6">
      <alignment horizontal="center" vertical="center"/>
    </xf>
    <xf numFmtId="0" fontId="33" fillId="5" borderId="2" applyAlignment="1" pivotButton="0" quotePrefix="0" xfId="6">
      <alignment horizontal="center" vertical="center" wrapText="1"/>
    </xf>
    <xf numFmtId="0" fontId="29" fillId="5" borderId="2" applyAlignment="1" pivotButton="0" quotePrefix="0" xfId="6">
      <alignment horizontal="center" vertical="center" wrapText="1"/>
    </xf>
    <xf numFmtId="0" fontId="29" fillId="5" borderId="0" applyAlignment="1" pivotButton="0" quotePrefix="0" xfId="6">
      <alignment vertical="center"/>
    </xf>
    <xf numFmtId="0" fontId="10" fillId="0" borderId="0" applyAlignment="1" pivotButton="0" quotePrefix="0" xfId="41">
      <alignment vertical="center"/>
    </xf>
    <xf numFmtId="38" fontId="10" fillId="0" borderId="1" applyAlignment="1" pivotButton="0" quotePrefix="0" xfId="42">
      <alignment horizontal="center" vertical="center"/>
    </xf>
    <xf numFmtId="38" fontId="11" fillId="0" borderId="1" applyAlignment="1" pivotButton="0" quotePrefix="0" xfId="42">
      <alignment horizontal="center" vertical="center"/>
    </xf>
    <xf numFmtId="0" fontId="10" fillId="0" borderId="0" applyAlignment="1" pivotButton="0" quotePrefix="0" xfId="41">
      <alignment horizontal="center" vertical="center"/>
    </xf>
    <xf numFmtId="0" fontId="10" fillId="0" borderId="2" applyAlignment="1" pivotButton="0" quotePrefix="0" xfId="43">
      <alignment horizontal="center" vertical="center"/>
    </xf>
    <xf numFmtId="0" fontId="11" fillId="0" borderId="2" applyAlignment="1" pivotButton="0" quotePrefix="0" xfId="43">
      <alignment horizontal="center" vertical="center"/>
    </xf>
    <xf numFmtId="0" fontId="10" fillId="0" borderId="3" applyAlignment="1" pivotButton="0" quotePrefix="0" xfId="43">
      <alignment horizontal="center" vertical="center"/>
    </xf>
    <xf numFmtId="49" fontId="16" fillId="0" borderId="4" applyAlignment="1" pivotButton="0" quotePrefix="0" xfId="44">
      <alignment horizontal="center" vertical="center"/>
    </xf>
    <xf numFmtId="0" fontId="16" fillId="0" borderId="5" applyAlignment="1" pivotButton="0" quotePrefix="0" xfId="45">
      <alignment horizontal="center" vertical="center"/>
    </xf>
    <xf numFmtId="164" fontId="10" fillId="0" borderId="2" applyAlignment="1" pivotButton="0" quotePrefix="0" xfId="43">
      <alignment horizontal="center" vertical="center"/>
    </xf>
    <xf numFmtId="49" fontId="10" fillId="0" borderId="2" applyAlignment="1" pivotButton="0" quotePrefix="0" xfId="43">
      <alignment horizontal="center" vertical="center"/>
    </xf>
    <xf numFmtId="20" fontId="10" fillId="0" borderId="2" applyAlignment="1" pivotButton="0" quotePrefix="0" xfId="46">
      <alignment horizontal="center" vertical="center"/>
    </xf>
    <xf numFmtId="20" fontId="10" fillId="0" borderId="2" applyAlignment="1" pivotButton="0" quotePrefix="0" xfId="43">
      <alignment horizontal="center" vertical="center"/>
    </xf>
    <xf numFmtId="49" fontId="11" fillId="0" borderId="2" applyAlignment="1" pivotButton="0" quotePrefix="0" xfId="41">
      <alignment horizontal="center" vertical="center" wrapText="1"/>
    </xf>
    <xf numFmtId="0" fontId="10" fillId="0" borderId="0" applyAlignment="1" pivotButton="0" quotePrefix="0" xfId="45">
      <alignment vertical="center"/>
    </xf>
    <xf numFmtId="0" fontId="38" fillId="0" borderId="2" applyAlignment="1" pivotButton="0" quotePrefix="0" xfId="43">
      <alignment horizontal="center" vertical="center"/>
    </xf>
    <xf numFmtId="49" fontId="39" fillId="0" borderId="3" applyAlignment="1" pivotButton="0" quotePrefix="0" xfId="35">
      <alignment horizontal="center" vertical="center"/>
    </xf>
    <xf numFmtId="49" fontId="11" fillId="0" borderId="2" applyAlignment="1" pivotButton="0" quotePrefix="0" xfId="43">
      <alignment horizontal="center" vertical="center"/>
    </xf>
    <xf numFmtId="20" fontId="11" fillId="0" borderId="2" applyAlignment="1" pivotButton="0" quotePrefix="0" xfId="46">
      <alignment horizontal="center" vertical="center"/>
    </xf>
    <xf numFmtId="0" fontId="35" fillId="0" borderId="3" applyAlignment="1" pivotButton="0" quotePrefix="0" xfId="43">
      <alignment horizontal="center" vertical="center"/>
    </xf>
    <xf numFmtId="0" fontId="10" fillId="7" borderId="2" applyAlignment="1" pivotButton="0" quotePrefix="0" xfId="43">
      <alignment horizontal="center" vertical="center"/>
    </xf>
    <xf numFmtId="0" fontId="11" fillId="7" borderId="2" applyAlignment="1" pivotButton="0" quotePrefix="0" xfId="43">
      <alignment horizontal="center" vertical="center"/>
    </xf>
    <xf numFmtId="0" fontId="35" fillId="7" borderId="3" applyAlignment="1" pivotButton="0" quotePrefix="0" xfId="43">
      <alignment horizontal="center" vertical="center"/>
    </xf>
    <xf numFmtId="49" fontId="16" fillId="7" borderId="4" applyAlignment="1" pivotButton="0" quotePrefix="0" xfId="44">
      <alignment horizontal="center" vertical="center"/>
    </xf>
    <xf numFmtId="0" fontId="16" fillId="7" borderId="5" applyAlignment="1" pivotButton="0" quotePrefix="0" xfId="45">
      <alignment horizontal="center" vertical="center"/>
    </xf>
    <xf numFmtId="49" fontId="11" fillId="7" borderId="3" applyAlignment="1" pivotButton="0" quotePrefix="0" xfId="35">
      <alignment horizontal="center" vertical="center"/>
    </xf>
    <xf numFmtId="164" fontId="10" fillId="7" borderId="2" applyAlignment="1" pivotButton="0" quotePrefix="0" xfId="43">
      <alignment horizontal="center" vertical="center"/>
    </xf>
    <xf numFmtId="49" fontId="10" fillId="7" borderId="2" applyAlignment="1" pivotButton="0" quotePrefix="0" xfId="43">
      <alignment horizontal="center" vertical="center"/>
    </xf>
    <xf numFmtId="20" fontId="11" fillId="7" borderId="2" applyAlignment="1" pivotButton="0" quotePrefix="0" xfId="46">
      <alignment horizontal="center" vertical="center"/>
    </xf>
    <xf numFmtId="20" fontId="10" fillId="7" borderId="2" applyAlignment="1" pivotButton="0" quotePrefix="0" xfId="43">
      <alignment horizontal="center" vertical="center"/>
    </xf>
    <xf numFmtId="0" fontId="38" fillId="7" borderId="2" applyAlignment="1" pivotButton="0" quotePrefix="0" xfId="43">
      <alignment horizontal="center" vertical="center"/>
    </xf>
    <xf numFmtId="49" fontId="11" fillId="7" borderId="2" applyAlignment="1" pivotButton="0" quotePrefix="0" xfId="41">
      <alignment horizontal="center" vertical="center" wrapText="1"/>
    </xf>
    <xf numFmtId="0" fontId="10" fillId="7" borderId="0" applyAlignment="1" pivotButton="0" quotePrefix="0" xfId="45">
      <alignment vertical="center"/>
    </xf>
    <xf numFmtId="164" fontId="10" fillId="4" borderId="2" applyAlignment="1" pivotButton="0" quotePrefix="0" xfId="43">
      <alignment horizontal="center" vertical="center"/>
    </xf>
    <xf numFmtId="0" fontId="10" fillId="3" borderId="2" applyAlignment="1" pivotButton="0" quotePrefix="0" xfId="43">
      <alignment horizontal="center" vertical="center"/>
    </xf>
    <xf numFmtId="0" fontId="11" fillId="3" borderId="2" applyAlignment="1" pivotButton="0" quotePrefix="0" xfId="43">
      <alignment horizontal="center" vertical="center"/>
    </xf>
    <xf numFmtId="0" fontId="10" fillId="3" borderId="3" applyAlignment="1" pivotButton="0" quotePrefix="0" xfId="43">
      <alignment horizontal="center" vertical="center"/>
    </xf>
    <xf numFmtId="49" fontId="16" fillId="3" borderId="4" applyAlignment="1" pivotButton="0" quotePrefix="0" xfId="44">
      <alignment horizontal="center" vertical="center"/>
    </xf>
    <xf numFmtId="0" fontId="16" fillId="3" borderId="5" applyAlignment="1" pivotButton="0" quotePrefix="0" xfId="45">
      <alignment horizontal="center" vertical="center"/>
    </xf>
    <xf numFmtId="49" fontId="11" fillId="3" borderId="2" applyAlignment="1" pivotButton="0" quotePrefix="0" xfId="35">
      <alignment horizontal="center" vertical="center"/>
    </xf>
    <xf numFmtId="164" fontId="10" fillId="3" borderId="2" applyAlignment="1" pivotButton="0" quotePrefix="0" xfId="43">
      <alignment horizontal="center" vertical="center"/>
    </xf>
    <xf numFmtId="49" fontId="10" fillId="3" borderId="2" applyAlignment="1" pivotButton="0" quotePrefix="0" xfId="43">
      <alignment horizontal="center" vertical="center"/>
    </xf>
    <xf numFmtId="20" fontId="10" fillId="3" borderId="2" applyAlignment="1" pivotButton="0" quotePrefix="0" xfId="46">
      <alignment horizontal="center" vertical="center"/>
    </xf>
    <xf numFmtId="20" fontId="10" fillId="3" borderId="2" applyAlignment="1" pivotButton="0" quotePrefix="0" xfId="43">
      <alignment horizontal="center" vertical="center"/>
    </xf>
    <xf numFmtId="0" fontId="38" fillId="3" borderId="2" applyAlignment="1" pivotButton="0" quotePrefix="0" xfId="43">
      <alignment horizontal="center" vertical="center"/>
    </xf>
    <xf numFmtId="49" fontId="11" fillId="3" borderId="2" applyAlignment="1" pivotButton="0" quotePrefix="0" xfId="41">
      <alignment horizontal="center" vertical="center" wrapText="1"/>
    </xf>
    <xf numFmtId="49" fontId="11" fillId="3" borderId="4" applyAlignment="1" pivotButton="0" quotePrefix="0" xfId="44">
      <alignment horizontal="center" vertical="center"/>
    </xf>
    <xf numFmtId="20" fontId="11" fillId="3" borderId="2" applyAlignment="1" pivotButton="0" quotePrefix="0" xfId="46">
      <alignment horizontal="center" vertical="center"/>
    </xf>
    <xf numFmtId="0" fontId="10" fillId="3" borderId="0" applyAlignment="1" pivotButton="0" quotePrefix="0" xfId="45">
      <alignment vertical="center"/>
    </xf>
    <xf numFmtId="49" fontId="16" fillId="0" borderId="4" applyAlignment="1" pivotButton="0" quotePrefix="0" xfId="43">
      <alignment horizontal="center" vertical="center"/>
    </xf>
    <xf numFmtId="0" fontId="10" fillId="5" borderId="2" applyAlignment="1" pivotButton="0" quotePrefix="0" xfId="43">
      <alignment horizontal="center" vertical="center"/>
    </xf>
    <xf numFmtId="0" fontId="11" fillId="5" borderId="2" applyAlignment="1" pivotButton="0" quotePrefix="0" xfId="43">
      <alignment horizontal="center" vertical="center"/>
    </xf>
    <xf numFmtId="0" fontId="10" fillId="5" borderId="3" applyAlignment="1" pivotButton="0" quotePrefix="0" xfId="43">
      <alignment horizontal="center" vertical="center"/>
    </xf>
    <xf numFmtId="49" fontId="16" fillId="5" borderId="4" applyAlignment="1" pivotButton="0" quotePrefix="0" xfId="43">
      <alignment horizontal="center" vertical="center"/>
    </xf>
    <xf numFmtId="0" fontId="16" fillId="5" borderId="5" applyAlignment="1" pivotButton="0" quotePrefix="0" xfId="45">
      <alignment horizontal="center" vertical="center"/>
    </xf>
    <xf numFmtId="164" fontId="10" fillId="5" borderId="2" applyAlignment="1" pivotButton="0" quotePrefix="0" xfId="43">
      <alignment horizontal="center" vertical="center"/>
    </xf>
    <xf numFmtId="49" fontId="10" fillId="5" borderId="2" applyAlignment="1" pivotButton="0" quotePrefix="0" xfId="43">
      <alignment horizontal="center" vertical="center"/>
    </xf>
    <xf numFmtId="20" fontId="10" fillId="5" borderId="2" applyAlignment="1" pivotButton="0" quotePrefix="0" xfId="46">
      <alignment horizontal="center" vertical="center"/>
    </xf>
    <xf numFmtId="49" fontId="11" fillId="5" borderId="2" applyAlignment="1" pivotButton="0" quotePrefix="0" xfId="41">
      <alignment horizontal="center" vertical="center" wrapText="1"/>
    </xf>
    <xf numFmtId="49" fontId="16" fillId="3" borderId="4" applyAlignment="1" pivotButton="0" quotePrefix="0" xfId="43">
      <alignment horizontal="center" vertical="center"/>
    </xf>
    <xf numFmtId="0" fontId="10" fillId="6" borderId="2" applyAlignment="1" pivotButton="0" quotePrefix="0" xfId="43">
      <alignment horizontal="center" vertical="center"/>
    </xf>
    <xf numFmtId="0" fontId="11" fillId="6" borderId="2" applyAlignment="1" pivotButton="0" quotePrefix="0" xfId="43">
      <alignment horizontal="center" vertical="center"/>
    </xf>
    <xf numFmtId="0" fontId="10" fillId="6" borderId="3" applyAlignment="1" pivotButton="0" quotePrefix="0" xfId="43">
      <alignment horizontal="center" vertical="center"/>
    </xf>
    <xf numFmtId="49" fontId="16" fillId="6" borderId="4" applyAlignment="1" pivotButton="0" quotePrefix="0" xfId="43">
      <alignment horizontal="center" vertical="center"/>
    </xf>
    <xf numFmtId="0" fontId="16" fillId="6" borderId="5" applyAlignment="1" pivotButton="0" quotePrefix="0" xfId="45">
      <alignment horizontal="center" vertical="center"/>
    </xf>
    <xf numFmtId="164" fontId="10" fillId="6" borderId="2" applyAlignment="1" pivotButton="0" quotePrefix="0" xfId="43">
      <alignment horizontal="center" vertical="center"/>
    </xf>
    <xf numFmtId="49" fontId="10" fillId="6" borderId="2" applyAlignment="1" pivotButton="0" quotePrefix="0" xfId="43">
      <alignment horizontal="center" vertical="center"/>
    </xf>
    <xf numFmtId="20" fontId="10" fillId="6" borderId="2" applyAlignment="1" pivotButton="0" quotePrefix="0" xfId="46">
      <alignment horizontal="center" vertical="center"/>
    </xf>
    <xf numFmtId="49" fontId="11" fillId="6" borderId="2" applyAlignment="1" pivotButton="0" quotePrefix="0" xfId="41">
      <alignment horizontal="center" vertical="center" wrapText="1"/>
    </xf>
    <xf numFmtId="0" fontId="11" fillId="0" borderId="0" applyAlignment="1" pivotButton="0" quotePrefix="0" xfId="41">
      <alignment horizontal="center" vertical="center"/>
    </xf>
    <xf numFmtId="0" fontId="10" fillId="8" borderId="2" applyAlignment="1" pivotButton="0" quotePrefix="0" xfId="43">
      <alignment horizontal="center" vertical="center"/>
    </xf>
    <xf numFmtId="49" fontId="10" fillId="0" borderId="0" applyAlignment="1" pivotButton="0" quotePrefix="0" xfId="41">
      <alignment horizontal="center" vertical="center"/>
    </xf>
    <xf numFmtId="166" fontId="10" fillId="0" borderId="0" applyAlignment="1" pivotButton="0" quotePrefix="0" xfId="41">
      <alignment horizontal="center" vertical="center"/>
    </xf>
    <xf numFmtId="164" fontId="10" fillId="0" borderId="0" applyAlignment="1" pivotButton="0" quotePrefix="0" xfId="41">
      <alignment horizontal="center" vertical="center"/>
    </xf>
    <xf numFmtId="0" fontId="10" fillId="0" borderId="0" applyAlignment="1" pivotButton="0" quotePrefix="0" xfId="45">
      <alignment horizontal="center" vertical="center"/>
    </xf>
    <xf numFmtId="49" fontId="11" fillId="0" borderId="2" applyAlignment="1" pivotButton="0" quotePrefix="0" xfId="45">
      <alignment horizontal="center" vertical="center" wrapText="1"/>
    </xf>
    <xf numFmtId="49" fontId="11" fillId="7" borderId="2" applyAlignment="1" pivotButton="0" quotePrefix="0" xfId="45">
      <alignment horizontal="center" vertical="center" wrapText="1"/>
    </xf>
    <xf numFmtId="49" fontId="11" fillId="3" borderId="2" applyAlignment="1" pivotButton="0" quotePrefix="0" xfId="45">
      <alignment horizontal="center" vertical="center" wrapText="1"/>
    </xf>
    <xf numFmtId="49" fontId="11" fillId="5" borderId="2" applyAlignment="1" pivotButton="0" quotePrefix="0" xfId="45">
      <alignment horizontal="center" vertical="center" wrapText="1"/>
    </xf>
    <xf numFmtId="0" fontId="11" fillId="0" borderId="0" applyAlignment="1" pivotButton="0" quotePrefix="0" xfId="45">
      <alignment horizontal="center" vertical="center"/>
    </xf>
    <xf numFmtId="49" fontId="10" fillId="0" borderId="0" applyAlignment="1" pivotButton="0" quotePrefix="0" xfId="45">
      <alignment horizontal="center" vertical="center"/>
    </xf>
    <xf numFmtId="166" fontId="10" fillId="0" borderId="0" applyAlignment="1" pivotButton="0" quotePrefix="0" xfId="45">
      <alignment horizontal="center" vertical="center"/>
    </xf>
    <xf numFmtId="164" fontId="10" fillId="0" borderId="0" applyAlignment="1" pivotButton="0" quotePrefix="0" xfId="45">
      <alignment horizontal="center" vertical="center"/>
    </xf>
    <xf numFmtId="49" fontId="29" fillId="0" borderId="2" applyAlignment="1" pivotButton="0" quotePrefix="0" xfId="43">
      <alignment horizontal="center" vertical="center"/>
    </xf>
    <xf numFmtId="0" fontId="29" fillId="0" borderId="2" applyAlignment="1" pivotButton="0" quotePrefix="0" xfId="47">
      <alignment horizontal="center" vertical="center"/>
    </xf>
    <xf numFmtId="164" fontId="29" fillId="0" borderId="2" applyAlignment="1" pivotButton="0" quotePrefix="0" xfId="43">
      <alignment horizontal="center" vertical="center"/>
    </xf>
    <xf numFmtId="20" fontId="29" fillId="0" borderId="2" applyAlignment="1" pivotButton="0" quotePrefix="0" xfId="43">
      <alignment horizontal="center" vertical="center"/>
    </xf>
    <xf numFmtId="0" fontId="29" fillId="0" borderId="2" applyAlignment="1" pivotButton="0" quotePrefix="0" xfId="43">
      <alignment horizontal="center" vertical="center"/>
    </xf>
    <xf numFmtId="16" fontId="31" fillId="0" borderId="3" applyAlignment="1" pivotButton="0" quotePrefix="1" xfId="6">
      <alignment horizontal="center" vertical="center" wrapText="1"/>
    </xf>
    <xf numFmtId="49" fontId="29" fillId="5" borderId="2" applyAlignment="1" pivotButton="0" quotePrefix="0" xfId="43">
      <alignment horizontal="center" vertical="center"/>
    </xf>
    <xf numFmtId="0" fontId="29" fillId="5" borderId="2" applyAlignment="1" pivotButton="0" quotePrefix="0" xfId="47">
      <alignment horizontal="center" vertical="center"/>
    </xf>
    <xf numFmtId="164" fontId="29" fillId="5" borderId="2" applyAlignment="1" pivotButton="0" quotePrefix="0" xfId="43">
      <alignment horizontal="center" vertical="center"/>
    </xf>
    <xf numFmtId="20" fontId="29" fillId="5" borderId="2" applyAlignment="1" pivotButton="0" quotePrefix="0" xfId="43">
      <alignment horizontal="center" vertical="center"/>
    </xf>
    <xf numFmtId="0" fontId="29" fillId="5" borderId="2" applyAlignment="1" pivotButton="0" quotePrefix="0" xfId="43">
      <alignment horizontal="center" vertical="center"/>
    </xf>
    <xf numFmtId="16" fontId="31" fillId="5" borderId="3" applyAlignment="1" pivotButton="0" quotePrefix="1" xfId="6">
      <alignment horizontal="center" vertical="center" wrapText="1"/>
    </xf>
    <xf numFmtId="0" fontId="7" fillId="0" borderId="0" applyAlignment="1" pivotButton="0" quotePrefix="0" xfId="41">
      <alignment horizontal="center" vertical="center"/>
    </xf>
    <xf numFmtId="167" fontId="10" fillId="0" borderId="0" applyAlignment="1" pivotButton="0" quotePrefix="0" xfId="32">
      <alignment horizontal="center" vertical="center"/>
    </xf>
    <xf numFmtId="38" fontId="10" fillId="0" borderId="1" applyAlignment="1" pivotButton="0" quotePrefix="0" xfId="42">
      <alignment horizontal="center" vertical="center"/>
    </xf>
    <xf numFmtId="0" fontId="35" fillId="0" borderId="6" applyAlignment="1" pivotButton="0" quotePrefix="0" xfId="43">
      <alignment horizontal="center" vertical="center"/>
    </xf>
    <xf numFmtId="0" fontId="35" fillId="0" borderId="3" applyAlignment="1" pivotButton="0" quotePrefix="0" xfId="43">
      <alignment horizontal="center" vertical="center"/>
    </xf>
    <xf numFmtId="49" fontId="16" fillId="0" borderId="7" applyAlignment="1" pivotButton="0" quotePrefix="0" xfId="44">
      <alignment horizontal="center" vertical="center"/>
    </xf>
    <xf numFmtId="49" fontId="16" fillId="0" borderId="9" applyAlignment="1" pivotButton="0" quotePrefix="0" xfId="44">
      <alignment horizontal="center" vertical="center"/>
    </xf>
    <xf numFmtId="0" fontId="16" fillId="0" borderId="8" applyAlignment="1" pivotButton="0" quotePrefix="0" xfId="45">
      <alignment horizontal="center" vertical="center"/>
    </xf>
    <xf numFmtId="0" fontId="16" fillId="0" borderId="10" applyAlignment="1" pivotButton="0" quotePrefix="0" xfId="45">
      <alignment horizontal="center" vertical="center"/>
    </xf>
    <xf numFmtId="49" fontId="16" fillId="0" borderId="6" applyAlignment="1" pivotButton="0" quotePrefix="0" xfId="35">
      <alignment horizontal="center" vertical="center"/>
    </xf>
    <xf numFmtId="49" fontId="16" fillId="0" borderId="3" applyAlignment="1" pivotButton="0" quotePrefix="0" xfId="35">
      <alignment horizontal="center" vertical="center"/>
    </xf>
    <xf numFmtId="164" fontId="10" fillId="0" borderId="6" applyAlignment="1" pivotButton="0" quotePrefix="0" xfId="43">
      <alignment horizontal="center" vertical="center"/>
    </xf>
    <xf numFmtId="164" fontId="10" fillId="0" borderId="3" applyAlignment="1" pivotButton="0" quotePrefix="0" xfId="43">
      <alignment horizontal="center" vertical="center"/>
    </xf>
    <xf numFmtId="0" fontId="10" fillId="0" borderId="6" applyAlignment="1" pivotButton="0" quotePrefix="0" xfId="43">
      <alignment horizontal="center" vertical="center"/>
    </xf>
    <xf numFmtId="0" fontId="10" fillId="0" borderId="3" applyAlignment="1" pivotButton="0" quotePrefix="0" xfId="43">
      <alignment horizontal="center" vertical="center"/>
    </xf>
    <xf numFmtId="49" fontId="16" fillId="0" borderId="7" applyAlignment="1" pivotButton="0" quotePrefix="0" xfId="43">
      <alignment horizontal="center" vertical="center"/>
    </xf>
    <xf numFmtId="49" fontId="16" fillId="0" borderId="9" applyAlignment="1" pivotButton="0" quotePrefix="0" xfId="43">
      <alignment horizontal="center" vertical="center"/>
    </xf>
    <xf numFmtId="0" fontId="7" fillId="0" borderId="0" applyAlignment="1" pivotButton="0" quotePrefix="0" xfId="45">
      <alignment horizontal="center" vertical="center"/>
    </xf>
    <xf numFmtId="0" fontId="24" fillId="0" borderId="0" applyAlignment="1" pivotButton="0" quotePrefix="0" xfId="6">
      <alignment horizontal="center" vertical="center"/>
    </xf>
    <xf numFmtId="167" fontId="10" fillId="0" borderId="0" applyAlignment="1" pivotButton="0" quotePrefix="0" xfId="3">
      <alignment horizontal="right" vertical="center"/>
    </xf>
    <xf numFmtId="20" fontId="10" fillId="2" borderId="11" applyAlignment="1" pivotButton="0" quotePrefix="0" xfId="6">
      <alignment horizontal="center" vertical="center"/>
    </xf>
    <xf numFmtId="20" fontId="10" fillId="2" borderId="12" applyAlignment="1" pivotButton="0" quotePrefix="0" xfId="6">
      <alignment horizontal="center" vertical="center"/>
    </xf>
    <xf numFmtId="0" fontId="10" fillId="8" borderId="2" applyAlignment="1" pivotButton="0" quotePrefix="0" xfId="35">
      <alignment horizontal="center" vertical="center" wrapText="1"/>
    </xf>
    <xf numFmtId="0" fontId="10" fillId="8" borderId="2" applyAlignment="1" pivotButton="0" quotePrefix="0" xfId="46">
      <alignment horizontal="center" vertical="center"/>
    </xf>
    <xf numFmtId="0" fontId="11" fillId="8" borderId="2" applyAlignment="1" pivotButton="0" quotePrefix="0" xfId="46">
      <alignment horizontal="center" vertical="center"/>
    </xf>
    <xf numFmtId="9" fontId="10" fillId="8" borderId="2" applyAlignment="1" pivotButton="0" quotePrefix="0" xfId="46">
      <alignment horizontal="center" vertical="center"/>
    </xf>
    <xf numFmtId="49" fontId="10" fillId="9" borderId="2" applyAlignment="1" pivotButton="0" quotePrefix="0" xfId="46">
      <alignment horizontal="center" vertical="center"/>
    </xf>
    <xf numFmtId="166" fontId="10" fillId="0" borderId="0" applyAlignment="1" pivotButton="0" quotePrefix="0" xfId="41">
      <alignment horizontal="center" vertical="center"/>
    </xf>
    <xf numFmtId="164" fontId="10" fillId="0" borderId="0" applyAlignment="1" pivotButton="0" quotePrefix="0" xfId="41">
      <alignment horizontal="center" vertical="center"/>
    </xf>
    <xf numFmtId="0" fontId="0" fillId="0" borderId="0" pivotButton="0" quotePrefix="0" xfId="0"/>
    <xf numFmtId="166" fontId="10" fillId="0" borderId="0" applyAlignment="1" pivotButton="0" quotePrefix="0" xfId="31">
      <alignment vertical="center"/>
    </xf>
    <xf numFmtId="167" fontId="10" fillId="0" borderId="0" applyAlignment="1" pivotButton="0" quotePrefix="0" xfId="32">
      <alignment horizontal="center" vertical="center"/>
    </xf>
    <xf numFmtId="165" fontId="11" fillId="0" borderId="0" applyAlignment="1" pivotButton="0" quotePrefix="0" xfId="32">
      <alignment horizontal="center" vertical="center"/>
    </xf>
    <xf numFmtId="166" fontId="10" fillId="0" borderId="0" applyAlignment="1" pivotButton="0" quotePrefix="0" xfId="32">
      <alignment horizontal="center" vertical="center"/>
    </xf>
    <xf numFmtId="164" fontId="12" fillId="0" borderId="1" applyAlignment="1" pivotButton="0" quotePrefix="0" xfId="32">
      <alignment horizontal="center" vertical="center"/>
    </xf>
    <xf numFmtId="0" fontId="0" fillId="0" borderId="1" pivotButton="0" quotePrefix="0" xfId="0"/>
    <xf numFmtId="166" fontId="10" fillId="2" borderId="2" applyAlignment="1" pivotButton="0" quotePrefix="0" xfId="35">
      <alignment horizontal="center" vertical="center"/>
    </xf>
    <xf numFmtId="49" fontId="42" fillId="10" borderId="22" applyAlignment="1" pivotButton="0" quotePrefix="0" xfId="0">
      <alignment horizontal="center" vertical="center"/>
    </xf>
    <xf numFmtId="164" fontId="10" fillId="0" borderId="2" applyAlignment="1" pivotButton="0" quotePrefix="0" xfId="43">
      <alignment horizontal="center" vertical="center"/>
    </xf>
    <xf numFmtId="0" fontId="35" fillId="0" borderId="2" applyAlignment="1" pivotButton="0" quotePrefix="0" xfId="43">
      <alignment horizontal="center" vertical="center"/>
    </xf>
    <xf numFmtId="49" fontId="16" fillId="0" borderId="15" applyAlignment="1" pivotButton="0" quotePrefix="0" xfId="44">
      <alignment horizontal="center" vertical="center"/>
    </xf>
    <xf numFmtId="0" fontId="16" fillId="0" borderId="17" applyAlignment="1" pivotButton="0" quotePrefix="0" xfId="45">
      <alignment horizontal="center" vertical="center"/>
    </xf>
    <xf numFmtId="0" fontId="0" fillId="0" borderId="3" pivotButton="0" quotePrefix="0" xfId="0"/>
    <xf numFmtId="0" fontId="0" fillId="0" borderId="9" pivotButton="0" quotePrefix="0" xfId="0"/>
    <xf numFmtId="0" fontId="0" fillId="0" borderId="10" pivotButton="0" quotePrefix="0" xfId="0"/>
    <xf numFmtId="164" fontId="10" fillId="7" borderId="2" applyAlignment="1" pivotButton="0" quotePrefix="0" xfId="43">
      <alignment horizontal="center" vertical="center"/>
    </xf>
    <xf numFmtId="1" fontId="42" fillId="10" borderId="22" applyAlignment="1" pivotButton="0" quotePrefix="0" xfId="0">
      <alignment horizontal="center" vertical="center"/>
    </xf>
    <xf numFmtId="164" fontId="10" fillId="4" borderId="2" applyAlignment="1" pivotButton="0" quotePrefix="0" xfId="43">
      <alignment horizontal="center" vertical="center"/>
    </xf>
    <xf numFmtId="164" fontId="10" fillId="3" borderId="2" applyAlignment="1" pivotButton="0" quotePrefix="0" xfId="43">
      <alignment horizontal="center" vertical="center"/>
    </xf>
    <xf numFmtId="164" fontId="10" fillId="5" borderId="2" applyAlignment="1" pivotButton="0" quotePrefix="0" xfId="43">
      <alignment horizontal="center" vertical="center"/>
    </xf>
    <xf numFmtId="49" fontId="16" fillId="0" borderId="15" applyAlignment="1" pivotButton="0" quotePrefix="0" xfId="43">
      <alignment horizontal="center" vertical="center"/>
    </xf>
    <xf numFmtId="164" fontId="10" fillId="6" borderId="2" applyAlignment="1" pivotButton="0" quotePrefix="0" xfId="43">
      <alignment horizontal="center" vertical="center"/>
    </xf>
    <xf numFmtId="0" fontId="42" fillId="11" borderId="22" applyAlignment="1" pivotButton="0" quotePrefix="0" xfId="0">
      <alignment horizontal="center" vertical="center"/>
    </xf>
    <xf numFmtId="166" fontId="10" fillId="0" borderId="0" applyAlignment="1" pivotButton="0" quotePrefix="0" xfId="45">
      <alignment horizontal="center" vertical="center"/>
    </xf>
    <xf numFmtId="164" fontId="10" fillId="0" borderId="0" applyAlignment="1" pivotButton="0" quotePrefix="0" xfId="45">
      <alignment horizontal="center" vertical="center"/>
    </xf>
    <xf numFmtId="164" fontId="10" fillId="0" borderId="0" applyAlignment="1" pivotButton="0" quotePrefix="0" xfId="6">
      <alignment horizontal="center" vertical="center"/>
    </xf>
    <xf numFmtId="167" fontId="10" fillId="0" borderId="0" applyAlignment="1" pivotButton="0" quotePrefix="0" xfId="3">
      <alignment horizontal="right" vertical="center"/>
    </xf>
    <xf numFmtId="165" fontId="10" fillId="0" borderId="0" applyAlignment="1" pivotButton="0" quotePrefix="0" xfId="3">
      <alignment horizontal="center" vertical="center"/>
    </xf>
    <xf numFmtId="164" fontId="12" fillId="0" borderId="1" applyAlignment="1" pivotButton="0" quotePrefix="0" xfId="6">
      <alignment horizontal="center" vertical="center"/>
    </xf>
    <xf numFmtId="164" fontId="12" fillId="0" borderId="1" applyAlignment="1" pivotButton="0" quotePrefix="0" xfId="3">
      <alignment horizontal="center" vertical="center"/>
    </xf>
    <xf numFmtId="164" fontId="10" fillId="0" borderId="1" applyAlignment="1" pivotButton="0" quotePrefix="0" xfId="3">
      <alignment horizontal="center" vertical="center"/>
    </xf>
    <xf numFmtId="0" fontId="0" fillId="0" borderId="12" pivotButton="0" quotePrefix="0" xfId="0"/>
    <xf numFmtId="164" fontId="10" fillId="2" borderId="12" applyAlignment="1" pivotButton="0" quotePrefix="0" xfId="6">
      <alignment horizontal="center" vertical="center"/>
    </xf>
    <xf numFmtId="164" fontId="29" fillId="0" borderId="2" applyAlignment="1" pivotButton="0" quotePrefix="0" xfId="43">
      <alignment horizontal="center" vertical="center"/>
    </xf>
    <xf numFmtId="164" fontId="29" fillId="5" borderId="2" applyAlignment="1" pivotButton="0" quotePrefix="0" xfId="43">
      <alignment horizontal="center" vertical="center"/>
    </xf>
  </cellXfs>
  <cellStyles count="48">
    <cellStyle name="標準" xfId="0" builtinId="0"/>
    <cellStyle name="標準 2 3 3 2 2 2 6 4 4" xfId="1"/>
    <cellStyle name="標準 2 2 4 7 5 4 3 3 2 15 10 2 3 3 2 2 2 2 2 2" xfId="2"/>
    <cellStyle name="標準 3 2 2 6 2 2 5 2 2 2 4 3 15 21 2 2 3 3 2 2 2 2 2 2" xfId="3"/>
    <cellStyle name="桁区切り 3 2 6 2 5 2 3 5 3 15 21 2 2 3 3 2 2 2 2 2 2" xfId="4"/>
    <cellStyle name="桁区切り 2 2 2 2 2 2 6 2 2 9" xfId="5"/>
    <cellStyle name="標準 2 2 4 7 5 4 3 3 2 15 10 2 2 3 3 2 2 2 2 2 2" xfId="6"/>
    <cellStyle name="標準 2 3 3 2 2 2 3 3 6 6 4 4 12" xfId="7"/>
    <cellStyle name="標準 2 3 3 2 2 2 6 4 4 12" xfId="8"/>
    <cellStyle name="標準 2 3 3 2 2 2 3 3 6 6 4 4 3" xfId="9"/>
    <cellStyle name="標準 2 3 3 2 2 2 3 7 2 2" xfId="10"/>
    <cellStyle name="標準 2 3 3 2 2 2 6 4 4 2" xfId="11"/>
    <cellStyle name="桁区切り 2 2 2 2 2 2 6 2 2 9 2" xfId="12"/>
    <cellStyle name="標準 2 3 3 2 2 2 3 3 6 6 4 4 12 2" xfId="13"/>
    <cellStyle name="표준 2" xfId="14"/>
    <cellStyle name="標準 2 3 3 2 2 2 6 4 4 12 2" xfId="15"/>
    <cellStyle name="標準 2 3 3 2 2 2 3 3 6 6 4 4 3 2" xfId="16"/>
    <cellStyle name="標準 2 3 3 2 2 2 3 7 2 2 2" xfId="17"/>
    <cellStyle name="標準 2 3 3 2 2 2 6 4 4 3" xfId="18"/>
    <cellStyle name="桁区切り 2 2 2 2 2 2 6 2 2 9 3" xfId="19"/>
    <cellStyle name="標準 2 3 3 2 2 2 3 3 6 6 4 4 12 3" xfId="20"/>
    <cellStyle name="표준 3" xfId="21"/>
    <cellStyle name="標準 2 3 3 2 2 2 6 4 4 12 3" xfId="22"/>
    <cellStyle name="標準 2 3 3 2 2 2 3 3 6 6 4 4 3 3" xfId="23"/>
    <cellStyle name="標準 2 3 3 2 2 2 3 3 6 6 4 4 12 7" xfId="24"/>
    <cellStyle name="표준 5" xfId="25"/>
    <cellStyle name="標準 2 3 3 2 2 2 6 4 4 12 8" xfId="26"/>
    <cellStyle name="標準 2 3 3 2 2 2 3 3 6 6 4 4 3 15" xfId="27"/>
    <cellStyle name="標準 2 3 3 2 2 2 6 4 4 19" xfId="28"/>
    <cellStyle name="標準 2 3 3 2 2 2 3 7 2 2 3" xfId="29"/>
    <cellStyle name="標準 2 3 3 2 2 2 6 4 4 4" xfId="30"/>
    <cellStyle name="標準 2 2 4 7 5 4 3 3 2 15 10 2 3 3 2 2 2 2 2 2 2" xfId="31"/>
    <cellStyle name="標準 3 2 2 6 2 2 5 2 2 2 4 3 15 21 2 2 3 3 2 2 2 2 2 2 2" xfId="32"/>
    <cellStyle name="桁区切り 3 2 6 2 5 2 3 5 3 15 21 2 2 3 3 2 2 2 2 2 2 2" xfId="33"/>
    <cellStyle name="桁区切り 2 2 2 2 2 2 6 2 2 9 4" xfId="34"/>
    <cellStyle name="標準 2 2 4 7 5 4 3 3 2 15 10 2 2 3 3 2 2 2 2 2 2 2" xfId="35"/>
    <cellStyle name="標準 2 3 3 2 2 2 3 3 6 6 4 4 12 4" xfId="36"/>
    <cellStyle name="표준 4" xfId="37"/>
    <cellStyle name="標準 2 3 3 2 2 2 6 4 4 12 4" xfId="38"/>
    <cellStyle name="標準 2 3 3 2 2 2 3 3 6 6 4 4 3 4" xfId="39"/>
    <cellStyle name="標準 2 3 3 2 2 2 3 7 2 2 4" xfId="40"/>
    <cellStyle name="標準 2 3 3 2 2 2 6 4 4 5" xfId="41"/>
    <cellStyle name="桁区切り 2 2 2 2 2 2 6 2 2 9 5" xfId="42"/>
    <cellStyle name="標準 2 3 3 2 2 2 3 3 6 6 4 4 12 5" xfId="43"/>
    <cellStyle name="표준 6" xfId="44"/>
    <cellStyle name="標準 2 3 3 2 2 2 6 4 4 12 5" xfId="45"/>
    <cellStyle name="標準 2 3 3 2 2 2 3 3 6 6 4 4 3 5" xfId="46"/>
    <cellStyle name="標準 2 3 3 2 2 2 3 7 2 2 5" xfId="47"/>
  </cellStyles>
  <dxfs count="10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G254"/>
  <sheetViews>
    <sheetView tabSelected="1" view="pageBreakPreview" zoomScale="55" zoomScaleNormal="70" zoomScaleSheetLayoutView="55" workbookViewId="0">
      <pane ySplit="4" topLeftCell="A33" activePane="bottomLeft" state="frozen"/>
      <selection activeCell="I124" sqref="I124"/>
      <selection pane="bottomLeft" activeCell="A33" sqref="A33"/>
    </sheetView>
  </sheetViews>
  <sheetFormatPr baseColWidth="8" defaultRowHeight="20.25"/>
  <cols>
    <col width="8.625" customWidth="1" style="70" min="1" max="4"/>
    <col width="8.625" customWidth="1" style="139" min="5" max="5"/>
    <col width="8.625" customWidth="1" style="73" min="6" max="6"/>
    <col width="23" customWidth="1" style="141" min="7" max="7"/>
    <col width="20.75" customWidth="1" style="73" min="8" max="8"/>
    <col width="66.625" customWidth="1" style="73" min="9" max="9"/>
    <col width="13.125" customWidth="1" style="73" min="10" max="10"/>
    <col width="12.125" customWidth="1" style="192" min="11" max="11"/>
    <col width="11" customWidth="1" style="193" min="12" max="12"/>
    <col width="12" customWidth="1" style="141" min="13" max="13"/>
    <col width="10.625" customWidth="1" style="73" min="14" max="19"/>
    <col width="17" customWidth="1" style="194" min="15" max="15"/>
    <col width="17" customWidth="1" style="194" min="16" max="16"/>
    <col width="17" customWidth="1" style="194" min="17" max="17"/>
    <col width="17" customWidth="1" style="194" min="18" max="18"/>
    <col width="17" customWidth="1" style="194" min="19" max="19"/>
    <col width="10.625" customWidth="1" style="141" min="20" max="20"/>
    <col width="10.625" customWidth="1" style="73" min="21" max="21"/>
    <col width="15.375" customWidth="1" style="73" min="22" max="22"/>
    <col width="10.625" customWidth="1" style="70" min="23" max="23"/>
    <col width="10.625" customWidth="1" style="73" min="24" max="27"/>
    <col width="78.5" customWidth="1" style="139" min="28" max="28"/>
    <col width="9" customWidth="1" style="70" min="29" max="16384"/>
  </cols>
  <sheetData>
    <row r="1" ht="61.5" customHeight="1" s="194">
      <c r="A1" s="165" t="inlineStr">
        <is>
          <t xml:space="preserve">　　　　       作業指示書</t>
        </is>
      </c>
    </row>
    <row r="2">
      <c r="A2" s="29" t="n"/>
      <c r="B2" s="29" t="n"/>
      <c r="C2" s="29" t="n"/>
      <c r="D2" s="29" t="n"/>
      <c r="E2" s="30" t="n"/>
      <c r="F2" s="29" t="n"/>
      <c r="G2" s="31" t="n"/>
      <c r="H2" s="29" t="n"/>
      <c r="I2" s="29" t="n"/>
      <c r="J2" s="29" t="n"/>
      <c r="K2" s="195" t="n"/>
      <c r="L2" s="29" t="n"/>
      <c r="M2" s="31" t="n"/>
      <c r="N2" s="29" t="n"/>
      <c r="T2" s="29" t="n"/>
      <c r="U2" s="29" t="n"/>
      <c r="V2" s="29" t="n"/>
      <c r="W2" s="29" t="n"/>
      <c r="X2" s="29" t="n"/>
      <c r="Y2" s="31" t="n"/>
      <c r="Z2" s="29" t="n"/>
      <c r="AA2" s="29" t="n"/>
      <c r="AB2" s="196" t="n"/>
      <c r="AC2" s="196" t="n"/>
      <c r="AD2" s="196" t="n">
        <v>45957</v>
      </c>
      <c r="AG2" s="197">
        <f>WEEKDAY(Y2)</f>
        <v/>
      </c>
    </row>
    <row r="3" ht="25.5" customHeight="1" s="194">
      <c r="A3" s="29" t="n"/>
      <c r="B3" s="29" t="n"/>
      <c r="C3" s="29" t="n"/>
      <c r="D3" s="29" t="n"/>
      <c r="E3" s="30" t="n"/>
      <c r="F3" s="29" t="n"/>
      <c r="G3" s="31" t="n"/>
      <c r="H3" s="29" t="n"/>
      <c r="I3" s="29" t="n"/>
      <c r="J3" s="29" t="n"/>
      <c r="K3" s="198" t="inlineStr">
        <is>
          <t>MAWB :</t>
        </is>
      </c>
      <c r="L3" s="199">
        <f>SUBTOTAL(3,G5:G34)</f>
        <v/>
      </c>
      <c r="M3" s="37" t="n"/>
      <c r="N3" s="38" t="n"/>
      <c r="T3" s="38" t="n"/>
      <c r="U3" s="38" t="n"/>
      <c r="V3" s="38" t="n"/>
      <c r="W3" s="38" t="n"/>
      <c r="X3" s="38" t="n"/>
      <c r="Y3" s="37" t="inlineStr">
        <is>
          <t>本数</t>
        </is>
      </c>
      <c r="Z3" s="38">
        <f>SUM(V5:V34)</f>
        <v/>
      </c>
      <c r="AA3" s="39" t="inlineStr">
        <is>
          <t>本</t>
        </is>
      </c>
      <c r="AB3" s="40" t="n"/>
      <c r="AC3" s="39" t="inlineStr">
        <is>
          <t>HAWB :</t>
        </is>
      </c>
      <c r="AD3" s="167">
        <f>SUM(L5:L11126)-L34-L47-L64</f>
        <v/>
      </c>
      <c r="AE3" s="200" t="n"/>
      <c r="AF3" s="167" t="n"/>
      <c r="AG3" s="72" t="n"/>
    </row>
    <row r="4" ht="51" customFormat="1" customHeight="1" s="73">
      <c r="A4" s="41" t="n">
        <v>1</v>
      </c>
      <c r="B4" s="41" t="n">
        <v>2</v>
      </c>
      <c r="C4" s="41" t="n">
        <v>3</v>
      </c>
      <c r="D4" s="41" t="n">
        <v>4</v>
      </c>
      <c r="E4" s="42" t="inlineStr">
        <is>
          <t>申告</t>
        </is>
      </c>
      <c r="F4" s="41" t="inlineStr">
        <is>
          <t>NO</t>
        </is>
      </c>
      <c r="G4" s="43" t="inlineStr">
        <is>
          <t>AWB番号</t>
        </is>
      </c>
      <c r="H4" s="41" t="inlineStr">
        <is>
          <t>代理店</t>
        </is>
      </c>
      <c r="I4" s="41" t="inlineStr">
        <is>
          <t>発送先</t>
        </is>
      </c>
      <c r="J4" s="41" t="inlineStr">
        <is>
          <t>FLT</t>
        </is>
      </c>
      <c r="K4" s="201" t="inlineStr">
        <is>
          <t>DAY</t>
        </is>
      </c>
      <c r="L4" s="41" t="inlineStr">
        <is>
          <t>件数</t>
        </is>
      </c>
      <c r="M4" s="45" t="inlineStr">
        <is>
          <t>着
予定日</t>
        </is>
      </c>
      <c r="N4" s="46" t="inlineStr">
        <is>
          <t>着
予定時間</t>
        </is>
      </c>
      <c r="O4" s="202" t="inlineStr">
        <is>
          <t>全体</t>
        </is>
      </c>
      <c r="P4" s="202" t="inlineStr">
        <is>
          <t>大阪</t>
        </is>
      </c>
      <c r="Q4" s="202" t="inlineStr">
        <is>
          <t>東京</t>
        </is>
      </c>
      <c r="R4" s="202" t="inlineStr">
        <is>
          <t>滋賀</t>
        </is>
      </c>
      <c r="S4" s="202" t="inlineStr">
        <is>
          <t>兵庫1</t>
        </is>
      </c>
      <c r="T4" s="187" t="inlineStr">
        <is>
          <t>全体</t>
        </is>
      </c>
      <c r="U4" s="187" t="inlineStr">
        <is>
          <t>大阪</t>
        </is>
      </c>
      <c r="V4" s="187" t="inlineStr">
        <is>
          <t>東京</t>
        </is>
      </c>
      <c r="W4" s="187" t="inlineStr">
        <is>
          <t>滋賀</t>
        </is>
      </c>
      <c r="X4" s="187" t="inlineStr">
        <is>
          <t>兵庫
1</t>
        </is>
      </c>
      <c r="Y4" s="45" t="inlineStr">
        <is>
          <t>PKG
時間</t>
        </is>
      </c>
      <c r="Z4" s="46" t="inlineStr">
        <is>
          <t>PKG
時間</t>
        </is>
      </c>
      <c r="AA4" s="41" t="inlineStr">
        <is>
          <t>M本数</t>
        </is>
      </c>
      <c r="AB4" s="41" t="n"/>
      <c r="AC4" s="46" t="inlineStr">
        <is>
          <t>横持
(OLT)</t>
        </is>
      </c>
      <c r="AD4" s="46" t="inlineStr">
        <is>
          <t>BIN</t>
        </is>
      </c>
      <c r="AE4" s="46" t="inlineStr">
        <is>
          <t>搬入
(HPK)</t>
        </is>
      </c>
      <c r="AF4" s="46" t="inlineStr">
        <is>
          <t>搬出
(OUT)</t>
        </is>
      </c>
      <c r="AG4" s="41" t="inlineStr">
        <is>
          <t>備考</t>
        </is>
      </c>
    </row>
    <row r="5" hidden="1" ht="42.75" customFormat="1" customHeight="1" s="84">
      <c r="A5" s="74" t="n"/>
      <c r="B5" s="74" t="n"/>
      <c r="C5" s="74" t="n"/>
      <c r="D5" s="74" t="n"/>
      <c r="E5" s="75" t="n"/>
      <c r="F5" s="179" t="n">
        <v>1</v>
      </c>
      <c r="G5" s="77" t="inlineStr">
        <is>
          <t>92149963281</t>
        </is>
      </c>
      <c r="H5" s="78" t="inlineStr">
        <is>
          <t>NY-SHEIN</t>
        </is>
      </c>
      <c r="I5" s="50" t="inlineStr">
        <is>
          <t>佐川　[別途保管]</t>
        </is>
      </c>
      <c r="J5" s="49" t="inlineStr">
        <is>
          <t>O30343</t>
        </is>
      </c>
      <c r="K5" s="47" t="inlineStr">
        <is>
          <t>21-Oct</t>
        </is>
      </c>
      <c r="L5" s="203" t="n">
        <v>234</v>
      </c>
      <c r="M5" s="80" t="inlineStr">
        <is>
          <t>10/21</t>
        </is>
      </c>
      <c r="N5" s="81" t="n">
        <v>0.7555555555555555</v>
      </c>
      <c r="T5" s="81" t="n"/>
      <c r="U5" s="81" t="n"/>
      <c r="V5" s="81" t="n"/>
      <c r="W5" s="81" t="n"/>
      <c r="X5" s="81" t="n"/>
      <c r="Y5" s="80" t="inlineStr">
        <is>
          <t>10/26</t>
        </is>
      </c>
      <c r="Z5" s="82" t="n">
        <v>0.7069444444444445</v>
      </c>
      <c r="AA5" s="74" t="n">
        <v>234</v>
      </c>
      <c r="AB5" s="74" t="n"/>
      <c r="AC5" s="74" t="n"/>
      <c r="AD5" s="74" t="n"/>
      <c r="AE5" s="74" t="n"/>
      <c r="AF5" s="74" t="n"/>
      <c r="AG5" s="83" t="inlineStr">
        <is>
          <t>佐川あり / NRT / 別のマスターと混載禁止</t>
        </is>
      </c>
    </row>
    <row r="6" hidden="1" ht="42.75" customFormat="1" customHeight="1" s="84">
      <c r="A6" s="74" t="n"/>
      <c r="B6" s="74" t="n"/>
      <c r="C6" s="74" t="n"/>
      <c r="D6" s="74" t="n"/>
      <c r="E6" s="75" t="n"/>
      <c r="F6" s="179" t="n">
        <v>2</v>
      </c>
      <c r="G6" s="77" t="inlineStr">
        <is>
          <t>92149963292</t>
        </is>
      </c>
      <c r="H6" s="78" t="inlineStr">
        <is>
          <t>NY-SHEIN</t>
        </is>
      </c>
      <c r="I6" s="50" t="inlineStr">
        <is>
          <t>佐川　[別途保管]</t>
        </is>
      </c>
      <c r="J6" s="49" t="inlineStr">
        <is>
          <t>O30343</t>
        </is>
      </c>
      <c r="K6" s="47" t="inlineStr">
        <is>
          <t>21-Oct</t>
        </is>
      </c>
      <c r="L6" s="203" t="n">
        <v>221</v>
      </c>
      <c r="M6" s="80" t="inlineStr">
        <is>
          <t>10/21</t>
        </is>
      </c>
      <c r="N6" s="81" t="n">
        <v>0.7555555555555555</v>
      </c>
      <c r="T6" s="81" t="n"/>
      <c r="U6" s="81" t="n"/>
      <c r="V6" s="81" t="n"/>
      <c r="W6" s="81" t="n"/>
      <c r="X6" s="81" t="n"/>
      <c r="Y6" s="80" t="inlineStr">
        <is>
          <t>10/26</t>
        </is>
      </c>
      <c r="Z6" s="82" t="n">
        <v>0.7069444444444445</v>
      </c>
      <c r="AA6" s="74" t="n">
        <v>221</v>
      </c>
      <c r="AB6" s="74" t="n"/>
      <c r="AC6" s="74" t="n"/>
      <c r="AD6" s="74" t="n"/>
      <c r="AE6" s="74" t="n"/>
      <c r="AF6" s="74" t="n"/>
      <c r="AG6" s="83" t="inlineStr">
        <is>
          <t>佐川あり / NRT / 別のマスターと混載禁止</t>
        </is>
      </c>
    </row>
    <row r="7" hidden="1" ht="42.75" customFormat="1" customHeight="1" s="84">
      <c r="A7" s="74" t="n"/>
      <c r="B7" s="74" t="n"/>
      <c r="C7" s="74" t="n"/>
      <c r="D7" s="74" t="n"/>
      <c r="E7" s="75" t="n"/>
      <c r="F7" s="179" t="n">
        <v>3</v>
      </c>
      <c r="G7" s="77" t="inlineStr">
        <is>
          <t>92149963270</t>
        </is>
      </c>
      <c r="H7" s="78" t="inlineStr">
        <is>
          <t>NY-SHEIN</t>
        </is>
      </c>
      <c r="I7" s="50" t="inlineStr">
        <is>
          <t>佐川　[別途保管]</t>
        </is>
      </c>
      <c r="J7" s="48" t="inlineStr">
        <is>
          <t>O30341</t>
        </is>
      </c>
      <c r="K7" s="47" t="inlineStr">
        <is>
          <t>21-Oct</t>
        </is>
      </c>
      <c r="L7" s="203" t="n">
        <v>270</v>
      </c>
      <c r="M7" s="80" t="inlineStr">
        <is>
          <t>10/22</t>
        </is>
      </c>
      <c r="N7" s="81" t="n">
        <v>0.3284722222222222</v>
      </c>
      <c r="T7" s="81" t="n"/>
      <c r="U7" s="81" t="n"/>
      <c r="V7" s="81" t="n"/>
      <c r="W7" s="81" t="n"/>
      <c r="X7" s="81" t="n"/>
      <c r="Y7" s="80" t="n"/>
      <c r="Z7" s="74" t="n"/>
      <c r="AA7" s="74" t="n">
        <v>270</v>
      </c>
      <c r="AB7" s="74" t="n"/>
      <c r="AC7" s="74" t="n"/>
      <c r="AD7" s="74" t="n"/>
      <c r="AE7" s="74" t="n"/>
      <c r="AF7" s="74" t="n"/>
      <c r="AG7" s="83" t="inlineStr">
        <is>
          <t>佐川あり / NRT / 別のマスターと混載禁止</t>
        </is>
      </c>
    </row>
    <row r="8" hidden="1" ht="42.75" customFormat="1" customHeight="1" s="84">
      <c r="A8" s="74" t="n"/>
      <c r="B8" s="74" t="n"/>
      <c r="C8" s="74" t="n"/>
      <c r="D8" s="74" t="n"/>
      <c r="E8" s="75" t="n"/>
      <c r="F8" s="179" t="n">
        <v>4</v>
      </c>
      <c r="G8" s="77" t="inlineStr">
        <is>
          <t>92149963303</t>
        </is>
      </c>
      <c r="H8" s="78" t="inlineStr">
        <is>
          <t>NY-SHEIN</t>
        </is>
      </c>
      <c r="I8" s="50" t="inlineStr">
        <is>
          <t>佐川　[別途保管]</t>
        </is>
      </c>
      <c r="J8" s="49" t="inlineStr">
        <is>
          <t>O30343</t>
        </is>
      </c>
      <c r="K8" s="47" t="inlineStr">
        <is>
          <t>21-Oct</t>
        </is>
      </c>
      <c r="L8" s="203" t="n">
        <v>238</v>
      </c>
      <c r="M8" s="80" t="inlineStr">
        <is>
          <t>10/21</t>
        </is>
      </c>
      <c r="N8" s="81" t="n">
        <v>0.7555555555555555</v>
      </c>
      <c r="T8" s="81" t="n"/>
      <c r="U8" s="81" t="n"/>
      <c r="V8" s="81" t="n"/>
      <c r="W8" s="81" t="n"/>
      <c r="X8" s="81" t="n"/>
      <c r="Y8" s="80" t="inlineStr">
        <is>
          <t>10/26</t>
        </is>
      </c>
      <c r="Z8" s="82" t="n">
        <v>0.7069444444444445</v>
      </c>
      <c r="AA8" s="74" t="n">
        <v>238</v>
      </c>
      <c r="AB8" s="74" t="n"/>
      <c r="AC8" s="85" t="inlineStr">
        <is>
          <t>✓</t>
        </is>
      </c>
      <c r="AD8" s="74" t="n"/>
      <c r="AE8" s="74" t="n"/>
      <c r="AF8" s="74" t="n"/>
      <c r="AG8" s="83" t="inlineStr">
        <is>
          <t>佐川あり / NRT / 別のマスターと混載禁止</t>
        </is>
      </c>
    </row>
    <row r="9" hidden="1" ht="42.75" customFormat="1" customHeight="1" s="84">
      <c r="A9" s="74" t="n"/>
      <c r="B9" s="74" t="n"/>
      <c r="C9" s="74" t="n"/>
      <c r="D9" s="74" t="n"/>
      <c r="E9" s="75" t="n"/>
      <c r="F9" s="179" t="n">
        <v>5</v>
      </c>
      <c r="G9" s="77" t="inlineStr">
        <is>
          <t>92149963351</t>
        </is>
      </c>
      <c r="H9" s="78" t="inlineStr">
        <is>
          <t>NY-SHEIN</t>
        </is>
      </c>
      <c r="I9" s="50" t="inlineStr">
        <is>
          <t>佐川　[別途保管]</t>
        </is>
      </c>
      <c r="J9" s="49" t="inlineStr">
        <is>
          <t>O30343</t>
        </is>
      </c>
      <c r="K9" s="47" t="inlineStr">
        <is>
          <t>21-Oct</t>
        </is>
      </c>
      <c r="L9" s="203" t="n">
        <v>376</v>
      </c>
      <c r="M9" s="80" t="inlineStr">
        <is>
          <t>10/21</t>
        </is>
      </c>
      <c r="N9" s="81" t="n">
        <v>0.7555555555555555</v>
      </c>
      <c r="T9" s="81" t="n"/>
      <c r="U9" s="81" t="n"/>
      <c r="V9" s="81" t="n"/>
      <c r="W9" s="81" t="n"/>
      <c r="X9" s="81" t="n"/>
      <c r="Y9" s="80" t="inlineStr">
        <is>
          <t>10/26</t>
        </is>
      </c>
      <c r="Z9" s="82" t="n">
        <v>0.7069444444444445</v>
      </c>
      <c r="AA9" s="74" t="n">
        <v>155</v>
      </c>
      <c r="AB9" s="74" t="n"/>
      <c r="AC9" s="74" t="n"/>
      <c r="AD9" s="74" t="n"/>
      <c r="AE9" s="74" t="n"/>
      <c r="AF9" s="74" t="n"/>
      <c r="AG9" s="83" t="inlineStr">
        <is>
          <t>佐川あり / NRT / 別のマスターと混載禁止</t>
        </is>
      </c>
    </row>
    <row r="10" hidden="1" ht="42.75" customFormat="1" customHeight="1" s="84">
      <c r="A10" s="74" t="n"/>
      <c r="B10" s="74" t="n"/>
      <c r="C10" s="74" t="n"/>
      <c r="D10" s="74" t="n"/>
      <c r="E10" s="75" t="n"/>
      <c r="F10" s="179" t="n">
        <v>6</v>
      </c>
      <c r="G10" s="77" t="inlineStr">
        <is>
          <t>92149964445</t>
        </is>
      </c>
      <c r="H10" s="78" t="inlineStr">
        <is>
          <t>NY-SHEIN</t>
        </is>
      </c>
      <c r="I10" s="50" t="inlineStr">
        <is>
          <t>佐川　[別途保管]</t>
        </is>
      </c>
      <c r="J10" s="48" t="inlineStr">
        <is>
          <t>O30341</t>
        </is>
      </c>
      <c r="K10" s="47" t="inlineStr">
        <is>
          <t>23-Oct</t>
        </is>
      </c>
      <c r="L10" s="203" t="n">
        <v>470</v>
      </c>
      <c r="M10" s="80" t="inlineStr">
        <is>
          <t>10/22</t>
        </is>
      </c>
      <c r="N10" s="81" t="n">
        <v>0.3284722222222222</v>
      </c>
      <c r="T10" s="81" t="n"/>
      <c r="U10" s="81" t="n"/>
      <c r="V10" s="81" t="n"/>
      <c r="W10" s="81" t="n"/>
      <c r="X10" s="81" t="n"/>
      <c r="Y10" s="80" t="n"/>
      <c r="Z10" s="74" t="n"/>
      <c r="AA10" s="74" t="n">
        <v>129</v>
      </c>
      <c r="AB10" s="74" t="n"/>
      <c r="AC10" s="74" t="n"/>
      <c r="AD10" s="74" t="n"/>
      <c r="AE10" s="74" t="n"/>
      <c r="AF10" s="74" t="n"/>
      <c r="AG10" s="83" t="inlineStr">
        <is>
          <t>佐川あり / NRT / 別のマスターと混載禁止</t>
        </is>
      </c>
    </row>
    <row r="11" hidden="1" ht="42.75" customFormat="1" customHeight="1" s="84">
      <c r="A11" s="74" t="n"/>
      <c r="B11" s="74" t="n"/>
      <c r="C11" s="74" t="n"/>
      <c r="D11" s="74" t="n"/>
      <c r="E11" s="75" t="n"/>
      <c r="F11" s="179" t="n">
        <v>7</v>
      </c>
      <c r="G11" s="77" t="inlineStr">
        <is>
          <t>92149964456</t>
        </is>
      </c>
      <c r="H11" s="78" t="inlineStr">
        <is>
          <t>NY-SHEIN</t>
        </is>
      </c>
      <c r="I11" s="50" t="inlineStr">
        <is>
          <t>佐川　[別途保管]</t>
        </is>
      </c>
      <c r="J11" s="48" t="inlineStr">
        <is>
          <t>O30341</t>
        </is>
      </c>
      <c r="K11" s="47" t="inlineStr">
        <is>
          <t>23-Oct</t>
        </is>
      </c>
      <c r="L11" s="203" t="n">
        <v>418</v>
      </c>
      <c r="M11" s="80" t="inlineStr">
        <is>
          <t>10/22</t>
        </is>
      </c>
      <c r="N11" s="81" t="n">
        <v>0.3284722222222222</v>
      </c>
      <c r="T11" s="81" t="n"/>
      <c r="U11" s="81" t="n"/>
      <c r="V11" s="81" t="n"/>
      <c r="W11" s="81" t="n"/>
      <c r="X11" s="81" t="n"/>
      <c r="Y11" s="80" t="n"/>
      <c r="Z11" s="74" t="n"/>
      <c r="AA11" s="74" t="n">
        <v>158</v>
      </c>
      <c r="AB11" s="74" t="n"/>
      <c r="AC11" s="74" t="n"/>
      <c r="AD11" s="74" t="n"/>
      <c r="AE11" s="74" t="n"/>
      <c r="AF11" s="74" t="n"/>
      <c r="AG11" s="83" t="inlineStr">
        <is>
          <t>佐川あり / NRT / 別のマスターと混載禁止</t>
        </is>
      </c>
    </row>
    <row r="12" hidden="1" ht="42.75" customFormat="1" customHeight="1" s="84">
      <c r="A12" s="74" t="n"/>
      <c r="B12" s="74" t="n"/>
      <c r="C12" s="74" t="n"/>
      <c r="D12" s="74" t="n"/>
      <c r="E12" s="75" t="n"/>
      <c r="F12" s="179" t="n">
        <v>8</v>
      </c>
      <c r="G12" s="77" t="inlineStr">
        <is>
          <t>92149964460</t>
        </is>
      </c>
      <c r="H12" s="78" t="inlineStr">
        <is>
          <t>NY-SHEIN</t>
        </is>
      </c>
      <c r="I12" s="50" t="inlineStr">
        <is>
          <t>佐川　[別途保管]</t>
        </is>
      </c>
      <c r="J12" s="48" t="inlineStr">
        <is>
          <t>O30341</t>
        </is>
      </c>
      <c r="K12" s="47" t="inlineStr">
        <is>
          <t>23-Oct</t>
        </is>
      </c>
      <c r="L12" s="203" t="n">
        <v>232</v>
      </c>
      <c r="M12" s="80" t="inlineStr">
        <is>
          <t>10/22</t>
        </is>
      </c>
      <c r="N12" s="81" t="n">
        <v>0.3284722222222222</v>
      </c>
      <c r="T12" s="81" t="n"/>
      <c r="U12" s="81" t="n"/>
      <c r="V12" s="81" t="n"/>
      <c r="W12" s="81" t="n"/>
      <c r="X12" s="81" t="n"/>
      <c r="Y12" s="80" t="n"/>
      <c r="Z12" s="74" t="n"/>
      <c r="AA12" s="74" t="n">
        <v>232</v>
      </c>
      <c r="AB12" s="74" t="n"/>
      <c r="AC12" s="74" t="n"/>
      <c r="AD12" s="74" t="n"/>
      <c r="AE12" s="74" t="n"/>
      <c r="AF12" s="74" t="n"/>
      <c r="AG12" s="83" t="inlineStr">
        <is>
          <t>佐川あり / NRT / 別のマスターと混載禁止</t>
        </is>
      </c>
    </row>
    <row r="13" hidden="1" ht="42.75" customFormat="1" customHeight="1" s="84">
      <c r="A13" s="74" t="n"/>
      <c r="B13" s="74" t="n"/>
      <c r="C13" s="74" t="n"/>
      <c r="D13" s="74" t="n"/>
      <c r="E13" s="75" t="n"/>
      <c r="F13" s="179" t="n">
        <v>9</v>
      </c>
      <c r="G13" s="77" t="inlineStr">
        <is>
          <t>92149964434</t>
        </is>
      </c>
      <c r="H13" s="78" t="inlineStr">
        <is>
          <t>NY-SHEIN</t>
        </is>
      </c>
      <c r="I13" s="50" t="inlineStr">
        <is>
          <t>佐川　[別途保管]</t>
        </is>
      </c>
      <c r="J13" s="48" t="inlineStr">
        <is>
          <t>O30341</t>
        </is>
      </c>
      <c r="K13" s="47" t="inlineStr">
        <is>
          <t>22-Oct</t>
        </is>
      </c>
      <c r="L13" s="203" t="n">
        <v>607</v>
      </c>
      <c r="M13" s="80" t="inlineStr">
        <is>
          <t>10/22</t>
        </is>
      </c>
      <c r="N13" s="81" t="n">
        <v>0.3284722222222222</v>
      </c>
      <c r="T13" s="81" t="n"/>
      <c r="U13" s="81" t="n"/>
      <c r="V13" s="81" t="n"/>
      <c r="W13" s="81" t="n"/>
      <c r="X13" s="81" t="n"/>
      <c r="Y13" s="80" t="n"/>
      <c r="Z13" s="74" t="n"/>
      <c r="AA13" s="74" t="n">
        <v>90</v>
      </c>
      <c r="AB13" s="74" t="n"/>
      <c r="AC13" s="74" t="n"/>
      <c r="AD13" s="74" t="n"/>
      <c r="AE13" s="74" t="n"/>
      <c r="AF13" s="74" t="n"/>
      <c r="AG13" s="83" t="inlineStr">
        <is>
          <t>佐川あり / NRT / 別のマスターと混載禁止</t>
        </is>
      </c>
    </row>
    <row r="14" hidden="1" ht="42.75" customFormat="1" customHeight="1" s="84">
      <c r="A14" s="74" t="n"/>
      <c r="B14" s="74" t="n"/>
      <c r="C14" s="74" t="n"/>
      <c r="D14" s="74" t="n"/>
      <c r="E14" s="75" t="n"/>
      <c r="F14" s="179" t="n">
        <v>10</v>
      </c>
      <c r="G14" s="77" t="inlineStr">
        <is>
          <t>92149964471</t>
        </is>
      </c>
      <c r="H14" s="78" t="inlineStr">
        <is>
          <t>NY-SHEIN</t>
        </is>
      </c>
      <c r="I14" s="50" t="inlineStr">
        <is>
          <t>佐川　[別途保管]</t>
        </is>
      </c>
      <c r="J14" s="48" t="inlineStr">
        <is>
          <t>O30341</t>
        </is>
      </c>
      <c r="K14" s="47" t="inlineStr">
        <is>
          <t>22-Oct</t>
        </is>
      </c>
      <c r="L14" s="203" t="n">
        <v>237</v>
      </c>
      <c r="M14" s="80" t="inlineStr">
        <is>
          <t>10/22</t>
        </is>
      </c>
      <c r="N14" s="81" t="n">
        <v>0.3284722222222222</v>
      </c>
      <c r="T14" s="81" t="n"/>
      <c r="U14" s="81" t="n"/>
      <c r="V14" s="81" t="n"/>
      <c r="W14" s="81" t="n"/>
      <c r="X14" s="81" t="n"/>
      <c r="Y14" s="80" t="n"/>
      <c r="Z14" s="74" t="n"/>
      <c r="AA14" s="74" t="n">
        <v>237</v>
      </c>
      <c r="AB14" s="74" t="n"/>
      <c r="AC14" s="74" t="n"/>
      <c r="AD14" s="74" t="n"/>
      <c r="AE14" s="74" t="n"/>
      <c r="AF14" s="74" t="n"/>
      <c r="AG14" s="83" t="inlineStr">
        <is>
          <t>佐川あり / NRT / 別のマスターと混載禁止</t>
        </is>
      </c>
    </row>
    <row r="15" hidden="1" ht="42.75" customFormat="1" customHeight="1" s="84">
      <c r="A15" s="74" t="n"/>
      <c r="B15" s="74" t="n"/>
      <c r="C15" s="74" t="n"/>
      <c r="D15" s="74" t="n"/>
      <c r="E15" s="75" t="n"/>
      <c r="F15" s="179" t="n">
        <v>11</v>
      </c>
      <c r="G15" s="77" t="inlineStr">
        <is>
          <t>92149964482</t>
        </is>
      </c>
      <c r="H15" s="78" t="inlineStr">
        <is>
          <t>NY-SHEIN</t>
        </is>
      </c>
      <c r="I15" s="86" t="inlineStr">
        <is>
          <t>佐川　[別途保管]</t>
        </is>
      </c>
      <c r="J15" s="48" t="inlineStr">
        <is>
          <t>O30341</t>
        </is>
      </c>
      <c r="K15" s="47" t="inlineStr">
        <is>
          <t>22-Oct</t>
        </is>
      </c>
      <c r="L15" s="203" t="n">
        <v>235</v>
      </c>
      <c r="M15" s="80" t="inlineStr">
        <is>
          <t>10/22</t>
        </is>
      </c>
      <c r="N15" s="81" t="n">
        <v>0.3284722222222222</v>
      </c>
      <c r="T15" s="81" t="n"/>
      <c r="U15" s="81" t="n"/>
      <c r="V15" s="81" t="n"/>
      <c r="W15" s="81" t="n"/>
      <c r="X15" s="81" t="n"/>
      <c r="Y15" s="80" t="inlineStr">
        <is>
          <t>10/24</t>
        </is>
      </c>
      <c r="Z15" s="82" t="n">
        <v>0.5715277777777777</v>
      </c>
      <c r="AA15" s="74" t="n">
        <v>235</v>
      </c>
      <c r="AB15" s="74" t="n"/>
      <c r="AC15" s="74" t="n"/>
      <c r="AD15" s="74" t="n"/>
      <c r="AE15" s="74" t="n"/>
      <c r="AF15" s="74" t="n"/>
      <c r="AG15" s="83" t="inlineStr">
        <is>
          <t>佐川あり / NRT / 別のマスターと混載禁止</t>
        </is>
      </c>
    </row>
    <row r="16" hidden="1" ht="42.75" customFormat="1" customHeight="1" s="84">
      <c r="A16" s="74" t="n"/>
      <c r="B16" s="74" t="n"/>
      <c r="C16" s="74" t="n"/>
      <c r="D16" s="74" t="n"/>
      <c r="E16" s="75" t="n"/>
      <c r="F16" s="179" t="n">
        <v>12</v>
      </c>
      <c r="G16" s="77" t="inlineStr">
        <is>
          <t>92149964574</t>
        </is>
      </c>
      <c r="H16" s="78" t="inlineStr">
        <is>
          <t>NY-SHEIN</t>
        </is>
      </c>
      <c r="I16" s="175" t="inlineStr">
        <is>
          <t>ヤマト</t>
        </is>
      </c>
      <c r="J16" s="49" t="inlineStr">
        <is>
          <t>O30341</t>
        </is>
      </c>
      <c r="K16" s="47" t="inlineStr">
        <is>
          <t>23-Oct</t>
        </is>
      </c>
      <c r="L16" s="203" t="n">
        <v>235</v>
      </c>
      <c r="M16" s="80" t="inlineStr">
        <is>
          <t>10/23</t>
        </is>
      </c>
      <c r="N16" s="81" t="n">
        <v>0.4659722222222222</v>
      </c>
      <c r="T16" s="81" t="n"/>
      <c r="U16" s="81" t="n"/>
      <c r="V16" s="81" t="n"/>
      <c r="W16" s="81" t="n"/>
      <c r="X16" s="81" t="n"/>
      <c r="Y16" s="80" t="n"/>
      <c r="Z16" s="74" t="n"/>
      <c r="AA16" s="74" t="n">
        <v>235</v>
      </c>
      <c r="AB16" s="74" t="n"/>
      <c r="AC16" s="74" t="n"/>
      <c r="AD16" s="74" t="n"/>
      <c r="AE16" s="74" t="n"/>
      <c r="AF16" s="74" t="n"/>
      <c r="AG16" s="83" t="inlineStr">
        <is>
          <t>NRT</t>
        </is>
      </c>
    </row>
    <row r="17" hidden="1" ht="42.75" customFormat="1" customHeight="1" s="84">
      <c r="A17" s="74" t="n"/>
      <c r="B17" s="74" t="n"/>
      <c r="C17" s="74" t="n"/>
      <c r="D17" s="74" t="n"/>
      <c r="E17" s="75" t="n"/>
      <c r="F17" s="179" t="n">
        <v>13</v>
      </c>
      <c r="G17" s="77" t="inlineStr">
        <is>
          <t>16098290194</t>
        </is>
      </c>
      <c r="H17" s="78" t="inlineStr">
        <is>
          <t>NY-SHEIN</t>
        </is>
      </c>
      <c r="I17" s="175" t="inlineStr">
        <is>
          <t>ヤマト</t>
        </is>
      </c>
      <c r="J17" s="48" t="inlineStr">
        <is>
          <t>CX3037</t>
        </is>
      </c>
      <c r="K17" s="48" t="inlineStr">
        <is>
          <t>24-Oct</t>
        </is>
      </c>
      <c r="L17" s="203" t="n">
        <v>623</v>
      </c>
      <c r="M17" s="87" t="inlineStr">
        <is>
          <t>10/24</t>
        </is>
      </c>
      <c r="N17" s="88" t="n">
        <v>0.2055555555555555</v>
      </c>
      <c r="T17" s="88" t="n"/>
      <c r="U17" s="88" t="n"/>
      <c r="V17" s="88" t="n"/>
      <c r="W17" s="88" t="n"/>
      <c r="X17" s="88" t="n"/>
      <c r="Y17" s="80" t="inlineStr">
        <is>
          <t>10/24</t>
        </is>
      </c>
      <c r="Z17" s="82" t="n">
        <v>0.1347222222222222</v>
      </c>
      <c r="AA17" s="74" t="n">
        <v>90</v>
      </c>
      <c r="AB17" s="74" t="n"/>
      <c r="AC17" s="74" t="n"/>
      <c r="AD17" s="74" t="n"/>
      <c r="AE17" s="74" t="n"/>
      <c r="AF17" s="74" t="n"/>
      <c r="AG17" s="83" t="n"/>
    </row>
    <row r="18" hidden="1" ht="42.75" customFormat="1" customHeight="1" s="84">
      <c r="A18" s="74" t="n"/>
      <c r="B18" s="74" t="n"/>
      <c r="C18" s="74" t="n"/>
      <c r="D18" s="74" t="n"/>
      <c r="E18" s="75" t="n"/>
      <c r="F18" s="179" t="n">
        <v>14</v>
      </c>
      <c r="G18" s="77" t="inlineStr">
        <is>
          <t>16001331466</t>
        </is>
      </c>
      <c r="H18" s="78" t="inlineStr">
        <is>
          <t>NY-SHEIN</t>
        </is>
      </c>
      <c r="I18" s="175" t="inlineStr">
        <is>
          <t>ヤマト</t>
        </is>
      </c>
      <c r="J18" s="49" t="inlineStr">
        <is>
          <t>CX0596</t>
        </is>
      </c>
      <c r="K18" s="47" t="inlineStr">
        <is>
          <t>23-Oct</t>
        </is>
      </c>
      <c r="L18" s="203" t="n">
        <v>610</v>
      </c>
      <c r="M18" s="80" t="inlineStr">
        <is>
          <t>10/23</t>
        </is>
      </c>
      <c r="N18" s="81" t="n">
        <v>0.6243055555555556</v>
      </c>
      <c r="T18" s="81" t="n"/>
      <c r="U18" s="81" t="n"/>
      <c r="V18" s="81" t="n"/>
      <c r="W18" s="81" t="n"/>
      <c r="X18" s="81" t="n"/>
      <c r="Y18" s="80" t="inlineStr">
        <is>
          <t>10/23</t>
        </is>
      </c>
      <c r="Z18" s="82" t="n">
        <v>0.9569444444444445</v>
      </c>
      <c r="AA18" s="74" t="n">
        <v>90</v>
      </c>
      <c r="AB18" s="74" t="n"/>
      <c r="AC18" s="74" t="n"/>
      <c r="AD18" s="74" t="n"/>
      <c r="AE18" s="74" t="n"/>
      <c r="AF18" s="74" t="n"/>
      <c r="AG18" s="83" t="n"/>
    </row>
    <row r="19" hidden="1" ht="42.75" customFormat="1" customHeight="1" s="84">
      <c r="A19" s="74" t="n"/>
      <c r="B19" s="74" t="n"/>
      <c r="C19" s="74" t="n"/>
      <c r="D19" s="74" t="n"/>
      <c r="E19" s="75" t="n"/>
      <c r="F19" s="179" t="n">
        <v>15</v>
      </c>
      <c r="G19" s="77" t="inlineStr">
        <is>
          <t>16098290205</t>
        </is>
      </c>
      <c r="H19" s="78" t="inlineStr">
        <is>
          <t>NY-SHEIN</t>
        </is>
      </c>
      <c r="I19" s="175" t="inlineStr">
        <is>
          <t>ヤマト</t>
        </is>
      </c>
      <c r="J19" s="48" t="inlineStr">
        <is>
          <t>CX0566</t>
        </is>
      </c>
      <c r="K19" s="48" t="inlineStr">
        <is>
          <t>24-Oct</t>
        </is>
      </c>
      <c r="L19" s="203" t="n">
        <v>596</v>
      </c>
      <c r="M19" s="80" t="inlineStr">
        <is>
          <t>10/24</t>
        </is>
      </c>
      <c r="N19" s="81" t="n">
        <v>0.2611111111111111</v>
      </c>
      <c r="T19" s="81" t="n"/>
      <c r="U19" s="81" t="n"/>
      <c r="V19" s="81" t="n"/>
      <c r="W19" s="81" t="n"/>
      <c r="X19" s="81" t="n"/>
      <c r="Y19" s="80" t="inlineStr">
        <is>
          <t>10/24</t>
        </is>
      </c>
      <c r="Z19" s="82" t="n">
        <v>0.3944444444444444</v>
      </c>
      <c r="AA19" s="74" t="n">
        <v>90</v>
      </c>
      <c r="AB19" s="74" t="n"/>
      <c r="AC19" s="74" t="n"/>
      <c r="AD19" s="74" t="n"/>
      <c r="AE19" s="74" t="n"/>
      <c r="AF19" s="74" t="n"/>
      <c r="AG19" s="83" t="n"/>
    </row>
    <row r="20" hidden="1" ht="42.75" customFormat="1" customHeight="1" s="84">
      <c r="A20" s="74" t="n"/>
      <c r="B20" s="74" t="n"/>
      <c r="C20" s="74" t="n"/>
      <c r="D20" s="74" t="n"/>
      <c r="E20" s="75" t="n"/>
      <c r="F20" s="179" t="n">
        <v>16</v>
      </c>
      <c r="G20" s="77" t="inlineStr">
        <is>
          <t>16098290242</t>
        </is>
      </c>
      <c r="H20" s="78" t="inlineStr">
        <is>
          <t>NY-SHEIN</t>
        </is>
      </c>
      <c r="I20" s="175" t="inlineStr">
        <is>
          <t>ヤマト</t>
        </is>
      </c>
      <c r="J20" s="48" t="inlineStr">
        <is>
          <t>CX0596</t>
        </is>
      </c>
      <c r="K20" s="47" t="inlineStr">
        <is>
          <t>23-Oct</t>
        </is>
      </c>
      <c r="L20" s="203" t="n">
        <v>223</v>
      </c>
      <c r="M20" s="80" t="inlineStr">
        <is>
          <t>10/23</t>
        </is>
      </c>
      <c r="N20" s="81" t="n">
        <v>0.5444444444444444</v>
      </c>
      <c r="T20" s="81" t="n"/>
      <c r="U20" s="81" t="n"/>
      <c r="V20" s="81" t="n"/>
      <c r="W20" s="81" t="n"/>
      <c r="X20" s="81" t="n"/>
      <c r="Y20" s="80" t="inlineStr">
        <is>
          <t>10/23</t>
        </is>
      </c>
      <c r="Z20" s="82" t="n">
        <v>0.7729166666666667</v>
      </c>
      <c r="AA20" s="74" t="n">
        <v>223</v>
      </c>
      <c r="AB20" s="74" t="n"/>
      <c r="AC20" s="74" t="n"/>
      <c r="AD20" s="74" t="n"/>
      <c r="AE20" s="74" t="n"/>
      <c r="AF20" s="74" t="n"/>
      <c r="AG20" s="83" t="n"/>
    </row>
    <row r="21" hidden="1" ht="42.75" customFormat="1" customHeight="1" s="84">
      <c r="A21" s="74" t="n"/>
      <c r="B21" s="74" t="n"/>
      <c r="C21" s="74" t="n"/>
      <c r="D21" s="74" t="n"/>
      <c r="E21" s="75" t="n"/>
      <c r="F21" s="204" t="n">
        <v>17</v>
      </c>
      <c r="G21" s="205" t="inlineStr">
        <is>
          <t>16001331455</t>
        </is>
      </c>
      <c r="H21" s="206" t="inlineStr">
        <is>
          <t>NY-SHEIN</t>
        </is>
      </c>
      <c r="I21" s="47" t="inlineStr">
        <is>
          <t>ヤマト</t>
        </is>
      </c>
      <c r="J21" s="48" t="inlineStr">
        <is>
          <t>CX0506</t>
        </is>
      </c>
      <c r="K21" s="47" t="inlineStr">
        <is>
          <t>23-Oct</t>
        </is>
      </c>
      <c r="L21" s="203" t="n">
        <v>210</v>
      </c>
      <c r="M21" s="80" t="inlineStr">
        <is>
          <t>10/23</t>
        </is>
      </c>
      <c r="N21" s="88" t="n">
        <v>0.6243055555555556</v>
      </c>
      <c r="T21" s="88" t="n"/>
      <c r="U21" s="88" t="n"/>
      <c r="V21" s="88" t="n"/>
      <c r="W21" s="88" t="n"/>
      <c r="X21" s="88" t="n"/>
      <c r="Y21" s="80" t="inlineStr">
        <is>
          <t>10/23</t>
        </is>
      </c>
      <c r="Z21" s="82" t="n">
        <v>0.9569444444444445</v>
      </c>
      <c r="AA21" s="74" t="inlineStr">
        <is>
          <t>113 / 210</t>
        </is>
      </c>
      <c r="AB21" s="74" t="n"/>
      <c r="AC21" s="74" t="n"/>
      <c r="AD21" s="74" t="n"/>
      <c r="AE21" s="74" t="n"/>
      <c r="AF21" s="74" t="n"/>
      <c r="AG21" s="83" t="n"/>
    </row>
    <row r="22" hidden="1" ht="42.75" customFormat="1" customHeight="1" s="84">
      <c r="A22" s="74" t="n"/>
      <c r="B22" s="74" t="n"/>
      <c r="C22" s="74" t="n"/>
      <c r="D22" s="74" t="n"/>
      <c r="E22" s="75" t="n"/>
      <c r="F22" s="207" t="n"/>
      <c r="G22" s="208" t="n"/>
      <c r="H22" s="209" t="n"/>
      <c r="I22" s="207" t="n"/>
      <c r="J22" s="48" t="inlineStr">
        <is>
          <t>CX0564</t>
        </is>
      </c>
      <c r="K22" s="47" t="inlineStr">
        <is>
          <t>23-Oct</t>
        </is>
      </c>
      <c r="L22" s="207" t="n"/>
      <c r="M22" s="80" t="inlineStr">
        <is>
          <t>10/23</t>
        </is>
      </c>
      <c r="N22" s="88" t="n">
        <v>0.6375</v>
      </c>
      <c r="T22" s="88" t="n"/>
      <c r="U22" s="88" t="n"/>
      <c r="V22" s="88" t="n"/>
      <c r="W22" s="88" t="n"/>
      <c r="X22" s="88" t="n"/>
      <c r="Y22" s="80" t="inlineStr">
        <is>
          <t>10/23</t>
        </is>
      </c>
      <c r="Z22" s="82" t="n">
        <v>0.9097222222222222</v>
      </c>
      <c r="AA22" s="74" t="inlineStr">
        <is>
          <t>97 / 210</t>
        </is>
      </c>
      <c r="AB22" s="74" t="n"/>
      <c r="AC22" s="74" t="n"/>
      <c r="AD22" s="74" t="n"/>
      <c r="AE22" s="74" t="n"/>
      <c r="AF22" s="74" t="n"/>
      <c r="AG22" s="83" t="n"/>
    </row>
    <row r="23" hidden="1" ht="42.75" customFormat="1" customHeight="1" s="84">
      <c r="A23" s="74" t="n"/>
      <c r="B23" s="74" t="n"/>
      <c r="C23" s="74" t="n"/>
      <c r="D23" s="74" t="n"/>
      <c r="E23" s="75" t="n"/>
      <c r="F23" s="169" t="n">
        <v>18</v>
      </c>
      <c r="G23" s="77" t="inlineStr">
        <is>
          <t>18905245844</t>
        </is>
      </c>
      <c r="H23" s="78" t="inlineStr">
        <is>
          <t>YTO</t>
        </is>
      </c>
      <c r="I23" s="47" t="inlineStr">
        <is>
          <t>ヤマト / 佐川(238)</t>
        </is>
      </c>
      <c r="J23" s="49" t="inlineStr">
        <is>
          <t>JX3820</t>
        </is>
      </c>
      <c r="K23" s="47" t="inlineStr">
        <is>
          <t>26-Oct</t>
        </is>
      </c>
      <c r="L23" s="203" t="n">
        <v>483</v>
      </c>
      <c r="M23" s="80" t="inlineStr">
        <is>
          <t>10/26</t>
        </is>
      </c>
      <c r="N23" s="81" t="n">
        <v>0.4756944444444444</v>
      </c>
      <c r="T23" s="81" t="n"/>
      <c r="U23" s="81" t="n"/>
      <c r="V23" s="81" t="n"/>
      <c r="W23" s="81" t="n"/>
      <c r="X23" s="81" t="n"/>
      <c r="Y23" s="80" t="inlineStr">
        <is>
          <t>10/26</t>
        </is>
      </c>
      <c r="Z23" s="82" t="n">
        <v>0.7819444444444444</v>
      </c>
      <c r="AA23" s="74" t="n">
        <v>20</v>
      </c>
      <c r="AB23" s="74" t="n"/>
      <c r="AC23" s="85" t="inlineStr">
        <is>
          <t>✓</t>
        </is>
      </c>
      <c r="AD23" s="74" t="n"/>
      <c r="AE23" s="74" t="n"/>
      <c r="AF23" s="74" t="n"/>
      <c r="AG23" s="83" t="inlineStr">
        <is>
          <t>佐川あり</t>
        </is>
      </c>
    </row>
    <row r="24" hidden="1" ht="42.75" customFormat="1" customHeight="1" s="84">
      <c r="A24" s="74" t="n"/>
      <c r="B24" s="74" t="n"/>
      <c r="C24" s="74" t="n"/>
      <c r="D24" s="74" t="n"/>
      <c r="E24" s="75" t="n"/>
      <c r="F24" s="169" t="n">
        <v>19</v>
      </c>
      <c r="G24" s="77" t="inlineStr">
        <is>
          <t>32404548924</t>
        </is>
      </c>
      <c r="H24" s="78" t="inlineStr">
        <is>
          <t>RG</t>
        </is>
      </c>
      <c r="I24" s="175" t="inlineStr">
        <is>
          <t>ヤマト</t>
        </is>
      </c>
      <c r="J24" s="49" t="inlineStr">
        <is>
          <t>SC2433</t>
        </is>
      </c>
      <c r="K24" s="47" t="inlineStr">
        <is>
          <t>25-Oct</t>
        </is>
      </c>
      <c r="L24" s="203" t="n">
        <v>342</v>
      </c>
      <c r="M24" s="80" t="inlineStr">
        <is>
          <t>10/25</t>
        </is>
      </c>
      <c r="N24" s="81" t="n">
        <v>0.2291666666666667</v>
      </c>
      <c r="T24" s="81" t="n"/>
      <c r="U24" s="81" t="n"/>
      <c r="V24" s="81" t="n"/>
      <c r="W24" s="81" t="n"/>
      <c r="X24" s="81" t="n"/>
      <c r="Y24" s="80" t="inlineStr">
        <is>
          <t>10/27</t>
        </is>
      </c>
      <c r="Z24" s="82" t="n">
        <v>0.1423611111111111</v>
      </c>
      <c r="AA24" s="74" t="n">
        <v>63</v>
      </c>
      <c r="AB24" s="74" t="n"/>
      <c r="AC24" s="85" t="inlineStr">
        <is>
          <t>✓</t>
        </is>
      </c>
      <c r="AD24" s="74" t="n"/>
      <c r="AE24" s="74" t="n"/>
      <c r="AF24" s="74" t="n"/>
      <c r="AG24" s="83" t="n"/>
    </row>
    <row r="25" hidden="1" ht="42.75" customFormat="1" customHeight="1" s="84">
      <c r="A25" s="74" t="n"/>
      <c r="B25" s="74" t="n"/>
      <c r="C25" s="74" t="n"/>
      <c r="D25" s="74" t="n"/>
      <c r="E25" s="75" t="n"/>
      <c r="F25" s="169" t="n">
        <v>20</v>
      </c>
      <c r="G25" s="77" t="inlineStr">
        <is>
          <t>16003136755</t>
        </is>
      </c>
      <c r="H25" s="78" t="inlineStr">
        <is>
          <t>YTO</t>
        </is>
      </c>
      <c r="I25" s="175" t="inlineStr">
        <is>
          <t>佐川</t>
        </is>
      </c>
      <c r="J25" s="48" t="inlineStr">
        <is>
          <t>CX0036</t>
        </is>
      </c>
      <c r="K25" s="47" t="inlineStr">
        <is>
          <t>25-Oct</t>
        </is>
      </c>
      <c r="L25" s="203" t="n">
        <v>342</v>
      </c>
      <c r="M25" s="80" t="inlineStr">
        <is>
          <t>10/26</t>
        </is>
      </c>
      <c r="N25" s="81" t="n">
        <v>0.03819444444444445</v>
      </c>
      <c r="T25" s="81" t="n"/>
      <c r="U25" s="81" t="n"/>
      <c r="V25" s="81" t="n"/>
      <c r="W25" s="81" t="n"/>
      <c r="X25" s="81" t="n"/>
      <c r="Y25" s="80" t="inlineStr">
        <is>
          <t>10/26</t>
        </is>
      </c>
      <c r="Z25" s="82" t="n">
        <v>0.7951388888888888</v>
      </c>
      <c r="AA25" s="74" t="n">
        <v>24</v>
      </c>
      <c r="AB25" s="74" t="n"/>
      <c r="AC25" s="85" t="inlineStr">
        <is>
          <t>✓</t>
        </is>
      </c>
      <c r="AD25" s="74" t="n"/>
      <c r="AE25" s="74" t="n"/>
      <c r="AF25" s="74" t="n"/>
      <c r="AG25" s="83" t="inlineStr">
        <is>
          <t>佐川あり</t>
        </is>
      </c>
    </row>
    <row r="26" hidden="1" ht="42.75" customFormat="1" customHeight="1" s="84">
      <c r="A26" s="74" t="n"/>
      <c r="B26" s="74" t="n"/>
      <c r="C26" s="74" t="n"/>
      <c r="D26" s="74" t="n"/>
      <c r="E26" s="75" t="n"/>
      <c r="F26" s="169" t="n">
        <v>21</v>
      </c>
      <c r="G26" s="77" t="inlineStr">
        <is>
          <t>92149964666</t>
        </is>
      </c>
      <c r="H26" s="78" t="inlineStr">
        <is>
          <t>NY-SHEIN</t>
        </is>
      </c>
      <c r="I26" s="175" t="inlineStr">
        <is>
          <t>ヤマト</t>
        </is>
      </c>
      <c r="J26" s="49" t="inlineStr">
        <is>
          <t>O30341</t>
        </is>
      </c>
      <c r="K26" s="47" t="inlineStr">
        <is>
          <t>25-Oct</t>
        </is>
      </c>
      <c r="L26" s="203" t="n">
        <v>657</v>
      </c>
      <c r="M26" s="80" t="inlineStr">
        <is>
          <t>10/24</t>
        </is>
      </c>
      <c r="N26" s="81" t="n">
        <v>0.3416666666666667</v>
      </c>
      <c r="T26" s="81" t="n"/>
      <c r="U26" s="81" t="n"/>
      <c r="V26" s="81" t="n"/>
      <c r="W26" s="81" t="n"/>
      <c r="X26" s="81" t="n"/>
      <c r="Y26" s="80" t="n"/>
      <c r="Z26" s="74" t="n"/>
      <c r="AA26" s="74" t="n">
        <v>92</v>
      </c>
      <c r="AB26" s="74" t="n"/>
      <c r="AC26" s="74" t="n"/>
      <c r="AD26" s="74" t="n"/>
      <c r="AE26" s="74" t="n"/>
      <c r="AF26" s="74" t="n"/>
      <c r="AG26" s="83" t="inlineStr">
        <is>
          <t>NRT</t>
        </is>
      </c>
    </row>
    <row r="27" hidden="1" ht="42.75" customFormat="1" customHeight="1" s="84">
      <c r="A27" s="74" t="n"/>
      <c r="B27" s="74" t="n"/>
      <c r="C27" s="74" t="n"/>
      <c r="D27" s="74" t="n"/>
      <c r="E27" s="75" t="n"/>
      <c r="F27" s="169" t="n">
        <v>22</v>
      </c>
      <c r="G27" s="77" t="inlineStr">
        <is>
          <t>92160040271</t>
        </is>
      </c>
      <c r="H27" s="78" t="inlineStr">
        <is>
          <t>NY-SHEIN</t>
        </is>
      </c>
      <c r="I27" s="175" t="inlineStr">
        <is>
          <t>ヤマト</t>
        </is>
      </c>
      <c r="J27" s="48" t="inlineStr">
        <is>
          <t>O30343</t>
        </is>
      </c>
      <c r="K27" s="47" t="inlineStr">
        <is>
          <t>25-Oct</t>
        </is>
      </c>
      <c r="L27" s="203" t="n">
        <v>178</v>
      </c>
      <c r="M27" s="80" t="inlineStr">
        <is>
          <t>10/23</t>
        </is>
      </c>
      <c r="N27" s="81" t="n">
        <v>0.7993055555555556</v>
      </c>
      <c r="T27" s="81" t="n"/>
      <c r="U27" s="81" t="n"/>
      <c r="V27" s="81" t="n"/>
      <c r="W27" s="81" t="n"/>
      <c r="X27" s="81" t="n"/>
      <c r="Y27" s="80" t="n"/>
      <c r="Z27" s="74" t="n"/>
      <c r="AA27" s="74" t="n">
        <v>178</v>
      </c>
      <c r="AB27" s="74" t="n"/>
      <c r="AC27" s="74" t="n"/>
      <c r="AD27" s="74" t="n"/>
      <c r="AE27" s="74" t="n"/>
      <c r="AF27" s="74" t="n"/>
      <c r="AG27" s="83" t="inlineStr">
        <is>
          <t>NRT</t>
        </is>
      </c>
    </row>
    <row r="28" hidden="1" ht="42.75" customFormat="1" customHeight="1" s="84">
      <c r="A28" s="74" t="n"/>
      <c r="B28" s="74" t="n"/>
      <c r="C28" s="74" t="n"/>
      <c r="D28" s="74" t="n"/>
      <c r="E28" s="75" t="n"/>
      <c r="F28" s="169" t="n">
        <v>23</v>
      </c>
      <c r="G28" s="77" t="inlineStr">
        <is>
          <t>92149964515</t>
        </is>
      </c>
      <c r="H28" s="78" t="inlineStr">
        <is>
          <t>NY-SHEIN</t>
        </is>
      </c>
      <c r="I28" s="175" t="inlineStr">
        <is>
          <t>ヤマト</t>
        </is>
      </c>
      <c r="J28" s="48" t="inlineStr">
        <is>
          <t>O30343</t>
        </is>
      </c>
      <c r="K28" s="47" t="inlineStr">
        <is>
          <t>25-Oct</t>
        </is>
      </c>
      <c r="L28" s="203" t="n">
        <v>225</v>
      </c>
      <c r="M28" s="80" t="inlineStr">
        <is>
          <t>10/23</t>
        </is>
      </c>
      <c r="N28" s="81" t="n">
        <v>0.7993055555555556</v>
      </c>
      <c r="T28" s="81" t="n"/>
      <c r="U28" s="81" t="n"/>
      <c r="V28" s="81" t="n"/>
      <c r="W28" s="81" t="n"/>
      <c r="X28" s="81" t="n"/>
      <c r="Y28" s="80" t="n"/>
      <c r="Z28" s="74" t="n"/>
      <c r="AA28" s="74" t="n">
        <v>225</v>
      </c>
      <c r="AB28" s="74" t="n"/>
      <c r="AC28" s="74" t="n"/>
      <c r="AD28" s="74" t="n"/>
      <c r="AE28" s="74" t="n"/>
      <c r="AF28" s="74" t="n"/>
      <c r="AG28" s="83" t="inlineStr">
        <is>
          <t>NRT</t>
        </is>
      </c>
    </row>
    <row r="29" hidden="1" ht="42.75" customFormat="1" customHeight="1" s="84">
      <c r="A29" s="74" t="n"/>
      <c r="B29" s="74" t="n"/>
      <c r="C29" s="74" t="n"/>
      <c r="D29" s="74" t="n"/>
      <c r="E29" s="75" t="n"/>
      <c r="F29" s="169" t="n">
        <v>24</v>
      </c>
      <c r="G29" s="77" t="inlineStr">
        <is>
          <t>92149964526</t>
        </is>
      </c>
      <c r="H29" s="78" t="inlineStr">
        <is>
          <t>NY-SHEIN</t>
        </is>
      </c>
      <c r="I29" s="175" t="inlineStr">
        <is>
          <t>ヤマト</t>
        </is>
      </c>
      <c r="J29" s="49" t="inlineStr">
        <is>
          <t>O30341</t>
        </is>
      </c>
      <c r="K29" s="47" t="inlineStr">
        <is>
          <t>25-Oct</t>
        </is>
      </c>
      <c r="L29" s="203" t="n">
        <v>224</v>
      </c>
      <c r="M29" s="80" t="inlineStr">
        <is>
          <t>10/23</t>
        </is>
      </c>
      <c r="N29" s="81" t="n">
        <v>0.4659722222222222</v>
      </c>
      <c r="T29" s="81" t="n"/>
      <c r="U29" s="81" t="n"/>
      <c r="V29" s="81" t="n"/>
      <c r="W29" s="81" t="n"/>
      <c r="X29" s="81" t="n"/>
      <c r="Y29" s="80" t="n"/>
      <c r="Z29" s="74" t="n"/>
      <c r="AA29" s="74" t="n">
        <v>224</v>
      </c>
      <c r="AB29" s="74" t="n"/>
      <c r="AC29" s="74" t="n"/>
      <c r="AD29" s="74" t="n"/>
      <c r="AE29" s="74" t="n"/>
      <c r="AF29" s="74" t="n"/>
      <c r="AG29" s="83" t="inlineStr">
        <is>
          <t>NRT</t>
        </is>
      </c>
    </row>
    <row r="30" hidden="1" ht="42.75" customFormat="1" customHeight="1" s="84">
      <c r="A30" s="74" t="n"/>
      <c r="B30" s="74" t="n"/>
      <c r="C30" s="74" t="n"/>
      <c r="D30" s="74" t="n"/>
      <c r="E30" s="75" t="n"/>
      <c r="F30" s="169" t="n">
        <v>25</v>
      </c>
      <c r="G30" s="77" t="inlineStr">
        <is>
          <t>92160040212</t>
        </is>
      </c>
      <c r="H30" s="78" t="inlineStr">
        <is>
          <t>NY-SHEIN</t>
        </is>
      </c>
      <c r="I30" s="175" t="inlineStr">
        <is>
          <t>ヤマト</t>
        </is>
      </c>
      <c r="J30" s="49" t="inlineStr">
        <is>
          <t>O30341</t>
        </is>
      </c>
      <c r="K30" s="47" t="inlineStr">
        <is>
          <t>25-Oct</t>
        </is>
      </c>
      <c r="L30" s="203" t="n">
        <v>210</v>
      </c>
      <c r="M30" s="80" t="inlineStr">
        <is>
          <t>10/23</t>
        </is>
      </c>
      <c r="N30" s="81" t="n">
        <v>0.4659722222222222</v>
      </c>
      <c r="T30" s="81" t="n"/>
      <c r="U30" s="81" t="n"/>
      <c r="V30" s="81" t="n"/>
      <c r="W30" s="81" t="n"/>
      <c r="X30" s="81" t="n"/>
      <c r="Y30" s="80" t="n"/>
      <c r="Z30" s="74" t="n"/>
      <c r="AA30" s="74" t="n">
        <v>210</v>
      </c>
      <c r="AB30" s="74" t="n"/>
      <c r="AC30" s="74" t="n"/>
      <c r="AD30" s="74" t="n"/>
      <c r="AE30" s="74" t="n"/>
      <c r="AF30" s="74" t="n"/>
      <c r="AG30" s="83" t="inlineStr">
        <is>
          <t>NRT</t>
        </is>
      </c>
    </row>
    <row r="31" hidden="1" ht="42.75" customFormat="1" customHeight="1" s="84">
      <c r="A31" s="74" t="n"/>
      <c r="B31" s="74" t="n"/>
      <c r="C31" s="74" t="n"/>
      <c r="D31" s="74" t="n"/>
      <c r="E31" s="75" t="n"/>
      <c r="F31" s="169" t="n">
        <v>26</v>
      </c>
      <c r="G31" s="77" t="inlineStr">
        <is>
          <t>73198144561</t>
        </is>
      </c>
      <c r="H31" s="78" t="inlineStr">
        <is>
          <t>YNE</t>
        </is>
      </c>
      <c r="I31" s="175" t="inlineStr">
        <is>
          <t>ヤマト</t>
        </is>
      </c>
      <c r="J31" s="49" t="inlineStr">
        <is>
          <t>MF8707</t>
        </is>
      </c>
      <c r="K31" s="47" t="inlineStr">
        <is>
          <t>25-Oct</t>
        </is>
      </c>
      <c r="L31" s="203" t="n">
        <v>550</v>
      </c>
      <c r="M31" s="80" t="inlineStr">
        <is>
          <t>10/25</t>
        </is>
      </c>
      <c r="N31" s="81" t="n">
        <v>0.74375</v>
      </c>
      <c r="T31" s="81" t="n"/>
      <c r="U31" s="81" t="n"/>
      <c r="V31" s="81" t="n"/>
      <c r="W31" s="81" t="n"/>
      <c r="X31" s="81" t="n"/>
      <c r="Y31" s="80" t="inlineStr">
        <is>
          <t>10/26</t>
        </is>
      </c>
      <c r="Z31" s="82" t="n">
        <v>0.9513888888888888</v>
      </c>
      <c r="AA31" s="74" t="n">
        <v>30</v>
      </c>
      <c r="AB31" s="74" t="n"/>
      <c r="AC31" s="85" t="inlineStr">
        <is>
          <t>✓</t>
        </is>
      </c>
      <c r="AD31" s="74" t="n"/>
      <c r="AE31" s="74" t="n"/>
      <c r="AF31" s="74" t="n"/>
      <c r="AG31" s="83" t="n"/>
    </row>
    <row r="32" hidden="1" ht="42.75" customFormat="1" customHeight="1" s="84">
      <c r="A32" s="74" t="n"/>
      <c r="B32" s="74" t="n"/>
      <c r="C32" s="74" t="n"/>
      <c r="D32" s="74" t="n"/>
      <c r="E32" s="75" t="n"/>
      <c r="F32" s="169" t="n">
        <v>27</v>
      </c>
      <c r="G32" s="77" t="inlineStr">
        <is>
          <t>82856429155</t>
        </is>
      </c>
      <c r="H32" s="78" t="inlineStr">
        <is>
          <t>YNE</t>
        </is>
      </c>
      <c r="I32" s="47" t="inlineStr">
        <is>
          <t xml:space="preserve">ヤマト / ネコポス </t>
        </is>
      </c>
      <c r="J32" s="48" t="inlineStr">
        <is>
          <t>HX0614</t>
        </is>
      </c>
      <c r="K32" s="47" t="inlineStr">
        <is>
          <t>25-Oct</t>
        </is>
      </c>
      <c r="L32" s="203" t="n">
        <v>300</v>
      </c>
      <c r="M32" s="80" t="inlineStr">
        <is>
          <t>10/25</t>
        </is>
      </c>
      <c r="N32" s="81" t="n">
        <v>0.5868055555555556</v>
      </c>
      <c r="T32" s="81" t="n"/>
      <c r="U32" s="81" t="n"/>
      <c r="V32" s="81" t="n"/>
      <c r="W32" s="81" t="n"/>
      <c r="X32" s="81" t="n"/>
      <c r="Y32" s="80" t="inlineStr">
        <is>
          <t>10/26</t>
        </is>
      </c>
      <c r="Z32" s="82" t="n">
        <v>0.7708333333333334</v>
      </c>
      <c r="AA32" s="74" t="n">
        <v>18</v>
      </c>
      <c r="AB32" s="74" t="n"/>
      <c r="AC32" s="85" t="inlineStr">
        <is>
          <t>✓</t>
        </is>
      </c>
      <c r="AD32" s="74" t="n"/>
      <c r="AE32" s="74" t="n"/>
      <c r="AF32" s="74" t="n"/>
      <c r="AG32" s="83" t="inlineStr">
        <is>
          <t>BTOBあり</t>
        </is>
      </c>
    </row>
    <row r="33" ht="42.75" customFormat="1" customHeight="1" s="102">
      <c r="A33" s="90" t="n"/>
      <c r="B33" s="90" t="n"/>
      <c r="C33" s="90" t="n"/>
      <c r="D33" s="90" t="n"/>
      <c r="E33" s="91" t="n"/>
      <c r="F33" s="92" t="n">
        <v>28</v>
      </c>
      <c r="G33" s="93" t="inlineStr">
        <is>
          <t>29770845272</t>
        </is>
      </c>
      <c r="H33" s="94" t="inlineStr">
        <is>
          <t>TEMU</t>
        </is>
      </c>
      <c r="I33" s="52" t="inlineStr">
        <is>
          <t>エスポ便</t>
        </is>
      </c>
      <c r="J33" s="95" t="inlineStr">
        <is>
          <t>CI0172</t>
        </is>
      </c>
      <c r="K33" s="62" t="inlineStr">
        <is>
          <t>26-Oct</t>
        </is>
      </c>
      <c r="L33" s="210" t="n">
        <v>480</v>
      </c>
      <c r="M33" s="97" t="inlineStr">
        <is>
          <t>10/26</t>
        </is>
      </c>
      <c r="N33" s="98" t="n">
        <v>0.7513888888888889</v>
      </c>
      <c r="O33" s="211" t="n">
        <v>0</v>
      </c>
      <c r="P33" s="211" t="n">
        <v>0</v>
      </c>
      <c r="Q33" s="211" t="n">
        <v>0</v>
      </c>
      <c r="R33" s="211" t="n">
        <v>0</v>
      </c>
      <c r="S33" s="211" t="n">
        <v>0</v>
      </c>
      <c r="T33" s="189" t="n">
        <v>480</v>
      </c>
      <c r="U33" s="189" t="n">
        <v>50</v>
      </c>
      <c r="V33" s="189" t="n">
        <v>430</v>
      </c>
      <c r="W33" s="189" t="n">
        <v>50</v>
      </c>
      <c r="X33" s="189" t="n">
        <v>0</v>
      </c>
      <c r="Y33" s="97" t="inlineStr">
        <is>
          <t>10/26</t>
        </is>
      </c>
      <c r="Z33" s="99" t="n">
        <v>0.9694444444444444</v>
      </c>
      <c r="AA33" s="90" t="n">
        <v>25</v>
      </c>
      <c r="AB33" s="90" t="n"/>
      <c r="AC33" s="100" t="inlineStr">
        <is>
          <t>✓</t>
        </is>
      </c>
      <c r="AD33" s="90" t="n"/>
      <c r="AE33" s="90" t="n"/>
      <c r="AF33" s="90" t="n"/>
      <c r="AG33" s="101" t="inlineStr">
        <is>
          <t>最後処理(20:00まで)</t>
        </is>
      </c>
    </row>
    <row r="34" hidden="1" ht="42.75" customFormat="1" customHeight="1" s="84">
      <c r="A34" s="74" t="n"/>
      <c r="B34" s="74" t="n"/>
      <c r="C34" s="74" t="n"/>
      <c r="D34" s="74" t="n"/>
      <c r="E34" s="75" t="n"/>
      <c r="F34" s="74" t="n">
        <v>29</v>
      </c>
      <c r="G34" s="205" t="inlineStr">
        <is>
          <t>92149451581</t>
        </is>
      </c>
      <c r="H34" s="206" t="inlineStr">
        <is>
          <t>NY</t>
        </is>
      </c>
      <c r="I34" s="47" t="inlineStr">
        <is>
          <t>ヤマト / ネコポス</t>
        </is>
      </c>
      <c r="J34" s="49" t="inlineStr">
        <is>
          <t>O30277</t>
        </is>
      </c>
      <c r="K34" s="47" t="inlineStr">
        <is>
          <t>25-Oct</t>
        </is>
      </c>
      <c r="L34" s="212" t="n">
        <v>2240</v>
      </c>
      <c r="M34" s="80" t="inlineStr">
        <is>
          <t>10/25</t>
        </is>
      </c>
      <c r="N34" s="81" t="n">
        <v>0.5527777777777778</v>
      </c>
      <c r="T34" s="81" t="n"/>
      <c r="U34" s="81" t="n"/>
      <c r="V34" s="81" t="n"/>
      <c r="W34" s="81" t="n"/>
      <c r="X34" s="81" t="n"/>
      <c r="Y34" s="80" t="inlineStr">
        <is>
          <t>10/25</t>
        </is>
      </c>
      <c r="Z34" s="82" t="n">
        <v>0.8569444444444444</v>
      </c>
      <c r="AA34" s="74" t="inlineStr">
        <is>
          <t>228 / 230</t>
        </is>
      </c>
      <c r="AB34" s="74" t="n"/>
      <c r="AC34" s="85" t="inlineStr">
        <is>
          <t>✓</t>
        </is>
      </c>
      <c r="AD34" s="85" t="inlineStr">
        <is>
          <t>✓</t>
        </is>
      </c>
      <c r="AE34" s="85" t="inlineStr">
        <is>
          <t>✓</t>
        </is>
      </c>
      <c r="AF34" s="85" t="inlineStr">
        <is>
          <t>✓</t>
        </is>
      </c>
      <c r="AG34" s="83" t="n"/>
    </row>
    <row r="35" hidden="1" ht="42.75" customFormat="1" customHeight="1" s="84">
      <c r="A35" s="74" t="n"/>
      <c r="B35" s="74" t="n"/>
      <c r="C35" s="74" t="n"/>
      <c r="D35" s="74" t="n"/>
      <c r="E35" s="75" t="n"/>
      <c r="F35" s="207" t="n"/>
      <c r="G35" s="208" t="n"/>
      <c r="H35" s="209" t="n"/>
      <c r="I35" s="207" t="n"/>
      <c r="J35" s="49" t="n"/>
      <c r="K35" s="47" t="n"/>
      <c r="L35" s="203" t="n">
        <v>10</v>
      </c>
      <c r="M35" s="80" t="n"/>
      <c r="N35" s="81" t="n"/>
      <c r="T35" s="81" t="n"/>
      <c r="U35" s="81" t="n"/>
      <c r="V35" s="81" t="n"/>
      <c r="W35" s="81" t="n"/>
      <c r="X35" s="81" t="n"/>
      <c r="Y35" s="80" t="n"/>
      <c r="Z35" s="74" t="n"/>
      <c r="AA35" s="74" t="n"/>
      <c r="AB35" s="74" t="n"/>
      <c r="AC35" s="74" t="n"/>
      <c r="AD35" s="74" t="n"/>
      <c r="AE35" s="74" t="n"/>
      <c r="AF35" s="74" t="n"/>
      <c r="AG35" s="83" t="n"/>
    </row>
    <row r="36" hidden="1" ht="42.75" customFormat="1" customHeight="1" s="84">
      <c r="A36" s="74" t="n"/>
      <c r="B36" s="74" t="n"/>
      <c r="C36" s="74" t="n"/>
      <c r="D36" s="74" t="n"/>
      <c r="E36" s="75" t="n"/>
      <c r="F36" s="74" t="n">
        <v>30</v>
      </c>
      <c r="G36" s="205" t="inlineStr">
        <is>
          <t>08901334616</t>
        </is>
      </c>
      <c r="H36" s="206" t="inlineStr">
        <is>
          <t>YTO</t>
        </is>
      </c>
      <c r="I36" s="47" t="inlineStr">
        <is>
          <t>佐川</t>
        </is>
      </c>
      <c r="J36" s="49" t="inlineStr">
        <is>
          <t>9C6591</t>
        </is>
      </c>
      <c r="K36" s="47" t="inlineStr">
        <is>
          <t>26-Oct</t>
        </is>
      </c>
      <c r="L36" s="203" t="n">
        <v>563</v>
      </c>
      <c r="M36" s="80" t="inlineStr">
        <is>
          <t>10/26</t>
        </is>
      </c>
      <c r="N36" s="81" t="n">
        <v>0.6819444444444445</v>
      </c>
      <c r="T36" s="81" t="n"/>
      <c r="U36" s="81" t="n"/>
      <c r="V36" s="81" t="n"/>
      <c r="W36" s="81" t="n"/>
      <c r="X36" s="81" t="n"/>
      <c r="Y36" s="80" t="inlineStr">
        <is>
          <t>10/26</t>
        </is>
      </c>
      <c r="Z36" s="82" t="n">
        <v>0.9555555555555556</v>
      </c>
      <c r="AA36" s="74" t="inlineStr">
        <is>
          <t>52 / 63</t>
        </is>
      </c>
      <c r="AB36" s="74" t="n"/>
      <c r="AC36" s="85" t="inlineStr">
        <is>
          <t>✓</t>
        </is>
      </c>
      <c r="AD36" s="74" t="n"/>
      <c r="AE36" s="74" t="n"/>
      <c r="AF36" s="74" t="n"/>
      <c r="AG36" s="83" t="inlineStr">
        <is>
          <t>佐川あり</t>
        </is>
      </c>
    </row>
    <row r="37" ht="42.75" customFormat="1" customHeight="1" s="84">
      <c r="A37" s="74" t="n"/>
      <c r="B37" s="74" t="n"/>
      <c r="C37" s="74" t="n"/>
      <c r="D37" s="74" t="n"/>
      <c r="E37" s="75" t="n"/>
      <c r="F37" s="207" t="n"/>
      <c r="G37" s="208" t="n"/>
      <c r="H37" s="209" t="n"/>
      <c r="I37" s="207" t="n"/>
      <c r="J37" s="49" t="n"/>
      <c r="K37" s="47" t="n"/>
      <c r="L37" s="203" t="n"/>
      <c r="M37" s="80" t="n"/>
      <c r="N37" s="81" t="n"/>
      <c r="T37" s="81" t="n"/>
      <c r="U37" s="81" t="n"/>
      <c r="V37" s="81" t="n"/>
      <c r="W37" s="81" t="n"/>
      <c r="X37" s="81" t="n"/>
      <c r="Y37" s="80" t="n"/>
      <c r="Z37" s="74" t="n"/>
      <c r="AA37" s="74" t="n"/>
      <c r="AB37" s="74" t="n"/>
      <c r="AC37" s="74" t="n"/>
      <c r="AD37" s="74" t="n"/>
      <c r="AE37" s="74" t="n"/>
      <c r="AF37" s="74" t="n"/>
      <c r="AG37" s="83" t="n"/>
    </row>
    <row r="38" hidden="1" ht="42.75" customFormat="1" customHeight="1" s="84">
      <c r="A38" s="74" t="n"/>
      <c r="B38" s="74" t="n"/>
      <c r="C38" s="74" t="n"/>
      <c r="D38" s="74" t="n"/>
      <c r="E38" s="75" t="n"/>
      <c r="F38" s="179" t="n">
        <v>31</v>
      </c>
      <c r="G38" s="77" t="inlineStr">
        <is>
          <t>08901334620</t>
        </is>
      </c>
      <c r="H38" s="78" t="inlineStr">
        <is>
          <t>YTO</t>
        </is>
      </c>
      <c r="I38" s="175" t="inlineStr">
        <is>
          <t>佐川</t>
        </is>
      </c>
      <c r="J38" s="49" t="inlineStr">
        <is>
          <t>9C6581</t>
        </is>
      </c>
      <c r="K38" s="47" t="inlineStr">
        <is>
          <t>26-Oct</t>
        </is>
      </c>
      <c r="L38" s="203" t="n">
        <v>243</v>
      </c>
      <c r="M38" s="80" t="inlineStr">
        <is>
          <t>10/26</t>
        </is>
      </c>
      <c r="N38" s="81" t="n">
        <v>0.7708333333333334</v>
      </c>
      <c r="T38" s="81" t="n"/>
      <c r="U38" s="81" t="n"/>
      <c r="V38" s="81" t="n"/>
      <c r="W38" s="81" t="n"/>
      <c r="X38" s="81" t="n"/>
      <c r="Y38" s="80" t="n"/>
      <c r="Z38" s="74" t="n"/>
      <c r="AA38" s="74" t="n"/>
      <c r="AB38" s="74" t="n"/>
      <c r="AC38" s="74" t="n"/>
      <c r="AD38" s="74" t="n"/>
      <c r="AE38" s="74" t="n"/>
      <c r="AF38" s="74" t="n"/>
      <c r="AG38" s="83" t="inlineStr">
        <is>
          <t>佐川あり</t>
        </is>
      </c>
    </row>
    <row r="39" ht="42.75" customFormat="1" customHeight="1" s="84">
      <c r="A39" s="104" t="n"/>
      <c r="B39" s="104" t="n"/>
      <c r="C39" s="104" t="n"/>
      <c r="D39" s="104" t="n"/>
      <c r="E39" s="105" t="n"/>
      <c r="F39" s="106" t="n">
        <v>32</v>
      </c>
      <c r="G39" s="107" t="inlineStr">
        <is>
          <t>78481564195</t>
        </is>
      </c>
      <c r="H39" s="108" t="inlineStr">
        <is>
          <t>CAINIAO-E</t>
        </is>
      </c>
      <c r="I39" s="60" t="inlineStr">
        <is>
          <t>ヤマト</t>
        </is>
      </c>
      <c r="J39" s="109" t="inlineStr">
        <is>
          <t>CZ8107</t>
        </is>
      </c>
      <c r="K39" s="55" t="inlineStr">
        <is>
          <t>26-Oct</t>
        </is>
      </c>
      <c r="L39" s="213" t="n">
        <v>1368</v>
      </c>
      <c r="M39" s="111" t="inlineStr">
        <is>
          <t>10/26</t>
        </is>
      </c>
      <c r="N39" s="112" t="n">
        <v>0.6125</v>
      </c>
      <c r="O39" s="211" t="n">
        <v>459</v>
      </c>
      <c r="P39" s="211" t="n">
        <v>164</v>
      </c>
      <c r="Q39" s="211" t="n">
        <v>295</v>
      </c>
      <c r="R39" s="211" t="n">
        <v>13</v>
      </c>
      <c r="S39" s="211" t="n">
        <v>29</v>
      </c>
      <c r="T39" s="188" t="n">
        <v>459</v>
      </c>
      <c r="U39" s="188" t="n">
        <v>164</v>
      </c>
      <c r="V39" s="188" t="n">
        <v>295</v>
      </c>
      <c r="W39" s="188" t="n">
        <v>13</v>
      </c>
      <c r="X39" s="188" t="n">
        <v>29</v>
      </c>
      <c r="Y39" s="111" t="inlineStr">
        <is>
          <t>10/26</t>
        </is>
      </c>
      <c r="Z39" s="113" t="n">
        <v>0.6930555555555555</v>
      </c>
      <c r="AA39" s="104" t="n">
        <v>30</v>
      </c>
      <c r="AB39" s="104" t="n"/>
      <c r="AC39" s="114" t="inlineStr">
        <is>
          <t>✓</t>
        </is>
      </c>
      <c r="AD39" s="104" t="n"/>
      <c r="AE39" s="104" t="n"/>
      <c r="AF39" s="104" t="n"/>
      <c r="AG39" s="115" t="n"/>
    </row>
    <row r="40" ht="42.75" customFormat="1" customHeight="1" s="84">
      <c r="A40" s="104" t="n"/>
      <c r="B40" s="104" t="n"/>
      <c r="C40" s="104" t="n"/>
      <c r="D40" s="104" t="n"/>
      <c r="E40" s="105" t="n"/>
      <c r="F40" s="106" t="n">
        <v>33</v>
      </c>
      <c r="G40" s="107" t="inlineStr">
        <is>
          <t>47936102216</t>
        </is>
      </c>
      <c r="H40" s="108" t="inlineStr">
        <is>
          <t>CAINIAO-E</t>
        </is>
      </c>
      <c r="I40" s="60" t="inlineStr">
        <is>
          <t>ヤマト</t>
        </is>
      </c>
      <c r="J40" s="56" t="inlineStr">
        <is>
          <t>ZH0675</t>
        </is>
      </c>
      <c r="K40" s="55" t="inlineStr">
        <is>
          <t>26-Oct</t>
        </is>
      </c>
      <c r="L40" s="213" t="n">
        <v>742</v>
      </c>
      <c r="M40" s="111" t="inlineStr">
        <is>
          <t>10/26</t>
        </is>
      </c>
      <c r="N40" s="112" t="n">
        <v>0.6916666666666667</v>
      </c>
      <c r="O40" s="211" t="n">
        <v>441</v>
      </c>
      <c r="P40" s="211" t="n">
        <v>74</v>
      </c>
      <c r="Q40" s="211" t="n">
        <v>367</v>
      </c>
      <c r="R40" s="211" t="n">
        <v>3</v>
      </c>
      <c r="S40" s="211" t="n">
        <v>3</v>
      </c>
      <c r="T40" s="188" t="n">
        <v>441</v>
      </c>
      <c r="U40" s="188" t="n">
        <v>74</v>
      </c>
      <c r="V40" s="188" t="n">
        <v>367</v>
      </c>
      <c r="W40" s="188" t="n">
        <v>3</v>
      </c>
      <c r="X40" s="188" t="n">
        <v>3</v>
      </c>
      <c r="Y40" s="111" t="inlineStr">
        <is>
          <t>10/26</t>
        </is>
      </c>
      <c r="Z40" s="113" t="n">
        <v>0.7340277777777777</v>
      </c>
      <c r="AA40" s="104" t="n">
        <v>25</v>
      </c>
      <c r="AB40" s="104" t="n"/>
      <c r="AC40" s="114" t="inlineStr">
        <is>
          <t>✓</t>
        </is>
      </c>
      <c r="AD40" s="104" t="n"/>
      <c r="AE40" s="104" t="n"/>
      <c r="AF40" s="104" t="n"/>
      <c r="AG40" s="115" t="n"/>
    </row>
    <row r="41" ht="42.75" customFormat="1" customHeight="1" s="84">
      <c r="A41" s="104" t="n"/>
      <c r="B41" s="104" t="n"/>
      <c r="C41" s="104" t="n"/>
      <c r="D41" s="104" t="n"/>
      <c r="E41" s="105" t="n"/>
      <c r="F41" s="106" t="n">
        <v>34</v>
      </c>
      <c r="G41" s="107" t="inlineStr">
        <is>
          <t>08901333006</t>
        </is>
      </c>
      <c r="H41" s="108" t="inlineStr">
        <is>
          <t>CAINIAO-E</t>
        </is>
      </c>
      <c r="I41" s="60" t="inlineStr">
        <is>
          <t>ヤマト</t>
        </is>
      </c>
      <c r="J41" s="56" t="inlineStr">
        <is>
          <t>9C6581</t>
        </is>
      </c>
      <c r="K41" s="55" t="inlineStr">
        <is>
          <t>26-Oct</t>
        </is>
      </c>
      <c r="L41" s="213" t="n">
        <v>2232</v>
      </c>
      <c r="M41" s="111" t="inlineStr">
        <is>
          <t>10/26</t>
        </is>
      </c>
      <c r="N41" s="112" t="n">
        <v>0.7708333333333334</v>
      </c>
      <c r="O41" s="211" t="n">
        <v>1608</v>
      </c>
      <c r="P41" s="211" t="n">
        <v>323</v>
      </c>
      <c r="Q41" s="211" t="n">
        <v>1285</v>
      </c>
      <c r="R41" s="211" t="n">
        <v>4</v>
      </c>
      <c r="S41" s="211" t="n">
        <v>26</v>
      </c>
      <c r="T41" s="188" t="n">
        <v>1608</v>
      </c>
      <c r="U41" s="188" t="n">
        <v>323</v>
      </c>
      <c r="V41" s="188" t="n">
        <v>1285</v>
      </c>
      <c r="W41" s="188" t="n">
        <v>4</v>
      </c>
      <c r="X41" s="188" t="n">
        <v>26</v>
      </c>
      <c r="Y41" s="111" t="inlineStr">
        <is>
          <t>10/26</t>
        </is>
      </c>
      <c r="Z41" s="113" t="n">
        <v>0.9791666666666666</v>
      </c>
      <c r="AA41" s="104" t="n">
        <v>75</v>
      </c>
      <c r="AB41" s="104" t="n"/>
      <c r="AC41" s="114" t="inlineStr">
        <is>
          <t>✓</t>
        </is>
      </c>
      <c r="AD41" s="104" t="n"/>
      <c r="AE41" s="104" t="n"/>
      <c r="AF41" s="104" t="n"/>
      <c r="AG41" s="115" t="n"/>
    </row>
    <row r="42" hidden="1" ht="42.75" customFormat="1" customHeight="1" s="84">
      <c r="A42" s="74" t="n"/>
      <c r="B42" s="74" t="n"/>
      <c r="C42" s="74" t="n"/>
      <c r="D42" s="74" t="n"/>
      <c r="E42" s="75" t="n"/>
      <c r="F42" s="179" t="n">
        <v>35</v>
      </c>
      <c r="G42" s="77" t="inlineStr">
        <is>
          <t>11239343334</t>
        </is>
      </c>
      <c r="H42" s="78" t="inlineStr">
        <is>
          <t>YTO</t>
        </is>
      </c>
      <c r="I42" s="47" t="inlineStr">
        <is>
          <t>ヤマト / 佐川(309)</t>
        </is>
      </c>
      <c r="J42" s="48" t="inlineStr">
        <is>
          <t>FM0821</t>
        </is>
      </c>
      <c r="K42" s="47" t="inlineStr">
        <is>
          <t>26-Oct</t>
        </is>
      </c>
      <c r="L42" s="203" t="n">
        <v>560</v>
      </c>
      <c r="M42" s="80" t="inlineStr">
        <is>
          <t>10/26</t>
        </is>
      </c>
      <c r="N42" s="81" t="n">
        <v>0.7527777777777778</v>
      </c>
      <c r="T42" s="81" t="n"/>
      <c r="U42" s="81" t="n"/>
      <c r="V42" s="81" t="n"/>
      <c r="W42" s="81" t="n"/>
      <c r="X42" s="81" t="n"/>
      <c r="Y42" s="80" t="inlineStr">
        <is>
          <t>10/26</t>
        </is>
      </c>
      <c r="Z42" s="82" t="n">
        <v>0.8875</v>
      </c>
      <c r="AA42" s="74" t="n">
        <v>24</v>
      </c>
      <c r="AB42" s="74" t="n"/>
      <c r="AC42" s="85" t="inlineStr">
        <is>
          <t>✓</t>
        </is>
      </c>
      <c r="AD42" s="74" t="n"/>
      <c r="AE42" s="74" t="n"/>
      <c r="AF42" s="74" t="n"/>
      <c r="AG42" s="83" t="inlineStr">
        <is>
          <t>佐川あり</t>
        </is>
      </c>
    </row>
    <row r="43" ht="42.75" customFormat="1" customHeight="1" s="84">
      <c r="A43" s="104" t="n"/>
      <c r="B43" s="104" t="n"/>
      <c r="C43" s="104" t="n"/>
      <c r="D43" s="104" t="n"/>
      <c r="E43" s="105" t="n"/>
      <c r="F43" s="106" t="n">
        <v>36</v>
      </c>
      <c r="G43" s="116" t="inlineStr">
        <is>
          <t>82856463433</t>
        </is>
      </c>
      <c r="H43" s="108" t="inlineStr">
        <is>
          <t>CAINIAO-E</t>
        </is>
      </c>
      <c r="I43" s="60" t="inlineStr">
        <is>
          <t>ヤマト</t>
        </is>
      </c>
      <c r="J43" s="109" t="inlineStr">
        <is>
          <t>HX0618</t>
        </is>
      </c>
      <c r="K43" s="55" t="inlineStr">
        <is>
          <t>26-Oct</t>
        </is>
      </c>
      <c r="L43" s="213" t="n">
        <v>1407</v>
      </c>
      <c r="M43" s="111" t="inlineStr">
        <is>
          <t>10/26</t>
        </is>
      </c>
      <c r="N43" s="117" t="n">
        <v>0.6875</v>
      </c>
      <c r="O43" s="211" t="n">
        <v>513</v>
      </c>
      <c r="P43" s="211" t="n">
        <v>204</v>
      </c>
      <c r="Q43" s="211" t="n">
        <v>309</v>
      </c>
      <c r="R43" s="211" t="n">
        <v>22</v>
      </c>
      <c r="S43" s="211" t="n">
        <v>41</v>
      </c>
      <c r="T43" s="189" t="n">
        <v>513</v>
      </c>
      <c r="U43" s="189" t="n">
        <v>204</v>
      </c>
      <c r="V43" s="189" t="n">
        <v>309</v>
      </c>
      <c r="W43" s="189" t="n">
        <v>22</v>
      </c>
      <c r="X43" s="189" t="n">
        <v>41</v>
      </c>
      <c r="Y43" s="111" t="n"/>
      <c r="Z43" s="104" t="n"/>
      <c r="AA43" s="104" t="n"/>
      <c r="AB43" s="104" t="n"/>
      <c r="AC43" s="104" t="n"/>
      <c r="AD43" s="104" t="n"/>
      <c r="AE43" s="104" t="n"/>
      <c r="AF43" s="104" t="n"/>
      <c r="AG43" s="115" t="n"/>
    </row>
    <row r="44" ht="42.75" customFormat="1" customHeight="1" s="84">
      <c r="A44" s="104" t="n"/>
      <c r="B44" s="104" t="n"/>
      <c r="C44" s="104" t="n"/>
      <c r="D44" s="104" t="n"/>
      <c r="E44" s="105" t="n"/>
      <c r="F44" s="106" t="n">
        <v>37</v>
      </c>
      <c r="G44" s="107" t="inlineStr">
        <is>
          <t>78481354232</t>
        </is>
      </c>
      <c r="H44" s="108" t="inlineStr">
        <is>
          <t>CAINIAO-E</t>
        </is>
      </c>
      <c r="I44" s="60" t="inlineStr">
        <is>
          <t>ヤマト</t>
        </is>
      </c>
      <c r="J44" s="109" t="inlineStr">
        <is>
          <t>CZ8107</t>
        </is>
      </c>
      <c r="K44" s="55" t="inlineStr">
        <is>
          <t>26-Oct</t>
        </is>
      </c>
      <c r="L44" s="213" t="n">
        <v>1450</v>
      </c>
      <c r="M44" s="111" t="inlineStr">
        <is>
          <t>10/26</t>
        </is>
      </c>
      <c r="N44" s="112" t="n">
        <v>0.6125</v>
      </c>
      <c r="O44" s="211" t="n">
        <v>562</v>
      </c>
      <c r="P44" s="211" t="n">
        <v>235</v>
      </c>
      <c r="Q44" s="211" t="n">
        <v>327</v>
      </c>
      <c r="R44" s="211" t="n">
        <v>21</v>
      </c>
      <c r="S44" s="211" t="n">
        <v>25</v>
      </c>
      <c r="T44" s="188" t="n">
        <v>562</v>
      </c>
      <c r="U44" s="188" t="n">
        <v>235</v>
      </c>
      <c r="V44" s="188" t="n">
        <v>327</v>
      </c>
      <c r="W44" s="188" t="n">
        <v>21</v>
      </c>
      <c r="X44" s="188" t="n">
        <v>25</v>
      </c>
      <c r="Y44" s="111" t="inlineStr">
        <is>
          <t>10/26</t>
        </is>
      </c>
      <c r="Z44" s="113" t="n">
        <v>0.7819444444444444</v>
      </c>
      <c r="AA44" s="104" t="n">
        <v>30</v>
      </c>
      <c r="AB44" s="104" t="n"/>
      <c r="AC44" s="114" t="inlineStr">
        <is>
          <t>✓</t>
        </is>
      </c>
      <c r="AD44" s="104" t="n"/>
      <c r="AE44" s="104" t="n"/>
      <c r="AF44" s="104" t="n"/>
      <c r="AG44" s="115" t="n"/>
    </row>
    <row r="45" ht="42.75" customFormat="1" customHeight="1" s="84">
      <c r="A45" s="104" t="n"/>
      <c r="B45" s="104" t="n"/>
      <c r="C45" s="104" t="n"/>
      <c r="D45" s="104" t="n"/>
      <c r="E45" s="105" t="n"/>
      <c r="F45" s="106" t="n">
        <v>38</v>
      </c>
      <c r="G45" s="107" t="inlineStr">
        <is>
          <t>47936139191</t>
        </is>
      </c>
      <c r="H45" s="108" t="inlineStr">
        <is>
          <t>CAINIAO-E</t>
        </is>
      </c>
      <c r="I45" s="60" t="inlineStr">
        <is>
          <t>ヤマト</t>
        </is>
      </c>
      <c r="J45" s="56" t="inlineStr">
        <is>
          <t>ZH0661</t>
        </is>
      </c>
      <c r="K45" s="55" t="inlineStr">
        <is>
          <t>26-Oct</t>
        </is>
      </c>
      <c r="L45" s="213" t="n">
        <v>1115</v>
      </c>
      <c r="M45" s="111" t="inlineStr">
        <is>
          <t>10/26</t>
        </is>
      </c>
      <c r="N45" s="112" t="n">
        <v>0.59375</v>
      </c>
      <c r="O45" s="211" t="n">
        <v>401</v>
      </c>
      <c r="P45" s="211" t="n">
        <v>155</v>
      </c>
      <c r="Q45" s="211" t="n">
        <v>246</v>
      </c>
      <c r="R45" s="211" t="n">
        <v>13</v>
      </c>
      <c r="S45" s="211" t="n">
        <v>13</v>
      </c>
      <c r="T45" s="188" t="n">
        <v>402</v>
      </c>
      <c r="U45" s="188" t="n">
        <v>156</v>
      </c>
      <c r="V45" s="188" t="n">
        <v>246</v>
      </c>
      <c r="W45" s="188" t="n">
        <v>13</v>
      </c>
      <c r="X45" s="188" t="n">
        <v>13</v>
      </c>
      <c r="Y45" s="111" t="inlineStr">
        <is>
          <t>10/26</t>
        </is>
      </c>
      <c r="Z45" s="113" t="n">
        <v>0.6465277777777778</v>
      </c>
      <c r="AA45" s="104" t="n">
        <v>25</v>
      </c>
      <c r="AB45" s="104" t="n"/>
      <c r="AC45" s="114" t="inlineStr">
        <is>
          <t>✓</t>
        </is>
      </c>
      <c r="AD45" s="114" t="inlineStr">
        <is>
          <t>✓</t>
        </is>
      </c>
      <c r="AE45" s="104" t="n"/>
      <c r="AF45" s="104" t="n"/>
      <c r="AG45" s="115" t="n"/>
    </row>
    <row r="46" hidden="1" ht="42.75" customFormat="1" customHeight="1" s="84">
      <c r="A46" s="74" t="n"/>
      <c r="B46" s="74" t="n"/>
      <c r="C46" s="74" t="n"/>
      <c r="D46" s="74" t="n"/>
      <c r="E46" s="75" t="n"/>
      <c r="F46" s="179" t="n">
        <v>39</v>
      </c>
      <c r="G46" s="77" t="inlineStr">
        <is>
          <t>47936155173</t>
        </is>
      </c>
      <c r="H46" s="78" t="inlineStr">
        <is>
          <t>NY</t>
        </is>
      </c>
      <c r="I46" s="47" t="inlineStr">
        <is>
          <t>ヤマト / ネコポス</t>
        </is>
      </c>
      <c r="J46" s="48" t="inlineStr">
        <is>
          <t>ZH0663</t>
        </is>
      </c>
      <c r="K46" s="47" t="inlineStr">
        <is>
          <t>26-Oct</t>
        </is>
      </c>
      <c r="L46" s="203" t="n">
        <v>479</v>
      </c>
      <c r="M46" s="80" t="inlineStr">
        <is>
          <t>10/26</t>
        </is>
      </c>
      <c r="N46" s="81" t="n">
        <v>0.6770833333333334</v>
      </c>
      <c r="T46" s="81" t="n"/>
      <c r="U46" s="81" t="n"/>
      <c r="V46" s="81" t="n"/>
      <c r="W46" s="81" t="n"/>
      <c r="X46" s="81" t="n"/>
      <c r="Y46" s="80" t="inlineStr">
        <is>
          <t>10/26</t>
        </is>
      </c>
      <c r="Z46" s="82" t="n">
        <v>0.7256944444444444</v>
      </c>
      <c r="AA46" s="74" t="n">
        <v>33</v>
      </c>
      <c r="AB46" s="74" t="n"/>
      <c r="AC46" s="85" t="inlineStr">
        <is>
          <t>✓</t>
        </is>
      </c>
      <c r="AD46" s="74" t="n"/>
      <c r="AE46" s="74" t="n"/>
      <c r="AF46" s="74" t="n"/>
      <c r="AG46" s="83" t="n"/>
    </row>
    <row r="47" hidden="1" ht="42.75" customFormat="1" customHeight="1" s="84">
      <c r="A47" s="74" t="n"/>
      <c r="B47" s="74" t="n"/>
      <c r="C47" s="74" t="n"/>
      <c r="D47" s="74" t="n"/>
      <c r="E47" s="75" t="n"/>
      <c r="F47" s="74" t="n">
        <v>40</v>
      </c>
      <c r="G47" s="205" t="inlineStr">
        <is>
          <t>99936654774</t>
        </is>
      </c>
      <c r="H47" s="206" t="inlineStr">
        <is>
          <t>YNE</t>
        </is>
      </c>
      <c r="I47" s="47" t="inlineStr">
        <is>
          <t>ヤマト</t>
        </is>
      </c>
      <c r="J47" s="49" t="inlineStr">
        <is>
          <t>CA0725</t>
        </is>
      </c>
      <c r="K47" s="47" t="inlineStr">
        <is>
          <t>26-Oct</t>
        </is>
      </c>
      <c r="L47" s="212" t="n">
        <v>668</v>
      </c>
      <c r="M47" s="80" t="inlineStr">
        <is>
          <t>10/26</t>
        </is>
      </c>
      <c r="N47" s="81" t="n">
        <v>0.4680555555555556</v>
      </c>
      <c r="T47" s="81" t="n"/>
      <c r="U47" s="81" t="n"/>
      <c r="V47" s="81" t="n"/>
      <c r="W47" s="81" t="n"/>
      <c r="X47" s="81" t="n"/>
      <c r="Y47" s="80" t="inlineStr">
        <is>
          <t>10/26</t>
        </is>
      </c>
      <c r="Z47" s="82" t="n">
        <v>0.6798611111111111</v>
      </c>
      <c r="AA47" s="74" t="inlineStr">
        <is>
          <t>44 / 48</t>
        </is>
      </c>
      <c r="AB47" s="74" t="n"/>
      <c r="AC47" s="85" t="inlineStr">
        <is>
          <t>✓</t>
        </is>
      </c>
      <c r="AD47" s="85" t="inlineStr">
        <is>
          <t>✓</t>
        </is>
      </c>
      <c r="AE47" s="85" t="inlineStr">
        <is>
          <t>✓</t>
        </is>
      </c>
      <c r="AF47" s="85" t="inlineStr">
        <is>
          <t>✓</t>
        </is>
      </c>
      <c r="AG47" s="83" t="inlineStr">
        <is>
          <t>緊急依頼済み</t>
        </is>
      </c>
    </row>
    <row r="48" hidden="1" ht="42.75" customFormat="1" customHeight="1" s="84">
      <c r="A48" s="74" t="n"/>
      <c r="B48" s="74" t="n"/>
      <c r="C48" s="74" t="n"/>
      <c r="D48" s="74" t="n"/>
      <c r="E48" s="75" t="n"/>
      <c r="F48" s="207" t="n"/>
      <c r="G48" s="208" t="n"/>
      <c r="H48" s="209" t="n"/>
      <c r="I48" s="207" t="n"/>
      <c r="J48" s="49" t="n"/>
      <c r="K48" s="47" t="n"/>
      <c r="L48" s="203" t="n">
        <v>25</v>
      </c>
      <c r="M48" s="80" t="n"/>
      <c r="N48" s="81" t="n"/>
      <c r="T48" s="81" t="n"/>
      <c r="U48" s="81" t="n"/>
      <c r="V48" s="81" t="n"/>
      <c r="W48" s="81" t="n"/>
      <c r="X48" s="81" t="n"/>
      <c r="Y48" s="80" t="n"/>
      <c r="Z48" s="74" t="n"/>
      <c r="AA48" s="74" t="n"/>
      <c r="AB48" s="74" t="n"/>
      <c r="AC48" s="74" t="n"/>
      <c r="AD48" s="74" t="n"/>
      <c r="AE48" s="74" t="n"/>
      <c r="AF48" s="74" t="n"/>
      <c r="AG48" s="83" t="n"/>
    </row>
    <row r="49" hidden="1" ht="42.75" customFormat="1" customHeight="1" s="84">
      <c r="A49" s="74" t="n"/>
      <c r="B49" s="74" t="n"/>
      <c r="C49" s="74" t="n"/>
      <c r="D49" s="74" t="n"/>
      <c r="E49" s="75" t="n"/>
      <c r="F49" s="179" t="n">
        <v>41</v>
      </c>
      <c r="G49" s="77" t="inlineStr">
        <is>
          <t>32402883311</t>
        </is>
      </c>
      <c r="H49" s="78" t="inlineStr">
        <is>
          <t>NY</t>
        </is>
      </c>
      <c r="I49" s="47" t="inlineStr">
        <is>
          <t>ヤマト / ネコポス</t>
        </is>
      </c>
      <c r="J49" s="49" t="inlineStr">
        <is>
          <t>SC2433</t>
        </is>
      </c>
      <c r="K49" s="47" t="inlineStr">
        <is>
          <t>26-Oct</t>
        </is>
      </c>
      <c r="L49" s="203" t="n">
        <v>192</v>
      </c>
      <c r="M49" s="80" t="inlineStr">
        <is>
          <t>10/26</t>
        </is>
      </c>
      <c r="N49" s="81" t="n">
        <v>0.2291666666666667</v>
      </c>
      <c r="T49" s="81" t="n"/>
      <c r="U49" s="81" t="n"/>
      <c r="V49" s="81" t="n"/>
      <c r="W49" s="81" t="n"/>
      <c r="X49" s="81" t="n"/>
      <c r="Y49" s="80" t="inlineStr">
        <is>
          <t>10/27</t>
        </is>
      </c>
      <c r="Z49" s="82" t="n">
        <v>0.1486111111111111</v>
      </c>
      <c r="AA49" s="74" t="n">
        <v>14</v>
      </c>
      <c r="AB49" s="74" t="n"/>
      <c r="AC49" s="85" t="inlineStr">
        <is>
          <t>✓</t>
        </is>
      </c>
      <c r="AD49" s="74" t="n"/>
      <c r="AE49" s="74" t="n"/>
      <c r="AF49" s="74" t="n"/>
      <c r="AG49" s="83" t="n"/>
    </row>
    <row r="50" hidden="1" ht="42.75" customFormat="1" customHeight="1" s="84">
      <c r="A50" s="74" t="n"/>
      <c r="B50" s="74" t="n"/>
      <c r="C50" s="74" t="n"/>
      <c r="D50" s="74" t="n"/>
      <c r="E50" s="75" t="n"/>
      <c r="F50" s="179" t="n">
        <v>42</v>
      </c>
      <c r="G50" s="77" t="inlineStr">
        <is>
          <t>08901338175</t>
        </is>
      </c>
      <c r="H50" s="78" t="inlineStr">
        <is>
          <t>CNE</t>
        </is>
      </c>
      <c r="I50" s="175" t="inlineStr">
        <is>
          <t>ヤマト</t>
        </is>
      </c>
      <c r="J50" s="49" t="inlineStr">
        <is>
          <t>9C6575</t>
        </is>
      </c>
      <c r="K50" s="47" t="inlineStr">
        <is>
          <t>26-Oct</t>
        </is>
      </c>
      <c r="L50" s="203" t="n">
        <v>1499</v>
      </c>
      <c r="M50" s="80" t="inlineStr">
        <is>
          <t>10/26</t>
        </is>
      </c>
      <c r="N50" s="81" t="n">
        <v>0.4604166666666666</v>
      </c>
      <c r="T50" s="81" t="n"/>
      <c r="U50" s="81" t="n"/>
      <c r="V50" s="81" t="n"/>
      <c r="W50" s="81" t="n"/>
      <c r="X50" s="81" t="n"/>
      <c r="Y50" s="80" t="inlineStr">
        <is>
          <t>10/26</t>
        </is>
      </c>
      <c r="Z50" s="82" t="n">
        <v>0.7027777777777777</v>
      </c>
      <c r="AA50" s="74" t="n">
        <v>56</v>
      </c>
      <c r="AB50" s="74" t="n"/>
      <c r="AC50" s="85" t="inlineStr">
        <is>
          <t>✓</t>
        </is>
      </c>
      <c r="AD50" s="85" t="inlineStr">
        <is>
          <t>✓</t>
        </is>
      </c>
      <c r="AE50" s="74" t="n"/>
      <c r="AF50" s="74" t="n"/>
      <c r="AG50" s="83" t="n"/>
    </row>
    <row r="51" hidden="1" ht="42.75" customFormat="1" customHeight="1" s="84">
      <c r="A51" s="74" t="n"/>
      <c r="B51" s="74" t="n"/>
      <c r="C51" s="74" t="n"/>
      <c r="D51" s="74" t="n"/>
      <c r="E51" s="75" t="n"/>
      <c r="F51" s="179" t="n">
        <v>43</v>
      </c>
      <c r="G51" s="77" t="inlineStr">
        <is>
          <t>16098290150</t>
        </is>
      </c>
      <c r="H51" s="78" t="inlineStr">
        <is>
          <t>YTO</t>
        </is>
      </c>
      <c r="I51" s="175" t="inlineStr">
        <is>
          <t>佐川</t>
        </is>
      </c>
      <c r="J51" s="49" t="inlineStr">
        <is>
          <t>CX0506</t>
        </is>
      </c>
      <c r="K51" s="47" t="inlineStr">
        <is>
          <t>26-Oct</t>
        </is>
      </c>
      <c r="L51" s="203" t="n">
        <v>131</v>
      </c>
      <c r="M51" s="80" t="inlineStr">
        <is>
          <t>10/26</t>
        </is>
      </c>
      <c r="N51" s="81" t="n">
        <v>0.6548611111111111</v>
      </c>
      <c r="T51" s="81" t="n"/>
      <c r="U51" s="81" t="n"/>
      <c r="V51" s="81" t="n"/>
      <c r="W51" s="81" t="n"/>
      <c r="X51" s="81" t="n"/>
      <c r="Y51" s="80" t="inlineStr">
        <is>
          <t>10/26</t>
        </is>
      </c>
      <c r="Z51" s="82" t="n">
        <v>0.8319444444444445</v>
      </c>
      <c r="AA51" s="74" t="n">
        <v>37</v>
      </c>
      <c r="AB51" s="74" t="n"/>
      <c r="AC51" s="85" t="inlineStr">
        <is>
          <t>✓</t>
        </is>
      </c>
      <c r="AD51" s="74" t="n"/>
      <c r="AE51" s="74" t="n"/>
      <c r="AF51" s="74" t="n"/>
      <c r="AG51" s="83" t="inlineStr">
        <is>
          <t>佐川あり</t>
        </is>
      </c>
    </row>
    <row r="52" hidden="1" ht="42.75" customFormat="1" customHeight="1" s="84">
      <c r="A52" s="74" t="n"/>
      <c r="B52" s="74" t="n"/>
      <c r="C52" s="74" t="n"/>
      <c r="D52" s="74" t="n"/>
      <c r="E52" s="75" t="n"/>
      <c r="F52" s="179" t="n">
        <v>44</v>
      </c>
      <c r="G52" s="77" t="inlineStr">
        <is>
          <t>16098291421</t>
        </is>
      </c>
      <c r="H52" s="78" t="inlineStr">
        <is>
          <t>YTO</t>
        </is>
      </c>
      <c r="I52" s="64" t="inlineStr">
        <is>
          <t>ヤマト / 佐川（92）</t>
        </is>
      </c>
      <c r="J52" s="49" t="inlineStr">
        <is>
          <t>CX0566</t>
        </is>
      </c>
      <c r="K52" s="47" t="inlineStr">
        <is>
          <t>26-Oct</t>
        </is>
      </c>
      <c r="L52" s="203" t="n">
        <v>100</v>
      </c>
      <c r="M52" s="80" t="inlineStr">
        <is>
          <t>10/26</t>
        </is>
      </c>
      <c r="N52" s="81" t="n">
        <v>0.2777777777777778</v>
      </c>
      <c r="T52" s="81" t="n"/>
      <c r="U52" s="81" t="n"/>
      <c r="V52" s="81" t="n"/>
      <c r="W52" s="81" t="n"/>
      <c r="X52" s="81" t="n"/>
      <c r="Y52" s="80" t="n"/>
      <c r="Z52" s="74" t="n"/>
      <c r="AA52" s="74" t="n"/>
      <c r="AB52" s="74" t="n"/>
      <c r="AC52" s="74" t="n"/>
      <c r="AD52" s="74" t="n"/>
      <c r="AE52" s="74" t="n"/>
      <c r="AF52" s="74" t="n"/>
      <c r="AG52" s="83" t="inlineStr">
        <is>
          <t>佐川あり</t>
        </is>
      </c>
    </row>
    <row r="53" hidden="1" ht="42.75" customFormat="1" customHeight="1" s="84">
      <c r="A53" s="74" t="n"/>
      <c r="B53" s="74" t="n"/>
      <c r="C53" s="74" t="n"/>
      <c r="D53" s="74" t="n"/>
      <c r="E53" s="75" t="n"/>
      <c r="F53" s="179" t="n">
        <v>45</v>
      </c>
      <c r="G53" s="77" t="inlineStr">
        <is>
          <t>92149964670</t>
        </is>
      </c>
      <c r="H53" s="78" t="inlineStr">
        <is>
          <t>NY-SHEIN</t>
        </is>
      </c>
      <c r="I53" s="175" t="inlineStr">
        <is>
          <t>ヤマト</t>
        </is>
      </c>
      <c r="J53" s="49" t="inlineStr">
        <is>
          <t>O30341</t>
        </is>
      </c>
      <c r="K53" s="47" t="inlineStr">
        <is>
          <t>25-Oct</t>
        </is>
      </c>
      <c r="L53" s="203" t="n">
        <v>588</v>
      </c>
      <c r="M53" s="80" t="inlineStr">
        <is>
          <t>10/24</t>
        </is>
      </c>
      <c r="N53" s="81" t="n">
        <v>0.3416666666666667</v>
      </c>
      <c r="T53" s="81" t="n"/>
      <c r="U53" s="81" t="n"/>
      <c r="V53" s="81" t="n"/>
      <c r="W53" s="81" t="n"/>
      <c r="X53" s="81" t="n"/>
      <c r="Y53" s="80" t="n"/>
      <c r="Z53" s="74" t="n"/>
      <c r="AA53" s="74" t="n">
        <v>90</v>
      </c>
      <c r="AB53" s="74" t="n"/>
      <c r="AC53" s="74" t="n"/>
      <c r="AD53" s="74" t="n"/>
      <c r="AE53" s="74" t="n"/>
      <c r="AF53" s="74" t="n"/>
      <c r="AG53" s="83" t="inlineStr">
        <is>
          <t>NRT</t>
        </is>
      </c>
    </row>
    <row r="54" hidden="1" ht="42.75" customFormat="1" customHeight="1" s="84">
      <c r="A54" s="74" t="n"/>
      <c r="B54" s="74" t="n"/>
      <c r="C54" s="74" t="n"/>
      <c r="D54" s="74" t="n"/>
      <c r="E54" s="75" t="n"/>
      <c r="F54" s="179" t="n">
        <v>46</v>
      </c>
      <c r="G54" s="77" t="inlineStr">
        <is>
          <t>90892086260</t>
        </is>
      </c>
      <c r="H54" s="78" t="inlineStr">
        <is>
          <t>YTO</t>
        </is>
      </c>
      <c r="I54" s="64" t="inlineStr">
        <is>
          <t>ヤマト / 佐川（751）</t>
        </is>
      </c>
      <c r="J54" s="49" t="inlineStr">
        <is>
          <t>GI4115</t>
        </is>
      </c>
      <c r="K54" s="47" t="inlineStr">
        <is>
          <t>28-Oct</t>
        </is>
      </c>
      <c r="L54" s="203" t="n">
        <v>778</v>
      </c>
      <c r="M54" s="80" t="inlineStr">
        <is>
          <t>10/28</t>
        </is>
      </c>
      <c r="N54" s="81" t="n">
        <v>0.2083333333333333</v>
      </c>
      <c r="T54" s="81" t="n"/>
      <c r="U54" s="81" t="n"/>
      <c r="V54" s="81" t="n"/>
      <c r="W54" s="81" t="n"/>
      <c r="X54" s="81" t="n"/>
      <c r="Y54" s="80" t="n"/>
      <c r="Z54" s="74" t="n"/>
      <c r="AA54" s="74" t="n"/>
      <c r="AB54" s="74" t="n"/>
      <c r="AC54" s="74" t="n"/>
      <c r="AD54" s="74" t="n"/>
      <c r="AE54" s="74" t="n"/>
      <c r="AF54" s="74" t="n"/>
      <c r="AG54" s="83" t="inlineStr">
        <is>
          <t>佐川あり</t>
        </is>
      </c>
    </row>
    <row r="55" hidden="1" ht="42.75" customFormat="1" customHeight="1" s="84">
      <c r="A55" s="74" t="n"/>
      <c r="B55" s="74" t="n"/>
      <c r="C55" s="74" t="n"/>
      <c r="D55" s="74" t="n"/>
      <c r="E55" s="75" t="n"/>
      <c r="F55" s="179" t="n">
        <v>47</v>
      </c>
      <c r="G55" s="77" t="inlineStr">
        <is>
          <t>92149964681</t>
        </is>
      </c>
      <c r="H55" s="78" t="inlineStr">
        <is>
          <t>NY-SHEIN</t>
        </is>
      </c>
      <c r="I55" s="175" t="inlineStr">
        <is>
          <t>ヤマト</t>
        </is>
      </c>
      <c r="J55" s="49" t="inlineStr">
        <is>
          <t>O30341</t>
        </is>
      </c>
      <c r="K55" s="47" t="inlineStr">
        <is>
          <t>25-Oct</t>
        </is>
      </c>
      <c r="L55" s="203" t="n">
        <v>344</v>
      </c>
      <c r="M55" s="80" t="inlineStr">
        <is>
          <t>10/24</t>
        </is>
      </c>
      <c r="N55" s="81" t="n">
        <v>0.3416666666666667</v>
      </c>
      <c r="T55" s="81" t="n"/>
      <c r="U55" s="81" t="n"/>
      <c r="V55" s="81" t="n"/>
      <c r="W55" s="81" t="n"/>
      <c r="X55" s="81" t="n"/>
      <c r="Y55" s="80" t="n"/>
      <c r="Z55" s="74" t="n"/>
      <c r="AA55" s="74" t="n">
        <v>168</v>
      </c>
      <c r="AB55" s="74" t="n"/>
      <c r="AC55" s="74" t="n"/>
      <c r="AD55" s="74" t="n"/>
      <c r="AE55" s="74" t="n"/>
      <c r="AF55" s="74" t="n"/>
      <c r="AG55" s="83" t="inlineStr">
        <is>
          <t>NRT</t>
        </is>
      </c>
    </row>
    <row r="56" hidden="1" ht="42.75" customFormat="1" customHeight="1" s="84">
      <c r="A56" s="74" t="n"/>
      <c r="B56" s="74" t="n"/>
      <c r="C56" s="74" t="n"/>
      <c r="D56" s="74" t="n"/>
      <c r="E56" s="75" t="n"/>
      <c r="F56" s="179" t="n">
        <v>48</v>
      </c>
      <c r="G56" s="77" t="inlineStr">
        <is>
          <t>18045213523</t>
        </is>
      </c>
      <c r="H56" s="78" t="inlineStr">
        <is>
          <t>NY</t>
        </is>
      </c>
      <c r="I56" s="175" t="inlineStr">
        <is>
          <t>ヤマト</t>
        </is>
      </c>
      <c r="J56" s="49" t="inlineStr">
        <is>
          <t>KE0553</t>
        </is>
      </c>
      <c r="K56" s="47" t="inlineStr">
        <is>
          <t>26-Oct</t>
        </is>
      </c>
      <c r="L56" s="203" t="n">
        <v>681</v>
      </c>
      <c r="M56" s="80" t="inlineStr">
        <is>
          <t>10/26</t>
        </is>
      </c>
      <c r="N56" s="81" t="n">
        <v>0.7048611111111112</v>
      </c>
      <c r="T56" s="81" t="n"/>
      <c r="U56" s="81" t="n"/>
      <c r="V56" s="81" t="n"/>
      <c r="W56" s="81" t="n"/>
      <c r="X56" s="81" t="n"/>
      <c r="Y56" s="80" t="n"/>
      <c r="Z56" s="74" t="n"/>
      <c r="AA56" s="74" t="n"/>
      <c r="AB56" s="74" t="n"/>
      <c r="AC56" s="74" t="n"/>
      <c r="AD56" s="74" t="n"/>
      <c r="AE56" s="74" t="n"/>
      <c r="AF56" s="74" t="n"/>
      <c r="AG56" s="83" t="n"/>
    </row>
    <row r="57" hidden="1" ht="42.75" customFormat="1" customHeight="1" s="84">
      <c r="A57" s="74" t="n"/>
      <c r="B57" s="74" t="n"/>
      <c r="C57" s="74" t="n"/>
      <c r="D57" s="74" t="n"/>
      <c r="E57" s="75" t="n"/>
      <c r="F57" s="179" t="n">
        <v>49</v>
      </c>
      <c r="G57" s="77" t="inlineStr">
        <is>
          <t>16003238830</t>
        </is>
      </c>
      <c r="H57" s="78" t="inlineStr">
        <is>
          <t>YTO</t>
        </is>
      </c>
      <c r="I57" s="175" t="inlineStr">
        <is>
          <t>佐川</t>
        </is>
      </c>
      <c r="J57" s="49" t="inlineStr">
        <is>
          <t>CX0961</t>
        </is>
      </c>
      <c r="K57" s="47" t="inlineStr">
        <is>
          <t>27-Oct</t>
        </is>
      </c>
      <c r="L57" s="203" t="n">
        <v>266</v>
      </c>
      <c r="M57" s="80" t="inlineStr">
        <is>
          <t>10/27</t>
        </is>
      </c>
      <c r="N57" s="81" t="n">
        <v>0.775</v>
      </c>
      <c r="T57" s="81" t="n"/>
      <c r="U57" s="81" t="n"/>
      <c r="V57" s="81" t="n"/>
      <c r="W57" s="81" t="n"/>
      <c r="X57" s="81" t="n"/>
      <c r="Y57" s="80" t="n"/>
      <c r="Z57" s="74" t="n"/>
      <c r="AA57" s="74" t="n"/>
      <c r="AB57" s="74" t="n"/>
      <c r="AC57" s="74" t="n"/>
      <c r="AD57" s="74" t="n"/>
      <c r="AE57" s="74" t="n"/>
      <c r="AF57" s="74" t="n"/>
      <c r="AG57" s="83" t="inlineStr">
        <is>
          <t>佐川あり</t>
        </is>
      </c>
    </row>
    <row r="58" hidden="1" ht="42.75" customFormat="1" customHeight="1" s="84">
      <c r="A58" s="74" t="n"/>
      <c r="B58" s="74" t="n"/>
      <c r="C58" s="74" t="n"/>
      <c r="D58" s="74" t="n"/>
      <c r="E58" s="75" t="n"/>
      <c r="F58" s="179" t="n">
        <v>50</v>
      </c>
      <c r="G58" s="77" t="inlineStr">
        <is>
          <t>92149964692</t>
        </is>
      </c>
      <c r="H58" s="78" t="inlineStr">
        <is>
          <t>NY-SHEIN</t>
        </is>
      </c>
      <c r="I58" s="175" t="inlineStr">
        <is>
          <t>ヤマト</t>
        </is>
      </c>
      <c r="J58" s="49" t="inlineStr">
        <is>
          <t>O30341</t>
        </is>
      </c>
      <c r="K58" s="47" t="inlineStr">
        <is>
          <t>25-Oct</t>
        </is>
      </c>
      <c r="L58" s="203" t="n">
        <v>495</v>
      </c>
      <c r="M58" s="80" t="inlineStr">
        <is>
          <t>10/24</t>
        </is>
      </c>
      <c r="N58" s="81" t="n">
        <v>0.3416666666666667</v>
      </c>
      <c r="T58" s="81" t="n"/>
      <c r="U58" s="81" t="n"/>
      <c r="V58" s="81" t="n"/>
      <c r="W58" s="81" t="n"/>
      <c r="X58" s="81" t="n"/>
      <c r="Y58" s="80" t="n"/>
      <c r="Z58" s="74" t="n"/>
      <c r="AA58" s="74" t="n">
        <v>145</v>
      </c>
      <c r="AB58" s="74" t="n"/>
      <c r="AC58" s="74" t="n"/>
      <c r="AD58" s="74" t="n"/>
      <c r="AE58" s="74" t="n"/>
      <c r="AF58" s="74" t="n"/>
      <c r="AG58" s="83" t="inlineStr">
        <is>
          <t>NRT</t>
        </is>
      </c>
    </row>
    <row r="59" hidden="1" ht="42.75" customFormat="1" customHeight="1" s="84">
      <c r="A59" s="74" t="n"/>
      <c r="B59" s="74" t="n"/>
      <c r="C59" s="74" t="n"/>
      <c r="D59" s="74" t="n"/>
      <c r="E59" s="75" t="n"/>
      <c r="F59" s="179" t="n">
        <v>51</v>
      </c>
      <c r="G59" s="77" t="inlineStr">
        <is>
          <t>11238964402</t>
        </is>
      </c>
      <c r="H59" s="78" t="inlineStr">
        <is>
          <t>RG</t>
        </is>
      </c>
      <c r="I59" s="47" t="inlineStr">
        <is>
          <t>ヤマト / ネコポス</t>
        </is>
      </c>
      <c r="J59" s="49" t="inlineStr">
        <is>
          <t>MU5077</t>
        </is>
      </c>
      <c r="K59" s="47" t="inlineStr">
        <is>
          <t>26-Oct</t>
        </is>
      </c>
      <c r="L59" s="203" t="n">
        <v>370</v>
      </c>
      <c r="M59" s="80" t="inlineStr">
        <is>
          <t>10/26</t>
        </is>
      </c>
      <c r="N59" s="81" t="n">
        <v>0.5208333333333334</v>
      </c>
      <c r="T59" s="81" t="n"/>
      <c r="U59" s="81" t="n"/>
      <c r="V59" s="81" t="n"/>
      <c r="W59" s="81" t="n"/>
      <c r="X59" s="81" t="n"/>
      <c r="Y59" s="80" t="inlineStr">
        <is>
          <t>10/26</t>
        </is>
      </c>
      <c r="Z59" s="82" t="n">
        <v>0.8090277777777778</v>
      </c>
      <c r="AA59" s="74" t="n">
        <v>70</v>
      </c>
      <c r="AB59" s="74" t="n"/>
      <c r="AC59" s="85" t="inlineStr">
        <is>
          <t>✓</t>
        </is>
      </c>
      <c r="AD59" s="74" t="n"/>
      <c r="AE59" s="74" t="n"/>
      <c r="AF59" s="74" t="n"/>
      <c r="AG59" s="83" t="n"/>
    </row>
    <row r="60" hidden="1" ht="42.75" customFormat="1" customHeight="1" s="84">
      <c r="A60" s="74" t="n"/>
      <c r="B60" s="74" t="n"/>
      <c r="C60" s="74" t="n"/>
      <c r="D60" s="74" t="n"/>
      <c r="E60" s="75" t="n"/>
      <c r="F60" s="179" t="n">
        <v>52</v>
      </c>
      <c r="G60" s="77" t="inlineStr">
        <is>
          <t>92149964655</t>
        </is>
      </c>
      <c r="H60" s="78" t="inlineStr">
        <is>
          <t>NY-SHEIN</t>
        </is>
      </c>
      <c r="I60" s="175" t="inlineStr">
        <is>
          <t>ヤマト</t>
        </is>
      </c>
      <c r="J60" s="49" t="inlineStr">
        <is>
          <t>O30341</t>
        </is>
      </c>
      <c r="K60" s="47" t="inlineStr">
        <is>
          <t>25-Oct</t>
        </is>
      </c>
      <c r="L60" s="203" t="n">
        <v>659</v>
      </c>
      <c r="M60" s="80" t="inlineStr">
        <is>
          <t>10/24</t>
        </is>
      </c>
      <c r="N60" s="81" t="n">
        <v>0.3416666666666667</v>
      </c>
      <c r="T60" s="81" t="n"/>
      <c r="U60" s="81" t="n"/>
      <c r="V60" s="81" t="n"/>
      <c r="W60" s="81" t="n"/>
      <c r="X60" s="81" t="n"/>
      <c r="Y60" s="80" t="n"/>
      <c r="Z60" s="74" t="n"/>
      <c r="AA60" s="74" t="n">
        <v>90</v>
      </c>
      <c r="AB60" s="74" t="n"/>
      <c r="AC60" s="74" t="n"/>
      <c r="AD60" s="74" t="n"/>
      <c r="AE60" s="74" t="n"/>
      <c r="AF60" s="74" t="n"/>
      <c r="AG60" s="83" t="inlineStr">
        <is>
          <t>NRT</t>
        </is>
      </c>
    </row>
    <row r="61" hidden="1" ht="42.75" customFormat="1" customHeight="1" s="84">
      <c r="A61" s="74" t="n"/>
      <c r="B61" s="74" t="n"/>
      <c r="C61" s="74" t="n"/>
      <c r="D61" s="74" t="n"/>
      <c r="E61" s="75" t="n"/>
      <c r="F61" s="179" t="n">
        <v>53</v>
      </c>
      <c r="G61" s="77" t="inlineStr">
        <is>
          <t>99433456275</t>
        </is>
      </c>
      <c r="H61" s="78" t="inlineStr">
        <is>
          <t>LDX</t>
        </is>
      </c>
      <c r="I61" s="47" t="inlineStr">
        <is>
          <t>ヤマト / ネコポス</t>
        </is>
      </c>
      <c r="J61" s="49" t="inlineStr">
        <is>
          <t>KJ0232</t>
        </is>
      </c>
      <c r="K61" s="47" t="inlineStr">
        <is>
          <t>28-Oct</t>
        </is>
      </c>
      <c r="L61" s="203" t="n">
        <v>273</v>
      </c>
      <c r="M61" s="80" t="inlineStr">
        <is>
          <t>10/28</t>
        </is>
      </c>
      <c r="N61" s="81" t="n">
        <v>0.6458333333333334</v>
      </c>
      <c r="T61" s="81" t="n"/>
      <c r="U61" s="81" t="n"/>
      <c r="V61" s="81" t="n"/>
      <c r="W61" s="81" t="n"/>
      <c r="X61" s="81" t="n"/>
      <c r="Y61" s="80" t="n"/>
      <c r="Z61" s="74" t="n"/>
      <c r="AA61" s="74" t="n"/>
      <c r="AB61" s="74" t="n"/>
      <c r="AC61" s="74" t="n"/>
      <c r="AD61" s="74" t="n"/>
      <c r="AE61" s="74" t="n"/>
      <c r="AF61" s="74" t="n"/>
      <c r="AG61" s="83" t="n"/>
    </row>
    <row r="62" hidden="1" ht="42.75" customFormat="1" customHeight="1" s="84">
      <c r="A62" s="74" t="n"/>
      <c r="B62" s="74" t="n"/>
      <c r="C62" s="74" t="n"/>
      <c r="D62" s="74" t="n"/>
      <c r="E62" s="75" t="n"/>
      <c r="F62" s="179" t="n">
        <v>54</v>
      </c>
      <c r="G62" s="77" t="inlineStr">
        <is>
          <t>16003136722</t>
        </is>
      </c>
      <c r="H62" s="78" t="inlineStr">
        <is>
          <t>YTO</t>
        </is>
      </c>
      <c r="I62" s="175" t="inlineStr">
        <is>
          <t>佐川</t>
        </is>
      </c>
      <c r="J62" s="48" t="inlineStr">
        <is>
          <t>CX0566</t>
        </is>
      </c>
      <c r="K62" s="47" t="inlineStr">
        <is>
          <t>27-Oct</t>
        </is>
      </c>
      <c r="L62" s="203" t="n">
        <v>290</v>
      </c>
      <c r="M62" s="80" t="inlineStr">
        <is>
          <t>10/27</t>
        </is>
      </c>
      <c r="N62" s="81" t="n">
        <v>0.2715277777777778</v>
      </c>
      <c r="T62" s="81" t="n"/>
      <c r="U62" s="81" t="n"/>
      <c r="V62" s="81" t="n"/>
      <c r="W62" s="81" t="n"/>
      <c r="X62" s="81" t="n"/>
      <c r="Y62" s="80" t="n"/>
      <c r="Z62" s="74" t="n"/>
      <c r="AA62" s="74" t="n">
        <v>20</v>
      </c>
      <c r="AB62" s="74" t="n"/>
      <c r="AC62" s="74" t="n"/>
      <c r="AD62" s="74" t="n"/>
      <c r="AE62" s="74" t="n"/>
      <c r="AF62" s="74" t="n"/>
      <c r="AG62" s="83" t="inlineStr">
        <is>
          <t>佐川あり</t>
        </is>
      </c>
    </row>
    <row r="63" hidden="1" ht="42.75" customFormat="1" customHeight="1" s="84">
      <c r="A63" s="74" t="n"/>
      <c r="B63" s="74" t="n"/>
      <c r="C63" s="74" t="n"/>
      <c r="D63" s="74" t="n"/>
      <c r="E63" s="75" t="n"/>
      <c r="F63" s="179" t="n">
        <v>55</v>
      </c>
      <c r="G63" s="77" t="inlineStr">
        <is>
          <t>82817704540</t>
        </is>
      </c>
      <c r="H63" s="78" t="inlineStr">
        <is>
          <t>MMA</t>
        </is>
      </c>
      <c r="I63" s="175" t="inlineStr">
        <is>
          <t>ヤマト</t>
        </is>
      </c>
      <c r="J63" s="48" t="inlineStr">
        <is>
          <t>HX0618</t>
        </is>
      </c>
      <c r="K63" s="47" t="inlineStr">
        <is>
          <t>26-Oct</t>
        </is>
      </c>
      <c r="L63" s="203" t="n">
        <v>116</v>
      </c>
      <c r="M63" s="80" t="inlineStr">
        <is>
          <t>10/26</t>
        </is>
      </c>
      <c r="N63" s="81" t="n">
        <v>0.6701388888888888</v>
      </c>
      <c r="T63" s="81" t="n"/>
      <c r="U63" s="81" t="n"/>
      <c r="V63" s="81" t="n"/>
      <c r="W63" s="81" t="n"/>
      <c r="X63" s="81" t="n"/>
      <c r="Y63" s="80" t="inlineStr">
        <is>
          <t>10/27</t>
        </is>
      </c>
      <c r="Z63" s="82" t="n">
        <v>0.05694444444444444</v>
      </c>
      <c r="AA63" s="74" t="n">
        <v>28</v>
      </c>
      <c r="AB63" s="74" t="n"/>
      <c r="AC63" s="85" t="inlineStr">
        <is>
          <t>✓</t>
        </is>
      </c>
      <c r="AD63" s="74" t="n"/>
      <c r="AE63" s="74" t="n"/>
      <c r="AF63" s="74" t="n"/>
      <c r="AG63" s="83" t="n"/>
    </row>
    <row r="64" hidden="1" ht="42.75" customFormat="1" customHeight="1" s="84">
      <c r="A64" s="74" t="n"/>
      <c r="B64" s="74" t="n"/>
      <c r="C64" s="74" t="n"/>
      <c r="D64" s="74" t="n"/>
      <c r="E64" s="75" t="n"/>
      <c r="F64" s="74" t="n">
        <v>56</v>
      </c>
      <c r="G64" s="205" t="inlineStr">
        <is>
          <t>01892057545</t>
        </is>
      </c>
      <c r="H64" s="206" t="inlineStr">
        <is>
          <t>CNE</t>
        </is>
      </c>
      <c r="I64" s="47" t="inlineStr">
        <is>
          <t>ヤマト / ネコポス</t>
        </is>
      </c>
      <c r="J64" s="49" t="inlineStr">
        <is>
          <t>HO1505</t>
        </is>
      </c>
      <c r="K64" s="47" t="inlineStr">
        <is>
          <t>26-Oct</t>
        </is>
      </c>
      <c r="L64" s="212" t="n">
        <v>1014</v>
      </c>
      <c r="M64" s="80" t="inlineStr">
        <is>
          <t>10/26</t>
        </is>
      </c>
      <c r="N64" s="81" t="n">
        <v>0.4520833333333333</v>
      </c>
      <c r="T64" s="81" t="n"/>
      <c r="U64" s="81" t="n"/>
      <c r="V64" s="81" t="n"/>
      <c r="W64" s="81" t="n"/>
      <c r="X64" s="81" t="n"/>
      <c r="Y64" s="80" t="inlineStr">
        <is>
          <t>10/26</t>
        </is>
      </c>
      <c r="Z64" s="82" t="n">
        <v>0.5229166666666667</v>
      </c>
      <c r="AA64" s="74" t="inlineStr">
        <is>
          <t>49 / 56</t>
        </is>
      </c>
      <c r="AB64" s="74" t="n"/>
      <c r="AC64" s="85" t="inlineStr">
        <is>
          <t>✓</t>
        </is>
      </c>
      <c r="AD64" s="85" t="inlineStr">
        <is>
          <t>✓</t>
        </is>
      </c>
      <c r="AE64" s="85" t="inlineStr">
        <is>
          <t>✓</t>
        </is>
      </c>
      <c r="AF64" s="85" t="inlineStr">
        <is>
          <t>✓</t>
        </is>
      </c>
      <c r="AG64" s="83" t="n"/>
    </row>
    <row r="65" hidden="1" ht="42.75" customFormat="1" customHeight="1" s="84">
      <c r="A65" s="74" t="n"/>
      <c r="B65" s="74" t="n"/>
      <c r="C65" s="74" t="n"/>
      <c r="D65" s="74" t="n"/>
      <c r="E65" s="75" t="n"/>
      <c r="F65" s="207" t="n"/>
      <c r="G65" s="208" t="n"/>
      <c r="H65" s="209" t="n"/>
      <c r="I65" s="207" t="n"/>
      <c r="J65" s="49" t="inlineStr">
        <is>
          <t>HO1337</t>
        </is>
      </c>
      <c r="K65" s="47" t="inlineStr">
        <is>
          <t>26-Oct</t>
        </is>
      </c>
      <c r="L65" s="203" t="n">
        <v>139</v>
      </c>
      <c r="M65" s="80" t="inlineStr">
        <is>
          <t>10/26</t>
        </is>
      </c>
      <c r="N65" s="81" t="n">
        <v>0.8701388888888889</v>
      </c>
      <c r="T65" s="81" t="n"/>
      <c r="U65" s="81" t="n"/>
      <c r="V65" s="81" t="n"/>
      <c r="W65" s="81" t="n"/>
      <c r="X65" s="81" t="n"/>
      <c r="Y65" s="80" t="n"/>
      <c r="Z65" s="74" t="n"/>
      <c r="AA65" s="74" t="inlineStr">
        <is>
          <t>7 / 56</t>
        </is>
      </c>
      <c r="AB65" s="74" t="n"/>
      <c r="AC65" s="74" t="n"/>
      <c r="AD65" s="74" t="n"/>
      <c r="AE65" s="74" t="n"/>
      <c r="AF65" s="74" t="n"/>
      <c r="AG65" s="83" t="n"/>
    </row>
    <row r="66" hidden="1" ht="42.75" customFormat="1" customHeight="1" s="84">
      <c r="A66" s="74" t="n"/>
      <c r="B66" s="74" t="n"/>
      <c r="C66" s="74" t="n"/>
      <c r="D66" s="74" t="n"/>
      <c r="E66" s="75" t="n"/>
      <c r="F66" s="179" t="n">
        <v>57</v>
      </c>
      <c r="G66" s="77" t="inlineStr">
        <is>
          <t>16003238841</t>
        </is>
      </c>
      <c r="H66" s="78" t="inlineStr">
        <is>
          <t>YTO</t>
        </is>
      </c>
      <c r="I66" s="175" t="inlineStr">
        <is>
          <t>佐川</t>
        </is>
      </c>
      <c r="J66" s="49" t="inlineStr">
        <is>
          <t>CX0961</t>
        </is>
      </c>
      <c r="K66" s="47" t="inlineStr">
        <is>
          <t>27-Oct</t>
        </is>
      </c>
      <c r="L66" s="203" t="n">
        <v>436</v>
      </c>
      <c r="M66" s="80" t="inlineStr">
        <is>
          <t>10/27</t>
        </is>
      </c>
      <c r="N66" s="81" t="n">
        <v>0.775</v>
      </c>
      <c r="T66" s="81" t="n"/>
      <c r="U66" s="81" t="n"/>
      <c r="V66" s="81" t="n"/>
      <c r="W66" s="81" t="n"/>
      <c r="X66" s="81" t="n"/>
      <c r="Y66" s="80" t="n"/>
      <c r="Z66" s="74" t="n"/>
      <c r="AA66" s="74" t="n"/>
      <c r="AB66" s="74" t="n"/>
      <c r="AC66" s="74" t="n"/>
      <c r="AD66" s="74" t="n"/>
      <c r="AE66" s="74" t="n"/>
      <c r="AF66" s="74" t="n"/>
      <c r="AG66" s="83" t="inlineStr">
        <is>
          <t>佐川あり</t>
        </is>
      </c>
    </row>
    <row r="67" hidden="1" ht="42.75" customFormat="1" customHeight="1" s="84">
      <c r="A67" s="74" t="n"/>
      <c r="B67" s="74" t="n"/>
      <c r="C67" s="74" t="n"/>
      <c r="D67" s="74" t="n"/>
      <c r="E67" s="75" t="n"/>
      <c r="F67" s="179" t="n">
        <v>58</v>
      </c>
      <c r="G67" s="77" t="inlineStr">
        <is>
          <t>16002214214</t>
        </is>
      </c>
      <c r="H67" s="78" t="inlineStr">
        <is>
          <t>YTO</t>
        </is>
      </c>
      <c r="I67" s="175" t="inlineStr">
        <is>
          <t>佐川</t>
        </is>
      </c>
      <c r="J67" s="49" t="inlineStr">
        <is>
          <t>CX0596</t>
        </is>
      </c>
      <c r="K67" s="47" t="inlineStr">
        <is>
          <t>26-Oct</t>
        </is>
      </c>
      <c r="L67" s="203" t="n">
        <v>188</v>
      </c>
      <c r="M67" s="80" t="inlineStr">
        <is>
          <t>10/26</t>
        </is>
      </c>
      <c r="N67" s="81" t="n">
        <v>0.5416666666666666</v>
      </c>
      <c r="T67" s="81" t="n"/>
      <c r="U67" s="81" t="n"/>
      <c r="V67" s="81" t="n"/>
      <c r="W67" s="81" t="n"/>
      <c r="X67" s="81" t="n"/>
      <c r="Y67" s="80" t="n"/>
      <c r="Z67" s="74" t="n"/>
      <c r="AA67" s="74" t="n"/>
      <c r="AB67" s="74" t="n"/>
      <c r="AC67" s="74" t="n"/>
      <c r="AD67" s="74" t="n"/>
      <c r="AE67" s="74" t="n"/>
      <c r="AF67" s="74" t="n"/>
      <c r="AG67" s="83" t="inlineStr">
        <is>
          <t>佐川あり</t>
        </is>
      </c>
    </row>
    <row r="68" hidden="1" ht="42.75" customFormat="1" customHeight="1" s="84">
      <c r="A68" s="74" t="n"/>
      <c r="B68" s="74" t="n"/>
      <c r="C68" s="74" t="n"/>
      <c r="D68" s="74" t="n"/>
      <c r="E68" s="75" t="n"/>
      <c r="F68" s="179" t="n">
        <v>59</v>
      </c>
      <c r="G68" s="77" t="inlineStr">
        <is>
          <t>47935695494</t>
        </is>
      </c>
      <c r="H68" s="78" t="inlineStr">
        <is>
          <t>MMA</t>
        </is>
      </c>
      <c r="I68" s="175" t="inlineStr">
        <is>
          <t>ヤマト</t>
        </is>
      </c>
      <c r="J68" s="49" t="inlineStr">
        <is>
          <t>ZH0685</t>
        </is>
      </c>
      <c r="K68" s="47" t="inlineStr">
        <is>
          <t>26-Oct</t>
        </is>
      </c>
      <c r="L68" s="203" t="n">
        <v>205</v>
      </c>
      <c r="M68" s="80" t="inlineStr">
        <is>
          <t>10/26</t>
        </is>
      </c>
      <c r="N68" s="81" t="n">
        <v>0.5069444444444444</v>
      </c>
      <c r="T68" s="81" t="n"/>
      <c r="U68" s="81" t="n"/>
      <c r="V68" s="81" t="n"/>
      <c r="W68" s="81" t="n"/>
      <c r="X68" s="81" t="n"/>
      <c r="Y68" s="80" t="n"/>
      <c r="Z68" s="74" t="n"/>
      <c r="AA68" s="74" t="n"/>
      <c r="AB68" s="74" t="n"/>
      <c r="AC68" s="74" t="n"/>
      <c r="AD68" s="74" t="n"/>
      <c r="AE68" s="74" t="n"/>
      <c r="AF68" s="74" t="n"/>
      <c r="AG68" s="83" t="n"/>
    </row>
    <row r="69" hidden="1" ht="42.75" customFormat="1" customHeight="1" s="84">
      <c r="A69" s="74" t="n"/>
      <c r="B69" s="74" t="n"/>
      <c r="C69" s="74" t="n"/>
      <c r="D69" s="74" t="n"/>
      <c r="E69" s="75" t="n"/>
      <c r="F69" s="179" t="n">
        <v>60</v>
      </c>
      <c r="G69" s="77" t="inlineStr">
        <is>
          <t>16003238863</t>
        </is>
      </c>
      <c r="H69" s="78" t="inlineStr">
        <is>
          <t>YTO</t>
        </is>
      </c>
      <c r="I69" s="175" t="inlineStr">
        <is>
          <t>佐川</t>
        </is>
      </c>
      <c r="J69" s="49" t="inlineStr">
        <is>
          <t>CX0961</t>
        </is>
      </c>
      <c r="K69" s="47" t="inlineStr">
        <is>
          <t>27-Oct</t>
        </is>
      </c>
      <c r="L69" s="203" t="n">
        <v>502</v>
      </c>
      <c r="M69" s="80" t="inlineStr">
        <is>
          <t>10/27</t>
        </is>
      </c>
      <c r="N69" s="81" t="n">
        <v>0.775</v>
      </c>
      <c r="T69" s="81" t="n"/>
      <c r="U69" s="81" t="n"/>
      <c r="V69" s="81" t="n"/>
      <c r="W69" s="81" t="n"/>
      <c r="X69" s="81" t="n"/>
      <c r="Y69" s="80" t="n"/>
      <c r="Z69" s="74" t="n"/>
      <c r="AA69" s="74" t="n"/>
      <c r="AB69" s="74" t="n"/>
      <c r="AC69" s="74" t="n"/>
      <c r="AD69" s="74" t="n"/>
      <c r="AE69" s="74" t="n"/>
      <c r="AF69" s="74" t="n"/>
      <c r="AG69" s="83" t="inlineStr">
        <is>
          <t>佐川あり</t>
        </is>
      </c>
    </row>
    <row r="70" hidden="1" ht="42.75" customFormat="1" customHeight="1" s="84">
      <c r="A70" s="74" t="n"/>
      <c r="B70" s="74" t="n"/>
      <c r="C70" s="74" t="n"/>
      <c r="D70" s="74" t="n"/>
      <c r="E70" s="75" t="n"/>
      <c r="F70" s="179" t="n">
        <v>61</v>
      </c>
      <c r="G70" s="77" t="inlineStr">
        <is>
          <t>01892089992</t>
        </is>
      </c>
      <c r="H70" s="78" t="inlineStr">
        <is>
          <t>YTO</t>
        </is>
      </c>
      <c r="I70" s="64" t="inlineStr">
        <is>
          <t>ネコポス　/ 佐川（428）</t>
        </is>
      </c>
      <c r="J70" s="49" t="inlineStr">
        <is>
          <t>HO1337</t>
        </is>
      </c>
      <c r="K70" s="47" t="inlineStr">
        <is>
          <t>26-Oct</t>
        </is>
      </c>
      <c r="L70" s="203" t="n">
        <v>565</v>
      </c>
      <c r="M70" s="80" t="inlineStr">
        <is>
          <t>10/26</t>
        </is>
      </c>
      <c r="N70" s="81" t="n">
        <v>0.8701388888888889</v>
      </c>
      <c r="T70" s="81" t="n"/>
      <c r="U70" s="81" t="n"/>
      <c r="V70" s="81" t="n"/>
      <c r="W70" s="81" t="n"/>
      <c r="X70" s="81" t="n"/>
      <c r="Y70" s="80" t="n"/>
      <c r="Z70" s="74" t="n"/>
      <c r="AA70" s="74" t="n">
        <v>20</v>
      </c>
      <c r="AB70" s="74" t="n"/>
      <c r="AC70" s="74" t="n"/>
      <c r="AD70" s="74" t="n"/>
      <c r="AE70" s="74" t="n"/>
      <c r="AF70" s="74" t="n"/>
      <c r="AG70" s="83" t="inlineStr">
        <is>
          <t>佐川あり</t>
        </is>
      </c>
    </row>
    <row r="71" hidden="1" ht="42.75" customFormat="1" customHeight="1" s="84">
      <c r="A71" s="74" t="n"/>
      <c r="B71" s="74" t="n"/>
      <c r="C71" s="74" t="n"/>
      <c r="D71" s="74" t="n"/>
      <c r="E71" s="75" t="n"/>
      <c r="F71" s="179" t="n">
        <v>62</v>
      </c>
      <c r="G71" s="77" t="inlineStr">
        <is>
          <t>01892026616</t>
        </is>
      </c>
      <c r="H71" s="78" t="inlineStr">
        <is>
          <t>MMA</t>
        </is>
      </c>
      <c r="I71" s="175" t="inlineStr">
        <is>
          <t>ヤマト</t>
        </is>
      </c>
      <c r="J71" s="49" t="inlineStr">
        <is>
          <t>HO1619</t>
        </is>
      </c>
      <c r="K71" s="47" t="inlineStr">
        <is>
          <t>26-Oct</t>
        </is>
      </c>
      <c r="L71" s="203" t="n">
        <v>104</v>
      </c>
      <c r="M71" s="80" t="inlineStr">
        <is>
          <t>10/26</t>
        </is>
      </c>
      <c r="N71" s="81" t="n">
        <v>0.6194444444444445</v>
      </c>
      <c r="T71" s="81" t="n"/>
      <c r="U71" s="81" t="n"/>
      <c r="V71" s="81" t="n"/>
      <c r="W71" s="81" t="n"/>
      <c r="X71" s="81" t="n"/>
      <c r="Y71" s="80" t="inlineStr">
        <is>
          <t>10/26</t>
        </is>
      </c>
      <c r="Z71" s="82" t="n">
        <v>0.8263888888888888</v>
      </c>
      <c r="AA71" s="74" t="n">
        <v>23</v>
      </c>
      <c r="AB71" s="74" t="n"/>
      <c r="AC71" s="85" t="inlineStr">
        <is>
          <t>✓</t>
        </is>
      </c>
      <c r="AD71" s="74" t="n"/>
      <c r="AE71" s="74" t="n"/>
      <c r="AF71" s="74" t="n"/>
      <c r="AG71" s="83" t="n"/>
    </row>
    <row r="72" hidden="1" ht="42.75" customFormat="1" customHeight="1" s="84">
      <c r="A72" s="74" t="n"/>
      <c r="B72" s="74" t="n"/>
      <c r="C72" s="74" t="n"/>
      <c r="D72" s="74" t="n"/>
      <c r="E72" s="75" t="n"/>
      <c r="F72" s="179" t="n">
        <v>63</v>
      </c>
      <c r="G72" s="77" t="inlineStr">
        <is>
          <t>89100127853</t>
        </is>
      </c>
      <c r="H72" s="78" t="inlineStr">
        <is>
          <t>YTO</t>
        </is>
      </c>
      <c r="I72" s="47" t="inlineStr">
        <is>
          <t>ヤマト / ネコポス / 佐川(247)</t>
        </is>
      </c>
      <c r="J72" s="49" t="inlineStr">
        <is>
          <t>GJ8249</t>
        </is>
      </c>
      <c r="K72" s="47" t="inlineStr">
        <is>
          <t>26-Oct</t>
        </is>
      </c>
      <c r="L72" s="203" t="n">
        <v>451</v>
      </c>
      <c r="M72" s="80" t="inlineStr">
        <is>
          <t>10/26</t>
        </is>
      </c>
      <c r="N72" s="81" t="n">
        <v>0.6798611111111111</v>
      </c>
      <c r="T72" s="81" t="n"/>
      <c r="U72" s="81" t="n"/>
      <c r="V72" s="81" t="n"/>
      <c r="W72" s="81" t="n"/>
      <c r="X72" s="81" t="n"/>
      <c r="Y72" s="80" t="inlineStr">
        <is>
          <t>10/26</t>
        </is>
      </c>
      <c r="Z72" s="82" t="n">
        <v>0.9319444444444445</v>
      </c>
      <c r="AA72" s="74" t="n">
        <v>20</v>
      </c>
      <c r="AB72" s="74" t="n"/>
      <c r="AC72" s="85" t="inlineStr">
        <is>
          <t>✓</t>
        </is>
      </c>
      <c r="AD72" s="74" t="n"/>
      <c r="AE72" s="74" t="n"/>
      <c r="AF72" s="74" t="n"/>
      <c r="AG72" s="83" t="inlineStr">
        <is>
          <t>佐川あり</t>
        </is>
      </c>
    </row>
    <row r="73" hidden="1" ht="42.75" customFormat="1" customHeight="1" s="84">
      <c r="A73" s="74" t="n"/>
      <c r="B73" s="74" t="n"/>
      <c r="C73" s="74" t="n"/>
      <c r="D73" s="74" t="n"/>
      <c r="E73" s="75" t="n"/>
      <c r="F73" s="179" t="n">
        <v>64</v>
      </c>
      <c r="G73" s="77" t="inlineStr">
        <is>
          <t>92149766205</t>
        </is>
      </c>
      <c r="H73" s="78" t="inlineStr">
        <is>
          <t>YTO</t>
        </is>
      </c>
      <c r="I73" s="175" t="inlineStr">
        <is>
          <t>佐川</t>
        </is>
      </c>
      <c r="J73" s="49" t="inlineStr">
        <is>
          <t>O30277</t>
        </is>
      </c>
      <c r="K73" s="47" t="inlineStr">
        <is>
          <t>27-Oct</t>
        </is>
      </c>
      <c r="L73" s="203" t="n">
        <v>265</v>
      </c>
      <c r="M73" s="80" t="inlineStr">
        <is>
          <t>10/27</t>
        </is>
      </c>
      <c r="N73" s="81" t="n">
        <v>0.55</v>
      </c>
      <c r="T73" s="81" t="n"/>
      <c r="U73" s="81" t="n"/>
      <c r="V73" s="81" t="n"/>
      <c r="W73" s="81" t="n"/>
      <c r="X73" s="81" t="n"/>
      <c r="Y73" s="80" t="n"/>
      <c r="Z73" s="74" t="n"/>
      <c r="AA73" s="74" t="n"/>
      <c r="AB73" s="74" t="n"/>
      <c r="AC73" s="74" t="n"/>
      <c r="AD73" s="74" t="n"/>
      <c r="AE73" s="74" t="n"/>
      <c r="AF73" s="74" t="n"/>
      <c r="AG73" s="83" t="inlineStr">
        <is>
          <t>佐川あり</t>
        </is>
      </c>
    </row>
    <row r="74" hidden="1" ht="42.75" customFormat="1" customHeight="1" s="84">
      <c r="A74" s="74" t="n"/>
      <c r="B74" s="74" t="n"/>
      <c r="C74" s="74" t="n"/>
      <c r="D74" s="74" t="n"/>
      <c r="E74" s="75" t="n"/>
      <c r="F74" s="179" t="n">
        <v>65</v>
      </c>
      <c r="G74" s="77" t="inlineStr">
        <is>
          <t>01892090051</t>
        </is>
      </c>
      <c r="H74" s="78" t="inlineStr">
        <is>
          <t>LDX</t>
        </is>
      </c>
      <c r="I74" s="47" t="inlineStr">
        <is>
          <t>ヤマト / ネコポス</t>
        </is>
      </c>
      <c r="J74" s="49" t="inlineStr">
        <is>
          <t>HO1337</t>
        </is>
      </c>
      <c r="K74" s="47" t="inlineStr">
        <is>
          <t>26-Oct</t>
        </is>
      </c>
      <c r="L74" s="203" t="n">
        <v>281</v>
      </c>
      <c r="M74" s="80" t="inlineStr">
        <is>
          <t>10/26</t>
        </is>
      </c>
      <c r="N74" s="81" t="n">
        <v>0.84375</v>
      </c>
      <c r="T74" s="81" t="n"/>
      <c r="U74" s="81" t="n"/>
      <c r="V74" s="81" t="n"/>
      <c r="W74" s="81" t="n"/>
      <c r="X74" s="81" t="n"/>
      <c r="Y74" s="80" t="n"/>
      <c r="Z74" s="74" t="n"/>
      <c r="AA74" s="74" t="n">
        <v>8</v>
      </c>
      <c r="AB74" s="74" t="n"/>
      <c r="AC74" s="74" t="n"/>
      <c r="AD74" s="74" t="n"/>
      <c r="AE74" s="74" t="n"/>
      <c r="AF74" s="74" t="n"/>
      <c r="AG74" s="83" t="n"/>
    </row>
    <row r="75" ht="42.75" customFormat="1" customHeight="1" s="118">
      <c r="A75" s="104" t="n"/>
      <c r="B75" s="104" t="n"/>
      <c r="C75" s="104" t="n"/>
      <c r="D75" s="104" t="n"/>
      <c r="E75" s="105" t="n"/>
      <c r="F75" s="106" t="n">
        <v>66</v>
      </c>
      <c r="G75" s="107" t="inlineStr">
        <is>
          <t>87643305706</t>
        </is>
      </c>
      <c r="H75" s="108" t="inlineStr">
        <is>
          <t>CAINIAO-E</t>
        </is>
      </c>
      <c r="I75" s="60" t="inlineStr">
        <is>
          <t>ヤマト</t>
        </is>
      </c>
      <c r="J75" s="56" t="inlineStr">
        <is>
          <t>3U9371</t>
        </is>
      </c>
      <c r="K75" s="55" t="inlineStr">
        <is>
          <t>26-Oct</t>
        </is>
      </c>
      <c r="L75" s="213" t="n">
        <v>2269</v>
      </c>
      <c r="M75" s="111" t="inlineStr">
        <is>
          <t>10/26</t>
        </is>
      </c>
      <c r="N75" s="112" t="n">
        <v>0.8291666666666667</v>
      </c>
      <c r="O75" s="211" t="n">
        <v>1265</v>
      </c>
      <c r="P75" s="211" t="n">
        <v>365</v>
      </c>
      <c r="Q75" s="211" t="n">
        <v>900</v>
      </c>
      <c r="R75" s="211" t="n">
        <v>20</v>
      </c>
      <c r="S75" s="211" t="n">
        <v>39</v>
      </c>
      <c r="T75" s="188" t="n">
        <v>1265</v>
      </c>
      <c r="U75" s="188" t="n">
        <v>365</v>
      </c>
      <c r="V75" s="188" t="n">
        <v>900</v>
      </c>
      <c r="W75" s="188" t="n">
        <v>20</v>
      </c>
      <c r="X75" s="188" t="n">
        <v>39</v>
      </c>
      <c r="Y75" s="111" t="inlineStr">
        <is>
          <t>10/27</t>
        </is>
      </c>
      <c r="Z75" s="113" t="n">
        <v>0.1916666666666667</v>
      </c>
      <c r="AA75" s="104" t="n">
        <v>59</v>
      </c>
      <c r="AB75" s="104" t="n"/>
      <c r="AC75" s="114" t="inlineStr">
        <is>
          <t>✓</t>
        </is>
      </c>
      <c r="AD75" s="104" t="n"/>
      <c r="AE75" s="104" t="n"/>
      <c r="AF75" s="104" t="n"/>
      <c r="AG75" s="115" t="n"/>
    </row>
    <row r="76" hidden="1" ht="42.75" customFormat="1" customHeight="1" s="84">
      <c r="A76" s="74" t="n"/>
      <c r="B76" s="74" t="n"/>
      <c r="C76" s="74" t="n"/>
      <c r="D76" s="74" t="n"/>
      <c r="E76" s="75" t="n"/>
      <c r="F76" s="179" t="n">
        <v>67</v>
      </c>
      <c r="G76" s="77" t="inlineStr">
        <is>
          <t>47935695785</t>
        </is>
      </c>
      <c r="H76" s="78" t="inlineStr">
        <is>
          <t>YNE</t>
        </is>
      </c>
      <c r="I76" s="175" t="inlineStr">
        <is>
          <t>ヤマト</t>
        </is>
      </c>
      <c r="J76" s="49" t="inlineStr">
        <is>
          <t>ZH0685</t>
        </is>
      </c>
      <c r="K76" s="47" t="inlineStr">
        <is>
          <t>27-Oct</t>
        </is>
      </c>
      <c r="L76" s="203" t="n">
        <v>930</v>
      </c>
      <c r="M76" s="80" t="inlineStr">
        <is>
          <t>10/27</t>
        </is>
      </c>
      <c r="N76" s="81" t="n">
        <v>0.5069444444444444</v>
      </c>
      <c r="T76" s="81" t="n"/>
      <c r="U76" s="81" t="n"/>
      <c r="V76" s="81" t="n"/>
      <c r="W76" s="81" t="n"/>
      <c r="X76" s="81" t="n"/>
      <c r="Y76" s="80" t="n"/>
      <c r="Z76" s="74" t="n"/>
      <c r="AA76" s="74" t="n"/>
      <c r="AB76" s="74" t="n"/>
      <c r="AC76" s="74" t="n"/>
      <c r="AD76" s="74" t="n"/>
      <c r="AE76" s="74" t="n"/>
      <c r="AF76" s="74" t="n"/>
      <c r="AG76" s="83" t="inlineStr">
        <is>
          <t>緊急依頼済み</t>
        </is>
      </c>
    </row>
    <row r="77" hidden="1" ht="42.75" customFormat="1" customHeight="1" s="84">
      <c r="A77" s="74" t="n"/>
      <c r="B77" s="74" t="n"/>
      <c r="C77" s="74" t="n"/>
      <c r="D77" s="74" t="n"/>
      <c r="E77" s="75" t="n"/>
      <c r="F77" s="179" t="n">
        <v>68</v>
      </c>
      <c r="G77" s="77" t="inlineStr">
        <is>
          <t>87643305846</t>
        </is>
      </c>
      <c r="H77" s="78" t="inlineStr">
        <is>
          <t>YNE</t>
        </is>
      </c>
      <c r="I77" s="47" t="inlineStr">
        <is>
          <t>ヤマト / ネコポス</t>
        </is>
      </c>
      <c r="J77" s="49" t="inlineStr">
        <is>
          <t>3U9371</t>
        </is>
      </c>
      <c r="K77" s="47" t="inlineStr">
        <is>
          <t>26-Oct</t>
        </is>
      </c>
      <c r="L77" s="203" t="n">
        <v>2613</v>
      </c>
      <c r="M77" s="80" t="inlineStr">
        <is>
          <t>10/26</t>
        </is>
      </c>
      <c r="N77" s="81" t="n">
        <v>0.8229166666666666</v>
      </c>
      <c r="T77" s="81" t="n"/>
      <c r="U77" s="81" t="n"/>
      <c r="V77" s="81" t="n"/>
      <c r="W77" s="81" t="n"/>
      <c r="X77" s="81" t="n"/>
      <c r="Y77" s="80" t="inlineStr">
        <is>
          <t>10/27</t>
        </is>
      </c>
      <c r="Z77" s="82" t="n">
        <v>0.1916666666666667</v>
      </c>
      <c r="AA77" s="74" t="n">
        <v>75</v>
      </c>
      <c r="AB77" s="74" t="n"/>
      <c r="AC77" s="85" t="inlineStr">
        <is>
          <t>✓</t>
        </is>
      </c>
      <c r="AD77" s="74" t="n"/>
      <c r="AE77" s="74" t="n"/>
      <c r="AF77" s="74" t="n"/>
      <c r="AG77" s="83" t="n"/>
    </row>
    <row r="78" hidden="1" ht="42.75" customFormat="1" customHeight="1" s="84">
      <c r="A78" s="74" t="n"/>
      <c r="B78" s="74" t="n"/>
      <c r="C78" s="74" t="n"/>
      <c r="D78" s="74" t="n"/>
      <c r="E78" s="75" t="n"/>
      <c r="F78" s="179" t="n">
        <v>69</v>
      </c>
      <c r="G78" s="119" t="inlineStr">
        <is>
          <t>73198144572</t>
        </is>
      </c>
      <c r="H78" s="78" t="inlineStr">
        <is>
          <t>YNE</t>
        </is>
      </c>
      <c r="I78" s="175" t="inlineStr">
        <is>
          <t>ヤマト</t>
        </is>
      </c>
      <c r="J78" s="49" t="inlineStr">
        <is>
          <t>MF8707</t>
        </is>
      </c>
      <c r="K78" s="47" t="inlineStr">
        <is>
          <t>27-Oct</t>
        </is>
      </c>
      <c r="L78" s="203" t="n">
        <v>623</v>
      </c>
      <c r="M78" s="80" t="inlineStr">
        <is>
          <t>10/27</t>
        </is>
      </c>
      <c r="N78" s="81" t="n">
        <v>0.7604166666666666</v>
      </c>
      <c r="T78" s="81" t="n"/>
      <c r="U78" s="81" t="n"/>
      <c r="V78" s="81" t="n"/>
      <c r="W78" s="81" t="n"/>
      <c r="X78" s="81" t="n"/>
      <c r="Y78" s="80" t="n"/>
      <c r="Z78" s="74" t="n"/>
      <c r="AA78" s="74" t="n"/>
      <c r="AB78" s="74" t="n"/>
      <c r="AC78" s="74" t="n"/>
      <c r="AD78" s="74" t="n"/>
      <c r="AE78" s="74" t="n"/>
      <c r="AF78" s="74" t="n"/>
      <c r="AG78" s="83" t="n"/>
    </row>
    <row r="79" hidden="1" ht="42.75" customFormat="1" customHeight="1" s="84">
      <c r="A79" s="74" t="n"/>
      <c r="B79" s="74" t="n"/>
      <c r="C79" s="74" t="n"/>
      <c r="D79" s="74" t="n"/>
      <c r="E79" s="75" t="n"/>
      <c r="F79" s="179" t="n">
        <v>70</v>
      </c>
      <c r="G79" s="119" t="inlineStr">
        <is>
          <t>99937596285</t>
        </is>
      </c>
      <c r="H79" s="78" t="inlineStr">
        <is>
          <t>YNE</t>
        </is>
      </c>
      <c r="I79" s="175" t="inlineStr">
        <is>
          <t>ヤマト</t>
        </is>
      </c>
      <c r="J79" s="49" t="inlineStr">
        <is>
          <t>CA0921</t>
        </is>
      </c>
      <c r="K79" s="47" t="inlineStr">
        <is>
          <t>26-Oct</t>
        </is>
      </c>
      <c r="L79" s="203" t="n">
        <v>1513</v>
      </c>
      <c r="M79" s="80" t="inlineStr">
        <is>
          <t>10/26</t>
        </is>
      </c>
      <c r="N79" s="81" t="n">
        <v>0.4958333333333333</v>
      </c>
      <c r="T79" s="81" t="n"/>
      <c r="U79" s="81" t="n"/>
      <c r="V79" s="81" t="n"/>
      <c r="W79" s="81" t="n"/>
      <c r="X79" s="81" t="n"/>
      <c r="Y79" s="80" t="inlineStr">
        <is>
          <t>10/26</t>
        </is>
      </c>
      <c r="Z79" s="82" t="n">
        <v>0.8277777777777777</v>
      </c>
      <c r="AA79" s="74" t="n">
        <v>55</v>
      </c>
      <c r="AB79" s="74" t="n"/>
      <c r="AC79" s="85" t="inlineStr">
        <is>
          <t>✓</t>
        </is>
      </c>
      <c r="AD79" s="74" t="n"/>
      <c r="AE79" s="74" t="n"/>
      <c r="AF79" s="74" t="n"/>
      <c r="AG79" s="83" t="n"/>
    </row>
    <row r="80" hidden="1" ht="42.75" customFormat="1" customHeight="1" s="84">
      <c r="A80" s="74" t="n"/>
      <c r="B80" s="74" t="n"/>
      <c r="C80" s="74" t="n"/>
      <c r="D80" s="74" t="n"/>
      <c r="E80" s="75" t="n"/>
      <c r="F80" s="179" t="n">
        <v>71</v>
      </c>
      <c r="G80" s="119" t="inlineStr">
        <is>
          <t>08901338536</t>
        </is>
      </c>
      <c r="H80" s="78" t="inlineStr">
        <is>
          <t>YTO</t>
        </is>
      </c>
      <c r="I80" s="175" t="inlineStr">
        <is>
          <t>佐川</t>
        </is>
      </c>
      <c r="J80" s="49" t="inlineStr">
        <is>
          <t>9C6587</t>
        </is>
      </c>
      <c r="K80" s="47" t="inlineStr">
        <is>
          <t>26-Oct</t>
        </is>
      </c>
      <c r="L80" s="203" t="n">
        <v>336</v>
      </c>
      <c r="M80" s="80" t="inlineStr">
        <is>
          <t>10/26</t>
        </is>
      </c>
      <c r="N80" s="81" t="n">
        <v>0.5777777777777777</v>
      </c>
      <c r="T80" s="81" t="n"/>
      <c r="U80" s="81" t="n"/>
      <c r="V80" s="81" t="n"/>
      <c r="W80" s="81" t="n"/>
      <c r="X80" s="81" t="n"/>
      <c r="Y80" s="80" t="inlineStr">
        <is>
          <t>10/26</t>
        </is>
      </c>
      <c r="Z80" s="82" t="n">
        <v>0.8541666666666666</v>
      </c>
      <c r="AA80" s="74" t="n">
        <v>12</v>
      </c>
      <c r="AB80" s="74" t="n"/>
      <c r="AC80" s="85" t="inlineStr">
        <is>
          <t>✓</t>
        </is>
      </c>
      <c r="AD80" s="74" t="n"/>
      <c r="AE80" s="74" t="n"/>
      <c r="AF80" s="74" t="n"/>
      <c r="AG80" s="83" t="inlineStr">
        <is>
          <t>佐川あり</t>
        </is>
      </c>
    </row>
    <row r="81" hidden="1" ht="42.75" customFormat="1" customHeight="1" s="84">
      <c r="A81" s="74" t="n"/>
      <c r="B81" s="74" t="n"/>
      <c r="C81" s="74" t="n"/>
      <c r="D81" s="74" t="n"/>
      <c r="E81" s="75" t="n"/>
      <c r="F81" s="179" t="n">
        <v>72</v>
      </c>
      <c r="G81" s="119" t="inlineStr">
        <is>
          <t>73198490125</t>
        </is>
      </c>
      <c r="H81" s="78" t="inlineStr">
        <is>
          <t>YTO</t>
        </is>
      </c>
      <c r="I81" s="61" t="inlineStr">
        <is>
          <t>ヤマト / ネコポス / 佐川(95)</t>
        </is>
      </c>
      <c r="J81" s="49" t="inlineStr">
        <is>
          <t>MF0839</t>
        </is>
      </c>
      <c r="K81" s="47" t="inlineStr">
        <is>
          <t>26-Oct</t>
        </is>
      </c>
      <c r="L81" s="203" t="n">
        <v>563</v>
      </c>
      <c r="M81" s="80" t="inlineStr">
        <is>
          <t>10/26</t>
        </is>
      </c>
      <c r="N81" s="81" t="n">
        <v>0.7375</v>
      </c>
      <c r="T81" s="81" t="n"/>
      <c r="U81" s="81" t="n"/>
      <c r="V81" s="81" t="n"/>
      <c r="W81" s="81" t="n"/>
      <c r="X81" s="81" t="n"/>
      <c r="Y81" s="80" t="inlineStr">
        <is>
          <t>10/26</t>
        </is>
      </c>
      <c r="Z81" s="82" t="n">
        <v>0.8222222222222222</v>
      </c>
      <c r="AA81" s="74" t="n">
        <v>17</v>
      </c>
      <c r="AB81" s="74" t="n"/>
      <c r="AC81" s="85" t="inlineStr">
        <is>
          <t>✓</t>
        </is>
      </c>
      <c r="AD81" s="74" t="n"/>
      <c r="AE81" s="74" t="n"/>
      <c r="AF81" s="74" t="n"/>
      <c r="AG81" s="83" t="inlineStr">
        <is>
          <t>佐川あり</t>
        </is>
      </c>
    </row>
    <row r="82" ht="42.75" customFormat="1" customHeight="1" s="84">
      <c r="A82" s="120" t="n"/>
      <c r="B82" s="120" t="n"/>
      <c r="C82" s="120" t="n"/>
      <c r="D82" s="120" t="n"/>
      <c r="E82" s="121" t="n"/>
      <c r="F82" s="122" t="n">
        <v>73</v>
      </c>
      <c r="G82" s="123" t="inlineStr">
        <is>
          <t>01892057232</t>
        </is>
      </c>
      <c r="H82" s="124" t="inlineStr">
        <is>
          <t>CNE</t>
        </is>
      </c>
      <c r="I82" s="63" t="inlineStr">
        <is>
          <t>ヤマト / ネコポス / エスポ便(15)</t>
        </is>
      </c>
      <c r="J82" s="54" t="inlineStr">
        <is>
          <t>HO1337</t>
        </is>
      </c>
      <c r="K82" s="53" t="inlineStr">
        <is>
          <t>26-Oct</t>
        </is>
      </c>
      <c r="L82" s="214" t="n">
        <v>660</v>
      </c>
      <c r="M82" s="126" t="inlineStr">
        <is>
          <t>10/26</t>
        </is>
      </c>
      <c r="N82" s="127" t="n">
        <v>0.8701388888888889</v>
      </c>
      <c r="O82" s="211" t="n">
        <v>12</v>
      </c>
      <c r="P82" s="211" t="n">
        <v>12</v>
      </c>
      <c r="Q82" s="211" t="n">
        <v>0</v>
      </c>
      <c r="R82" s="211" t="n">
        <v>0</v>
      </c>
      <c r="S82" s="211" t="n">
        <v>0</v>
      </c>
      <c r="T82" s="188" t="n">
        <v>15</v>
      </c>
      <c r="U82" s="188" t="n">
        <v>15</v>
      </c>
      <c r="V82" s="188" t="n">
        <v>0</v>
      </c>
      <c r="W82" s="188" t="n">
        <v>0</v>
      </c>
      <c r="X82" s="188" t="n">
        <v>0</v>
      </c>
      <c r="Y82" s="126" t="n"/>
      <c r="Z82" s="120" t="n"/>
      <c r="AA82" s="120" t="n">
        <v>36</v>
      </c>
      <c r="AB82" s="120" t="n"/>
      <c r="AC82" s="120" t="n"/>
      <c r="AD82" s="120" t="n"/>
      <c r="AE82" s="120" t="n"/>
      <c r="AF82" s="120" t="n"/>
      <c r="AG82" s="128" t="n"/>
    </row>
    <row r="83" hidden="1" ht="42.75" customFormat="1" customHeight="1" s="84">
      <c r="A83" s="104" t="n"/>
      <c r="B83" s="104" t="n"/>
      <c r="C83" s="104" t="n"/>
      <c r="D83" s="104" t="n"/>
      <c r="E83" s="105" t="n"/>
      <c r="F83" s="106" t="n">
        <v>74</v>
      </c>
      <c r="G83" s="129" t="inlineStr">
        <is>
          <t>47936158916</t>
        </is>
      </c>
      <c r="H83" s="108" t="inlineStr">
        <is>
          <t>CAINIAO-E</t>
        </is>
      </c>
      <c r="I83" s="60" t="inlineStr">
        <is>
          <t>ヤマト</t>
        </is>
      </c>
      <c r="J83" s="56" t="inlineStr">
        <is>
          <t>ZH0675</t>
        </is>
      </c>
      <c r="K83" s="55" t="inlineStr">
        <is>
          <t>27-Oct</t>
        </is>
      </c>
      <c r="L83" s="213" t="n">
        <v>1387</v>
      </c>
      <c r="M83" s="111" t="inlineStr">
        <is>
          <t>10/27</t>
        </is>
      </c>
      <c r="N83" s="112" t="n">
        <v>0.7083333333333334</v>
      </c>
      <c r="T83" s="112" t="n"/>
      <c r="U83" s="112" t="n"/>
      <c r="V83" s="112" t="n"/>
      <c r="W83" s="112" t="n"/>
      <c r="X83" s="112" t="n"/>
      <c r="Y83" s="111" t="n"/>
      <c r="Z83" s="104" t="n"/>
      <c r="AA83" s="104" t="n"/>
      <c r="AB83" s="104" t="n"/>
      <c r="AC83" s="104" t="n"/>
      <c r="AD83" s="104" t="n"/>
      <c r="AE83" s="104" t="n"/>
      <c r="AF83" s="104" t="n"/>
      <c r="AG83" s="115" t="n"/>
    </row>
    <row r="84" hidden="1" ht="42.75" customFormat="1" customHeight="1" s="84">
      <c r="A84" s="74" t="n"/>
      <c r="B84" s="74" t="n"/>
      <c r="C84" s="74" t="n"/>
      <c r="D84" s="74" t="n"/>
      <c r="E84" s="75" t="n"/>
      <c r="F84" s="179" t="n">
        <v>75</v>
      </c>
      <c r="G84" s="119" t="inlineStr">
        <is>
          <t>73198505901</t>
        </is>
      </c>
      <c r="H84" s="78" t="inlineStr">
        <is>
          <t>NY</t>
        </is>
      </c>
      <c r="I84" s="47" t="inlineStr">
        <is>
          <t>ヤマト / ネコポス</t>
        </is>
      </c>
      <c r="J84" s="49" t="inlineStr">
        <is>
          <t>MF8707</t>
        </is>
      </c>
      <c r="K84" s="47" t="inlineStr">
        <is>
          <t>26-Oct</t>
        </is>
      </c>
      <c r="L84" s="203" t="n">
        <v>635</v>
      </c>
      <c r="M84" s="80" t="inlineStr">
        <is>
          <t>10/26</t>
        </is>
      </c>
      <c r="N84" s="81" t="n">
        <v>0.7430555555555556</v>
      </c>
      <c r="T84" s="81" t="n"/>
      <c r="U84" s="81" t="n"/>
      <c r="V84" s="81" t="n"/>
      <c r="W84" s="81" t="n"/>
      <c r="X84" s="81" t="n"/>
      <c r="Y84" s="80" t="n"/>
      <c r="Z84" s="74" t="n"/>
      <c r="AA84" s="74" t="n"/>
      <c r="AB84" s="74" t="n"/>
      <c r="AC84" s="74" t="n"/>
      <c r="AD84" s="74" t="n"/>
      <c r="AE84" s="74" t="n"/>
      <c r="AF84" s="74" t="n"/>
      <c r="AG84" s="83" t="n"/>
    </row>
    <row r="85" hidden="1" ht="42.75" customFormat="1" customHeight="1" s="84">
      <c r="A85" s="74" t="n"/>
      <c r="B85" s="74" t="n"/>
      <c r="C85" s="74" t="n"/>
      <c r="D85" s="74" t="n"/>
      <c r="E85" s="75" t="n"/>
      <c r="F85" s="179" t="n">
        <v>76</v>
      </c>
      <c r="G85" s="119" t="inlineStr">
        <is>
          <t>73198513214</t>
        </is>
      </c>
      <c r="H85" s="78" t="inlineStr">
        <is>
          <t>YTO</t>
        </is>
      </c>
      <c r="I85" s="61" t="inlineStr">
        <is>
          <t>ヤマト /  佐川(267)</t>
        </is>
      </c>
      <c r="J85" s="49" t="inlineStr">
        <is>
          <t>MF0835</t>
        </is>
      </c>
      <c r="K85" s="47" t="inlineStr">
        <is>
          <t>27-Oct</t>
        </is>
      </c>
      <c r="L85" s="203" t="n">
        <v>649</v>
      </c>
      <c r="M85" s="80" t="inlineStr">
        <is>
          <t>10/27</t>
        </is>
      </c>
      <c r="N85" s="81" t="n">
        <v>0.5034722222222222</v>
      </c>
      <c r="T85" s="81" t="n"/>
      <c r="U85" s="81" t="n"/>
      <c r="V85" s="81" t="n"/>
      <c r="W85" s="81" t="n"/>
      <c r="X85" s="81" t="n"/>
      <c r="Y85" s="80" t="n"/>
      <c r="Z85" s="74" t="n"/>
      <c r="AA85" s="74" t="n"/>
      <c r="AB85" s="74" t="n"/>
      <c r="AC85" s="74" t="n"/>
      <c r="AD85" s="74" t="n"/>
      <c r="AE85" s="74" t="n"/>
      <c r="AF85" s="74" t="n"/>
      <c r="AG85" s="83" t="inlineStr">
        <is>
          <t>佐川あり</t>
        </is>
      </c>
    </row>
    <row r="86" ht="42.75" customFormat="1" customHeight="1" s="84">
      <c r="A86" s="104" t="n"/>
      <c r="B86" s="104" t="n"/>
      <c r="C86" s="104" t="n"/>
      <c r="D86" s="104" t="n"/>
      <c r="E86" s="105" t="n"/>
      <c r="F86" s="106" t="n">
        <v>77</v>
      </c>
      <c r="G86" s="129" t="inlineStr">
        <is>
          <t>78481354243</t>
        </is>
      </c>
      <c r="H86" s="108" t="inlineStr">
        <is>
          <t>CAINIAO-E</t>
        </is>
      </c>
      <c r="I86" s="60" t="inlineStr">
        <is>
          <t>ヤマト</t>
        </is>
      </c>
      <c r="J86" s="56" t="inlineStr">
        <is>
          <t>CZ0389</t>
        </is>
      </c>
      <c r="K86" s="55" t="inlineStr">
        <is>
          <t>27-Oct</t>
        </is>
      </c>
      <c r="L86" s="213" t="n">
        <v>2327</v>
      </c>
      <c r="M86" s="111" t="inlineStr">
        <is>
          <t>10/27</t>
        </is>
      </c>
      <c r="N86" s="112" t="n">
        <v>0.5451388888888888</v>
      </c>
      <c r="O86" s="211" t="n">
        <v>863</v>
      </c>
      <c r="P86" s="211" t="n">
        <v>384</v>
      </c>
      <c r="Q86" s="211" t="n">
        <v>479</v>
      </c>
      <c r="R86" s="211" t="n">
        <v>41</v>
      </c>
      <c r="S86" s="211" t="n">
        <v>58</v>
      </c>
      <c r="T86" s="188" t="n">
        <v>863</v>
      </c>
      <c r="U86" s="188" t="n">
        <v>384</v>
      </c>
      <c r="V86" s="188" t="n">
        <v>479</v>
      </c>
      <c r="W86" s="188" t="n">
        <v>41</v>
      </c>
      <c r="X86" s="188" t="n">
        <v>58</v>
      </c>
      <c r="Y86" s="111" t="n"/>
      <c r="Z86" s="104" t="n"/>
      <c r="AA86" s="104" t="n"/>
      <c r="AB86" s="104" t="n"/>
      <c r="AC86" s="104" t="n"/>
      <c r="AD86" s="104" t="n"/>
      <c r="AE86" s="104" t="n"/>
      <c r="AF86" s="104" t="n"/>
      <c r="AG86" s="115" t="n"/>
    </row>
    <row r="87" hidden="1" ht="42.75" customFormat="1" customHeight="1" s="84">
      <c r="A87" s="104" t="n"/>
      <c r="B87" s="104" t="n"/>
      <c r="C87" s="104" t="n"/>
      <c r="D87" s="104" t="n"/>
      <c r="E87" s="105" t="n"/>
      <c r="F87" s="106" t="n">
        <v>78</v>
      </c>
      <c r="G87" s="129" t="inlineStr">
        <is>
          <t>02399135153</t>
        </is>
      </c>
      <c r="H87" s="108" t="inlineStr">
        <is>
          <t>CAINIAO-E</t>
        </is>
      </c>
      <c r="I87" s="60" t="inlineStr">
        <is>
          <t>ヤマト</t>
        </is>
      </c>
      <c r="J87" s="56" t="inlineStr">
        <is>
          <t>FX5262</t>
        </is>
      </c>
      <c r="K87" s="55" t="inlineStr">
        <is>
          <t>27-Oct</t>
        </is>
      </c>
      <c r="L87" s="213" t="n">
        <v>1665</v>
      </c>
      <c r="M87" s="111" t="inlineStr">
        <is>
          <t>10/28</t>
        </is>
      </c>
      <c r="N87" s="112" t="n">
        <v>0.01388888888888889</v>
      </c>
      <c r="T87" s="112" t="n"/>
      <c r="U87" s="112" t="n"/>
      <c r="V87" s="112" t="n"/>
      <c r="W87" s="112" t="n"/>
      <c r="X87" s="112" t="n"/>
      <c r="Y87" s="111" t="n"/>
      <c r="Z87" s="104" t="n"/>
      <c r="AA87" s="104" t="n"/>
      <c r="AB87" s="104" t="n"/>
      <c r="AC87" s="104" t="n"/>
      <c r="AD87" s="104" t="n"/>
      <c r="AE87" s="104" t="n"/>
      <c r="AF87" s="104" t="n"/>
      <c r="AG87" s="115" t="n"/>
    </row>
    <row r="88" ht="42.75" customFormat="1" customHeight="1" s="84">
      <c r="A88" s="104" t="n"/>
      <c r="B88" s="104" t="n"/>
      <c r="C88" s="104" t="n"/>
      <c r="D88" s="104" t="n"/>
      <c r="E88" s="105" t="n"/>
      <c r="F88" s="106" t="n">
        <v>79</v>
      </c>
      <c r="G88" s="129" t="inlineStr">
        <is>
          <t>78481564206</t>
        </is>
      </c>
      <c r="H88" s="108" t="inlineStr">
        <is>
          <t>CAINIAO-E</t>
        </is>
      </c>
      <c r="I88" s="60" t="inlineStr">
        <is>
          <t>ヤマト</t>
        </is>
      </c>
      <c r="J88" s="56" t="inlineStr">
        <is>
          <t>CZ0389</t>
        </is>
      </c>
      <c r="K88" s="55" t="inlineStr">
        <is>
          <t>27-Oct</t>
        </is>
      </c>
      <c r="L88" s="213" t="n">
        <v>1644</v>
      </c>
      <c r="M88" s="111" t="inlineStr">
        <is>
          <t>10/27</t>
        </is>
      </c>
      <c r="N88" s="112" t="n">
        <v>0.5451388888888888</v>
      </c>
      <c r="O88" s="211" t="n">
        <v>697</v>
      </c>
      <c r="P88" s="211" t="n">
        <v>289</v>
      </c>
      <c r="Q88" s="211" t="n">
        <v>408</v>
      </c>
      <c r="R88" s="211" t="n">
        <v>25</v>
      </c>
      <c r="S88" s="211" t="n">
        <v>32</v>
      </c>
      <c r="T88" s="188" t="n">
        <v>697</v>
      </c>
      <c r="U88" s="188" t="n">
        <v>289</v>
      </c>
      <c r="V88" s="188" t="n">
        <v>408</v>
      </c>
      <c r="W88" s="188" t="n">
        <v>25</v>
      </c>
      <c r="X88" s="188" t="n">
        <v>32</v>
      </c>
      <c r="Y88" s="111" t="n"/>
      <c r="Z88" s="104" t="n"/>
      <c r="AA88" s="104" t="n"/>
      <c r="AB88" s="104" t="n"/>
      <c r="AC88" s="104" t="n"/>
      <c r="AD88" s="104" t="n"/>
      <c r="AE88" s="104" t="n"/>
      <c r="AF88" s="104" t="n"/>
      <c r="AG88" s="115" t="n"/>
    </row>
    <row r="89" hidden="1" ht="42.75" customFormat="1" customHeight="1" s="84">
      <c r="A89" s="74" t="n"/>
      <c r="B89" s="74" t="n"/>
      <c r="C89" s="74" t="n"/>
      <c r="D89" s="74" t="n"/>
      <c r="E89" s="75" t="n"/>
      <c r="F89" s="179" t="n">
        <v>80</v>
      </c>
      <c r="G89" s="119" t="inlineStr">
        <is>
          <t>73198537154</t>
        </is>
      </c>
      <c r="H89" s="78" t="inlineStr">
        <is>
          <t>NY</t>
        </is>
      </c>
      <c r="I89" s="47" t="inlineStr">
        <is>
          <t>ヤマト / ネコポス</t>
        </is>
      </c>
      <c r="J89" s="49" t="inlineStr">
        <is>
          <t>MF0839</t>
        </is>
      </c>
      <c r="K89" s="47" t="inlineStr">
        <is>
          <t>26-Oct</t>
        </is>
      </c>
      <c r="L89" s="203" t="n">
        <v>880</v>
      </c>
      <c r="M89" s="80" t="inlineStr">
        <is>
          <t>10/26</t>
        </is>
      </c>
      <c r="N89" s="81" t="n">
        <v>0.7375</v>
      </c>
      <c r="T89" s="81" t="n"/>
      <c r="U89" s="81" t="n"/>
      <c r="V89" s="81" t="n"/>
      <c r="W89" s="81" t="n"/>
      <c r="X89" s="81" t="n"/>
      <c r="Y89" s="80" t="inlineStr">
        <is>
          <t>10/26</t>
        </is>
      </c>
      <c r="Z89" s="82" t="n">
        <v>0.8166666666666667</v>
      </c>
      <c r="AA89" s="74" t="n">
        <v>34</v>
      </c>
      <c r="AB89" s="74" t="n"/>
      <c r="AC89" s="85" t="inlineStr">
        <is>
          <t>✓</t>
        </is>
      </c>
      <c r="AD89" s="74" t="n"/>
      <c r="AE89" s="74" t="n"/>
      <c r="AF89" s="74" t="n"/>
      <c r="AG89" s="83" t="n"/>
    </row>
    <row r="90" hidden="1" ht="42.75" customFormat="1" customHeight="1" s="84">
      <c r="A90" s="74" t="n"/>
      <c r="B90" s="74" t="n"/>
      <c r="C90" s="74" t="n"/>
      <c r="D90" s="74" t="n"/>
      <c r="E90" s="75" t="n"/>
      <c r="F90" s="179" t="n">
        <v>81</v>
      </c>
      <c r="G90" s="119" t="inlineStr">
        <is>
          <t>16098290161</t>
        </is>
      </c>
      <c r="H90" s="78" t="inlineStr">
        <is>
          <t>YTO</t>
        </is>
      </c>
      <c r="I90" s="175" t="inlineStr">
        <is>
          <t>佐川</t>
        </is>
      </c>
      <c r="J90" s="49" t="inlineStr">
        <is>
          <t>CX0596</t>
        </is>
      </c>
      <c r="K90" s="47" t="inlineStr">
        <is>
          <t>27-Oct</t>
        </is>
      </c>
      <c r="L90" s="203" t="n">
        <v>87</v>
      </c>
      <c r="M90" s="80" t="inlineStr">
        <is>
          <t>10/27</t>
        </is>
      </c>
      <c r="N90" s="81" t="n">
        <v>0.53125</v>
      </c>
      <c r="T90" s="81" t="n"/>
      <c r="U90" s="81" t="n"/>
      <c r="V90" s="81" t="n"/>
      <c r="W90" s="81" t="n"/>
      <c r="X90" s="81" t="n"/>
      <c r="Y90" s="80" t="n"/>
      <c r="Z90" s="74" t="n"/>
      <c r="AA90" s="74" t="n"/>
      <c r="AB90" s="74" t="n"/>
      <c r="AC90" s="74" t="n"/>
      <c r="AD90" s="74" t="n"/>
      <c r="AE90" s="74" t="n"/>
      <c r="AF90" s="74" t="n"/>
      <c r="AG90" s="83" t="inlineStr">
        <is>
          <t>佐川あり</t>
        </is>
      </c>
    </row>
    <row r="91" hidden="1" ht="42.75" customFormat="1" customHeight="1" s="84">
      <c r="A91" s="74" t="n"/>
      <c r="B91" s="74" t="n"/>
      <c r="C91" s="74" t="n"/>
      <c r="D91" s="74" t="n"/>
      <c r="E91" s="75" t="n"/>
      <c r="F91" s="179" t="n">
        <v>82</v>
      </c>
      <c r="G91" s="119" t="inlineStr">
        <is>
          <t>16098291491</t>
        </is>
      </c>
      <c r="H91" s="78" t="inlineStr">
        <is>
          <t>YTO</t>
        </is>
      </c>
      <c r="I91" s="61" t="inlineStr">
        <is>
          <t>ヤマト /  佐川(126)</t>
        </is>
      </c>
      <c r="J91" s="49" t="inlineStr">
        <is>
          <t>CX0596</t>
        </is>
      </c>
      <c r="K91" s="47" t="inlineStr">
        <is>
          <t>27-Oct</t>
        </is>
      </c>
      <c r="L91" s="203" t="n">
        <v>143</v>
      </c>
      <c r="M91" s="80" t="inlineStr">
        <is>
          <t>10/27</t>
        </is>
      </c>
      <c r="N91" s="81" t="n">
        <v>0.53125</v>
      </c>
      <c r="T91" s="81" t="n"/>
      <c r="U91" s="81" t="n"/>
      <c r="V91" s="81" t="n"/>
      <c r="W91" s="81" t="n"/>
      <c r="X91" s="81" t="n"/>
      <c r="Y91" s="80" t="n"/>
      <c r="Z91" s="74" t="n"/>
      <c r="AA91" s="74" t="n"/>
      <c r="AB91" s="74" t="n"/>
      <c r="AC91" s="74" t="n"/>
      <c r="AD91" s="74" t="n"/>
      <c r="AE91" s="74" t="n"/>
      <c r="AF91" s="74" t="n"/>
      <c r="AG91" s="83" t="inlineStr">
        <is>
          <t>佐川あり</t>
        </is>
      </c>
    </row>
    <row r="92" ht="42.75" customFormat="1" customHeight="1" s="84">
      <c r="A92" s="104" t="n"/>
      <c r="B92" s="104" t="n"/>
      <c r="C92" s="104" t="n"/>
      <c r="D92" s="104" t="n"/>
      <c r="E92" s="105" t="n"/>
      <c r="F92" s="106" t="n">
        <v>83</v>
      </c>
      <c r="G92" s="129" t="inlineStr">
        <is>
          <t>47936163433</t>
        </is>
      </c>
      <c r="H92" s="108" t="inlineStr">
        <is>
          <t>CAINIAO-E</t>
        </is>
      </c>
      <c r="I92" s="60" t="inlineStr">
        <is>
          <t>ヤマト</t>
        </is>
      </c>
      <c r="J92" s="56" t="inlineStr">
        <is>
          <t>ZH0661</t>
        </is>
      </c>
      <c r="K92" s="55" t="inlineStr">
        <is>
          <t>27-Oct</t>
        </is>
      </c>
      <c r="L92" s="213" t="n">
        <v>968</v>
      </c>
      <c r="M92" s="111" t="inlineStr">
        <is>
          <t>10/27</t>
        </is>
      </c>
      <c r="N92" s="112" t="n">
        <v>0.5868055555555556</v>
      </c>
      <c r="O92" s="211" t="n">
        <v>381</v>
      </c>
      <c r="P92" s="211" t="n">
        <v>133</v>
      </c>
      <c r="Q92" s="211" t="n">
        <v>248</v>
      </c>
      <c r="R92" s="211" t="n">
        <v>11</v>
      </c>
      <c r="S92" s="211" t="n">
        <v>21</v>
      </c>
      <c r="T92" s="188" t="n">
        <v>381</v>
      </c>
      <c r="U92" s="188" t="n">
        <v>133</v>
      </c>
      <c r="V92" s="188" t="n">
        <v>248</v>
      </c>
      <c r="W92" s="188" t="n">
        <v>11</v>
      </c>
      <c r="X92" s="188" t="n">
        <v>21</v>
      </c>
      <c r="Y92" s="111" t="n"/>
      <c r="Z92" s="104" t="n"/>
      <c r="AA92" s="104" t="n"/>
      <c r="AB92" s="104" t="n"/>
      <c r="AC92" s="104" t="n"/>
      <c r="AD92" s="104" t="n"/>
      <c r="AE92" s="104" t="n"/>
      <c r="AF92" s="104" t="n"/>
      <c r="AG92" s="115" t="n"/>
    </row>
    <row r="93" hidden="1" ht="42.75" customFormat="1" customHeight="1" s="84">
      <c r="A93" s="74" t="n"/>
      <c r="B93" s="74" t="n"/>
      <c r="C93" s="74" t="n"/>
      <c r="D93" s="74" t="n"/>
      <c r="E93" s="75" t="n"/>
      <c r="F93" s="74" t="n">
        <v>84</v>
      </c>
      <c r="G93" s="215" t="inlineStr">
        <is>
          <t>87643240466</t>
        </is>
      </c>
      <c r="H93" s="206" t="inlineStr">
        <is>
          <t>YNE</t>
        </is>
      </c>
      <c r="I93" s="47" t="inlineStr">
        <is>
          <t>ヤマト</t>
        </is>
      </c>
      <c r="J93" s="49" t="inlineStr">
        <is>
          <t>3U9371</t>
        </is>
      </c>
      <c r="K93" s="47" t="inlineStr">
        <is>
          <t>26-Oct</t>
        </is>
      </c>
      <c r="L93" s="203" t="n">
        <v>682</v>
      </c>
      <c r="M93" s="80" t="inlineStr">
        <is>
          <t>10/26</t>
        </is>
      </c>
      <c r="N93" s="81" t="n">
        <v>0.8291666666666667</v>
      </c>
      <c r="T93" s="81" t="n"/>
      <c r="U93" s="81" t="n"/>
      <c r="V93" s="81" t="n"/>
      <c r="W93" s="81" t="n"/>
      <c r="X93" s="81" t="n"/>
      <c r="Y93" s="80" t="inlineStr">
        <is>
          <t>10/27</t>
        </is>
      </c>
      <c r="Z93" s="82" t="n">
        <v>0.1916666666666667</v>
      </c>
      <c r="AA93" s="74" t="inlineStr">
        <is>
          <t>49 / 115</t>
        </is>
      </c>
      <c r="AB93" s="74" t="n"/>
      <c r="AC93" s="85" t="inlineStr">
        <is>
          <t>✓</t>
        </is>
      </c>
      <c r="AD93" s="74" t="n"/>
      <c r="AE93" s="74" t="n"/>
      <c r="AF93" s="74" t="n"/>
      <c r="AG93" s="83" t="inlineStr">
        <is>
          <t>BTOBあり</t>
        </is>
      </c>
    </row>
    <row r="94" ht="42.75" customFormat="1" customHeight="1" s="84">
      <c r="A94" s="74" t="n"/>
      <c r="B94" s="74" t="n"/>
      <c r="C94" s="74" t="n"/>
      <c r="D94" s="74" t="n"/>
      <c r="E94" s="75" t="n"/>
      <c r="F94" s="207" t="n"/>
      <c r="G94" s="208" t="n"/>
      <c r="H94" s="209" t="n"/>
      <c r="I94" s="207" t="n"/>
      <c r="J94" s="49" t="n"/>
      <c r="K94" s="47" t="n"/>
      <c r="L94" s="203" t="n"/>
      <c r="M94" s="80" t="n"/>
      <c r="N94" s="81" t="n"/>
      <c r="T94" s="81" t="n"/>
      <c r="U94" s="81" t="n"/>
      <c r="V94" s="81" t="n"/>
      <c r="W94" s="81" t="n"/>
      <c r="X94" s="81" t="n"/>
      <c r="Y94" s="80" t="n"/>
      <c r="Z94" s="74" t="n"/>
      <c r="AA94" s="74" t="n"/>
      <c r="AB94" s="74" t="n"/>
      <c r="AC94" s="74" t="n"/>
      <c r="AD94" s="74" t="n"/>
      <c r="AE94" s="74" t="n"/>
      <c r="AF94" s="74" t="n"/>
      <c r="AG94" s="83" t="n"/>
    </row>
    <row r="95" hidden="1" ht="42.75" customFormat="1" customHeight="1" s="84">
      <c r="A95" s="130" t="n"/>
      <c r="B95" s="130" t="n"/>
      <c r="C95" s="130" t="n"/>
      <c r="D95" s="130" t="n"/>
      <c r="E95" s="131" t="n"/>
      <c r="F95" s="132" t="n">
        <v>85</v>
      </c>
      <c r="G95" s="133" t="inlineStr">
        <is>
          <t>18044631893</t>
        </is>
      </c>
      <c r="H95" s="134" t="inlineStr">
        <is>
          <t>MMA-CN</t>
        </is>
      </c>
      <c r="I95" s="57" t="inlineStr">
        <is>
          <t>ヤマト</t>
        </is>
      </c>
      <c r="J95" s="58" t="inlineStr">
        <is>
          <t>KE0723</t>
        </is>
      </c>
      <c r="K95" s="59" t="inlineStr">
        <is>
          <t>28-Oct</t>
        </is>
      </c>
      <c r="L95" s="216" t="n">
        <v>1501</v>
      </c>
      <c r="M95" s="136" t="inlineStr">
        <is>
          <t>10/28</t>
        </is>
      </c>
      <c r="N95" s="137" t="n">
        <v>0.4479166666666667</v>
      </c>
      <c r="T95" s="137" t="n"/>
      <c r="U95" s="137" t="n"/>
      <c r="V95" s="137" t="n"/>
      <c r="W95" s="137" t="n"/>
      <c r="X95" s="137" t="n"/>
      <c r="Y95" s="136" t="n"/>
      <c r="Z95" s="130" t="n"/>
      <c r="AA95" s="130" t="n"/>
      <c r="AB95" s="130" t="n"/>
      <c r="AC95" s="130" t="n"/>
      <c r="AD95" s="130" t="n"/>
      <c r="AE95" s="130" t="n"/>
      <c r="AF95" s="130" t="n"/>
      <c r="AG95" s="138" t="n"/>
    </row>
    <row r="96" hidden="1" ht="42.75" customFormat="1" customHeight="1" s="84">
      <c r="A96" s="130" t="n"/>
      <c r="B96" s="130" t="n"/>
      <c r="C96" s="130" t="n"/>
      <c r="D96" s="130" t="n"/>
      <c r="E96" s="131" t="n"/>
      <c r="F96" s="132" t="n">
        <v>86</v>
      </c>
      <c r="G96" s="133" t="inlineStr">
        <is>
          <t>18044631882</t>
        </is>
      </c>
      <c r="H96" s="134" t="inlineStr">
        <is>
          <t>MMA-CN</t>
        </is>
      </c>
      <c r="I96" s="57" t="inlineStr">
        <is>
          <t>ヤマト</t>
        </is>
      </c>
      <c r="J96" s="58" t="inlineStr">
        <is>
          <t>KE0723</t>
        </is>
      </c>
      <c r="K96" s="59" t="inlineStr">
        <is>
          <t>28-Oct</t>
        </is>
      </c>
      <c r="L96" s="216" t="n">
        <v>2719</v>
      </c>
      <c r="M96" s="136" t="inlineStr">
        <is>
          <t>10/28</t>
        </is>
      </c>
      <c r="N96" s="137" t="n">
        <v>0.4479166666666667</v>
      </c>
      <c r="T96" s="137" t="n"/>
      <c r="U96" s="137" t="n"/>
      <c r="V96" s="137" t="n"/>
      <c r="W96" s="137" t="n"/>
      <c r="X96" s="137" t="n"/>
      <c r="Y96" s="136" t="n"/>
      <c r="Z96" s="130" t="n"/>
      <c r="AA96" s="130" t="n"/>
      <c r="AB96" s="130" t="n"/>
      <c r="AC96" s="130" t="n"/>
      <c r="AD96" s="130" t="n"/>
      <c r="AE96" s="130" t="n"/>
      <c r="AF96" s="130" t="n"/>
      <c r="AG96" s="138" t="n"/>
    </row>
    <row r="97" hidden="1" ht="42.75" customFormat="1" customHeight="1" s="84">
      <c r="A97" s="130" t="n"/>
      <c r="B97" s="130" t="n"/>
      <c r="C97" s="130" t="n"/>
      <c r="D97" s="130" t="n"/>
      <c r="E97" s="131" t="n"/>
      <c r="F97" s="132" t="n">
        <v>87</v>
      </c>
      <c r="G97" s="133" t="inlineStr">
        <is>
          <t>18044631915</t>
        </is>
      </c>
      <c r="H97" s="134" t="inlineStr">
        <is>
          <t>MMA-CN</t>
        </is>
      </c>
      <c r="I97" s="57" t="inlineStr">
        <is>
          <t>ヤマト</t>
        </is>
      </c>
      <c r="J97" s="58" t="inlineStr">
        <is>
          <t>KE0723</t>
        </is>
      </c>
      <c r="K97" s="59" t="inlineStr">
        <is>
          <t>28-Oct</t>
        </is>
      </c>
      <c r="L97" s="216" t="n">
        <v>1651</v>
      </c>
      <c r="M97" s="136" t="inlineStr">
        <is>
          <t>10/28</t>
        </is>
      </c>
      <c r="N97" s="137" t="n">
        <v>0.4479166666666667</v>
      </c>
      <c r="T97" s="137" t="n"/>
      <c r="U97" s="137" t="n"/>
      <c r="V97" s="137" t="n"/>
      <c r="W97" s="137" t="n"/>
      <c r="X97" s="137" t="n"/>
      <c r="Y97" s="136" t="n"/>
      <c r="Z97" s="130" t="n"/>
      <c r="AA97" s="130" t="n"/>
      <c r="AB97" s="130" t="n"/>
      <c r="AC97" s="130" t="n"/>
      <c r="AD97" s="130" t="n"/>
      <c r="AE97" s="130" t="n"/>
      <c r="AF97" s="130" t="n"/>
      <c r="AG97" s="138" t="n"/>
    </row>
    <row r="98" hidden="1" ht="42.75" customFormat="1" customHeight="1" s="84">
      <c r="A98" s="74" t="n"/>
      <c r="B98" s="74" t="n"/>
      <c r="C98" s="74" t="n"/>
      <c r="D98" s="74" t="n"/>
      <c r="E98" s="75" t="n"/>
      <c r="F98" s="179" t="n">
        <v>88</v>
      </c>
      <c r="G98" s="119" t="inlineStr">
        <is>
          <t>99934683482</t>
        </is>
      </c>
      <c r="H98" s="78" t="inlineStr">
        <is>
          <t>NY</t>
        </is>
      </c>
      <c r="I98" s="175" t="inlineStr">
        <is>
          <t>ヤマト</t>
        </is>
      </c>
      <c r="J98" s="49" t="inlineStr">
        <is>
          <t>CA0725</t>
        </is>
      </c>
      <c r="K98" s="47" t="inlineStr">
        <is>
          <t>27-Oct</t>
        </is>
      </c>
      <c r="L98" s="203" t="n">
        <v>388</v>
      </c>
      <c r="M98" s="80" t="inlineStr">
        <is>
          <t>10/27</t>
        </is>
      </c>
      <c r="N98" s="81" t="n">
        <v>0.46875</v>
      </c>
      <c r="T98" s="81" t="n"/>
      <c r="U98" s="81" t="n"/>
      <c r="V98" s="81" t="n"/>
      <c r="W98" s="81" t="n"/>
      <c r="X98" s="81" t="n"/>
      <c r="Y98" s="80" t="n"/>
      <c r="Z98" s="74" t="n"/>
      <c r="AA98" s="74" t="n"/>
      <c r="AB98" s="74" t="n"/>
      <c r="AC98" s="74" t="n"/>
      <c r="AD98" s="74" t="n"/>
      <c r="AE98" s="74" t="n"/>
      <c r="AF98" s="74" t="n"/>
      <c r="AG98" s="83" t="n"/>
    </row>
    <row r="99" hidden="1" ht="42.75" customFormat="1" customHeight="1" s="84">
      <c r="A99" s="74" t="n"/>
      <c r="B99" s="74" t="n"/>
      <c r="C99" s="74" t="n"/>
      <c r="D99" s="74" t="n"/>
      <c r="E99" s="75" t="n"/>
      <c r="F99" s="179" t="n">
        <v>89</v>
      </c>
      <c r="G99" s="119" t="inlineStr">
        <is>
          <t>92149451275</t>
        </is>
      </c>
      <c r="H99" s="78" t="inlineStr">
        <is>
          <t>NY</t>
        </is>
      </c>
      <c r="I99" s="175" t="inlineStr">
        <is>
          <t>ヤマト</t>
        </is>
      </c>
      <c r="J99" s="49" t="inlineStr">
        <is>
          <t>O30277</t>
        </is>
      </c>
      <c r="K99" s="47" t="inlineStr">
        <is>
          <t>27-Oct</t>
        </is>
      </c>
      <c r="L99" s="203" t="n">
        <v>1444</v>
      </c>
      <c r="M99" s="80" t="inlineStr">
        <is>
          <t>10/27</t>
        </is>
      </c>
      <c r="N99" s="81" t="n">
        <v>0.5416666666666666</v>
      </c>
      <c r="T99" s="81" t="n"/>
      <c r="U99" s="81" t="n"/>
      <c r="V99" s="81" t="n"/>
      <c r="W99" s="81" t="n"/>
      <c r="X99" s="81" t="n"/>
      <c r="Y99" s="80" t="n"/>
      <c r="Z99" s="74" t="n"/>
      <c r="AA99" s="74" t="n"/>
      <c r="AB99" s="74" t="n"/>
      <c r="AC99" s="74" t="n"/>
      <c r="AD99" s="74" t="n"/>
      <c r="AE99" s="74" t="n"/>
      <c r="AF99" s="74" t="n"/>
      <c r="AG99" s="83" t="n"/>
    </row>
    <row r="100" hidden="1" ht="42.75" customFormat="1" customHeight="1" s="84">
      <c r="A100" s="104" t="n"/>
      <c r="B100" s="104" t="n"/>
      <c r="C100" s="104" t="n"/>
      <c r="D100" s="104" t="n"/>
      <c r="E100" s="105" t="n"/>
      <c r="F100" s="106" t="n">
        <v>90</v>
      </c>
      <c r="G100" s="129" t="inlineStr">
        <is>
          <t>82856462534</t>
        </is>
      </c>
      <c r="H100" s="108" t="inlineStr">
        <is>
          <t>CAINIAO-E</t>
        </is>
      </c>
      <c r="I100" s="60" t="inlineStr">
        <is>
          <t>ヤマト</t>
        </is>
      </c>
      <c r="J100" s="56" t="inlineStr">
        <is>
          <t>HX0618</t>
        </is>
      </c>
      <c r="K100" s="55" t="inlineStr">
        <is>
          <t>27-Oct</t>
        </is>
      </c>
      <c r="L100" s="213" t="n">
        <v>1681</v>
      </c>
      <c r="M100" s="111" t="inlineStr">
        <is>
          <t>10/27</t>
        </is>
      </c>
      <c r="N100" s="112" t="n">
        <v>0.6875</v>
      </c>
      <c r="T100" s="112" t="n"/>
      <c r="U100" s="112" t="n"/>
      <c r="V100" s="112" t="n"/>
      <c r="W100" s="112" t="n"/>
      <c r="X100" s="112" t="n"/>
      <c r="Y100" s="111" t="n"/>
      <c r="Z100" s="104" t="n"/>
      <c r="AA100" s="104" t="n"/>
      <c r="AB100" s="104" t="n"/>
      <c r="AC100" s="104" t="n"/>
      <c r="AD100" s="104" t="n"/>
      <c r="AE100" s="104" t="n"/>
      <c r="AF100" s="104" t="n"/>
      <c r="AG100" s="115" t="n"/>
    </row>
    <row r="101" hidden="1" ht="42.75" customFormat="1" customHeight="1" s="84">
      <c r="A101" s="74" t="n"/>
      <c r="B101" s="74" t="n"/>
      <c r="C101" s="74" t="n"/>
      <c r="D101" s="74" t="n"/>
      <c r="E101" s="75" t="n"/>
      <c r="F101" s="179" t="n">
        <v>91</v>
      </c>
      <c r="G101" s="119" t="inlineStr">
        <is>
          <t>32402883602</t>
        </is>
      </c>
      <c r="H101" s="78" t="inlineStr">
        <is>
          <t>NY</t>
        </is>
      </c>
      <c r="I101" s="47" t="inlineStr">
        <is>
          <t>ヤマト / ネコポス</t>
        </is>
      </c>
      <c r="J101" s="49" t="inlineStr">
        <is>
          <t>SC2433</t>
        </is>
      </c>
      <c r="K101" s="47" t="inlineStr">
        <is>
          <t>27-Oct</t>
        </is>
      </c>
      <c r="L101" s="203" t="n">
        <v>541</v>
      </c>
      <c r="M101" s="80" t="inlineStr">
        <is>
          <t>10/27</t>
        </is>
      </c>
      <c r="N101" s="81" t="n">
        <v>0.2680555555555555</v>
      </c>
      <c r="T101" s="81" t="n"/>
      <c r="U101" s="81" t="n"/>
      <c r="V101" s="81" t="n"/>
      <c r="W101" s="81" t="n"/>
      <c r="X101" s="81" t="n"/>
      <c r="Y101" s="80" t="n"/>
      <c r="Z101" s="74" t="n"/>
      <c r="AA101" s="74" t="n">
        <v>19</v>
      </c>
      <c r="AB101" s="74" t="n"/>
      <c r="AC101" s="74" t="n"/>
      <c r="AD101" s="74" t="n"/>
      <c r="AE101" s="74" t="n"/>
      <c r="AF101" s="74" t="n"/>
      <c r="AG101" s="83" t="n"/>
    </row>
    <row r="102" ht="42.75" customFormat="1" customHeight="1" s="84">
      <c r="A102" s="120" t="n"/>
      <c r="B102" s="120" t="n"/>
      <c r="C102" s="120" t="n"/>
      <c r="D102" s="120" t="n"/>
      <c r="E102" s="121" t="n"/>
      <c r="F102" s="122" t="n">
        <v>92</v>
      </c>
      <c r="G102" s="123" t="inlineStr">
        <is>
          <t>08901338256</t>
        </is>
      </c>
      <c r="H102" s="124" t="inlineStr">
        <is>
          <t>CNE</t>
        </is>
      </c>
      <c r="I102" s="63" t="inlineStr">
        <is>
          <t>ヤマト / エスポ便(8)</t>
        </is>
      </c>
      <c r="J102" s="54" t="inlineStr">
        <is>
          <t>HO1505</t>
        </is>
      </c>
      <c r="K102" s="53" t="inlineStr">
        <is>
          <t>27-Oct</t>
        </is>
      </c>
      <c r="L102" s="214" t="n">
        <v>739</v>
      </c>
      <c r="M102" s="126" t="inlineStr">
        <is>
          <t>10/27</t>
        </is>
      </c>
      <c r="N102" s="127" t="n">
        <v>0.4583333333333333</v>
      </c>
      <c r="O102" s="211" t="n">
        <v>7</v>
      </c>
      <c r="P102" s="211" t="n">
        <v>7</v>
      </c>
      <c r="Q102" s="211" t="n">
        <v>0</v>
      </c>
      <c r="R102" s="211" t="n">
        <v>0</v>
      </c>
      <c r="S102" s="211" t="n">
        <v>0</v>
      </c>
      <c r="T102" s="188" t="n">
        <v>8</v>
      </c>
      <c r="U102" s="188" t="n">
        <v>8</v>
      </c>
      <c r="V102" s="188" t="n">
        <v>0</v>
      </c>
      <c r="W102" s="188" t="n">
        <v>0</v>
      </c>
      <c r="X102" s="188" t="n">
        <v>0</v>
      </c>
      <c r="Y102" s="126" t="n"/>
      <c r="Z102" s="120" t="n"/>
      <c r="AA102" s="120" t="n"/>
      <c r="AB102" s="120" t="n"/>
      <c r="AC102" s="120" t="n"/>
      <c r="AD102" s="120" t="n"/>
      <c r="AE102" s="120" t="n"/>
      <c r="AF102" s="120" t="n"/>
      <c r="AG102" s="128" t="n"/>
    </row>
    <row r="103" hidden="1" ht="42.75" customFormat="1" customHeight="1" s="84">
      <c r="A103" s="74" t="n"/>
      <c r="B103" s="74" t="n"/>
      <c r="C103" s="74" t="n"/>
      <c r="D103" s="74" t="n"/>
      <c r="E103" s="75" t="n"/>
      <c r="F103" s="179" t="n">
        <v>93</v>
      </c>
      <c r="G103" s="119" t="inlineStr">
        <is>
          <t>92149452664</t>
        </is>
      </c>
      <c r="H103" s="78" t="inlineStr">
        <is>
          <t>NY</t>
        </is>
      </c>
      <c r="I103" s="175" t="inlineStr">
        <is>
          <t>ヤマト</t>
        </is>
      </c>
      <c r="J103" s="49" t="inlineStr">
        <is>
          <t>O30277</t>
        </is>
      </c>
      <c r="K103" s="47" t="inlineStr">
        <is>
          <t>27-Oct</t>
        </is>
      </c>
      <c r="L103" s="203" t="n">
        <v>51</v>
      </c>
      <c r="M103" s="80" t="inlineStr">
        <is>
          <t>10/27</t>
        </is>
      </c>
      <c r="N103" s="81" t="n">
        <v>0.5416666666666666</v>
      </c>
      <c r="T103" s="81" t="n"/>
      <c r="U103" s="81" t="n"/>
      <c r="V103" s="81" t="n"/>
      <c r="W103" s="81" t="n"/>
      <c r="X103" s="81" t="n"/>
      <c r="Y103" s="80" t="n"/>
      <c r="Z103" s="74" t="n"/>
      <c r="AA103" s="74" t="n"/>
      <c r="AB103" s="74" t="n"/>
      <c r="AC103" s="74" t="n"/>
      <c r="AD103" s="74" t="n"/>
      <c r="AE103" s="74" t="n"/>
      <c r="AF103" s="74" t="n"/>
      <c r="AG103" s="83" t="n"/>
    </row>
    <row r="104" hidden="1" ht="42.75" customFormat="1" customHeight="1" s="84">
      <c r="A104" s="74" t="n"/>
      <c r="B104" s="74" t="n"/>
      <c r="C104" s="74" t="n"/>
      <c r="D104" s="74" t="n"/>
      <c r="E104" s="75" t="n"/>
      <c r="F104" s="179" t="n">
        <v>94</v>
      </c>
      <c r="G104" s="119" t="inlineStr">
        <is>
          <t>11238964424</t>
        </is>
      </c>
      <c r="H104" s="78" t="inlineStr">
        <is>
          <t>RG</t>
        </is>
      </c>
      <c r="I104" s="47" t="inlineStr">
        <is>
          <t>ヤマト / ネコポス</t>
        </is>
      </c>
      <c r="J104" s="49" t="inlineStr">
        <is>
          <t>MU5077</t>
        </is>
      </c>
      <c r="K104" s="47" t="inlineStr">
        <is>
          <t>27-Oct</t>
        </is>
      </c>
      <c r="L104" s="203" t="n">
        <v>188</v>
      </c>
      <c r="M104" s="80" t="inlineStr">
        <is>
          <t>10/27</t>
        </is>
      </c>
      <c r="N104" s="81" t="n">
        <v>0.5347222222222222</v>
      </c>
      <c r="T104" s="81" t="n"/>
      <c r="U104" s="81" t="n"/>
      <c r="V104" s="81" t="n"/>
      <c r="W104" s="81" t="n"/>
      <c r="X104" s="81" t="n"/>
      <c r="Y104" s="80" t="n"/>
      <c r="Z104" s="74" t="n"/>
      <c r="AA104" s="74" t="n"/>
      <c r="AB104" s="74" t="n"/>
      <c r="AC104" s="74" t="n"/>
      <c r="AD104" s="74" t="n"/>
      <c r="AE104" s="74" t="n"/>
      <c r="AF104" s="74" t="n"/>
      <c r="AG104" s="83" t="n"/>
    </row>
    <row r="105" hidden="1" ht="42.75" customFormat="1" customHeight="1" s="84">
      <c r="A105" s="74" t="n"/>
      <c r="B105" s="74" t="n"/>
      <c r="C105" s="74" t="n"/>
      <c r="D105" s="74" t="n"/>
      <c r="E105" s="75" t="n"/>
      <c r="F105" s="179" t="n">
        <v>95</v>
      </c>
      <c r="G105" s="119" t="inlineStr">
        <is>
          <t>90892086271</t>
        </is>
      </c>
      <c r="H105" s="78" t="inlineStr">
        <is>
          <t>YTO</t>
        </is>
      </c>
      <c r="I105" s="61" t="inlineStr">
        <is>
          <t>ヤマト /  佐川(763)</t>
        </is>
      </c>
      <c r="J105" s="49" t="inlineStr">
        <is>
          <t>GI4115</t>
        </is>
      </c>
      <c r="K105" s="47" t="inlineStr">
        <is>
          <t>29-Oct</t>
        </is>
      </c>
      <c r="L105" s="203" t="n">
        <v>766</v>
      </c>
      <c r="M105" s="80" t="inlineStr">
        <is>
          <t>10/29</t>
        </is>
      </c>
      <c r="N105" s="81" t="n">
        <v>0.2708333333333333</v>
      </c>
      <c r="T105" s="81" t="n"/>
      <c r="U105" s="81" t="n"/>
      <c r="V105" s="81" t="n"/>
      <c r="W105" s="81" t="n"/>
      <c r="X105" s="81" t="n"/>
      <c r="Y105" s="80" t="n"/>
      <c r="Z105" s="74" t="n"/>
      <c r="AA105" s="74" t="n"/>
      <c r="AB105" s="74" t="n"/>
      <c r="AC105" s="74" t="n"/>
      <c r="AD105" s="74" t="n"/>
      <c r="AE105" s="74" t="n"/>
      <c r="AF105" s="74" t="n"/>
      <c r="AG105" s="83" t="inlineStr">
        <is>
          <t>佐川あり</t>
        </is>
      </c>
    </row>
    <row r="106" hidden="1" ht="42.75" customFormat="1" customHeight="1" s="84">
      <c r="A106" s="74" t="n"/>
      <c r="B106" s="74" t="n"/>
      <c r="C106" s="74" t="n"/>
      <c r="D106" s="74" t="n"/>
      <c r="E106" s="75" t="n"/>
      <c r="F106" s="179" t="n">
        <v>96</v>
      </c>
      <c r="G106" s="119" t="inlineStr">
        <is>
          <t>47936161532</t>
        </is>
      </c>
      <c r="H106" s="78" t="inlineStr">
        <is>
          <t>NY</t>
        </is>
      </c>
      <c r="I106" s="47" t="inlineStr">
        <is>
          <t>ヤマト / ネコポス</t>
        </is>
      </c>
      <c r="J106" s="49" t="inlineStr">
        <is>
          <t>ZH0661</t>
        </is>
      </c>
      <c r="K106" s="47" t="inlineStr">
        <is>
          <t>27-Oct</t>
        </is>
      </c>
      <c r="L106" s="203" t="n">
        <v>474</v>
      </c>
      <c r="M106" s="80" t="inlineStr">
        <is>
          <t>10/27</t>
        </is>
      </c>
      <c r="N106" s="81" t="n">
        <v>0.5833333333333334</v>
      </c>
      <c r="T106" s="81" t="n"/>
      <c r="U106" s="81" t="n"/>
      <c r="V106" s="81" t="n"/>
      <c r="W106" s="81" t="n"/>
      <c r="X106" s="81" t="n"/>
      <c r="Y106" s="80" t="n"/>
      <c r="Z106" s="74" t="n"/>
      <c r="AA106" s="74" t="n"/>
      <c r="AB106" s="74" t="n"/>
      <c r="AC106" s="74" t="n"/>
      <c r="AD106" s="74" t="n"/>
      <c r="AE106" s="74" t="n"/>
      <c r="AF106" s="74" t="n"/>
      <c r="AG106" s="83" t="n"/>
    </row>
    <row r="107" hidden="1" ht="42.75" customFormat="1" customHeight="1" s="84">
      <c r="A107" s="104" t="n"/>
      <c r="B107" s="104" t="n"/>
      <c r="C107" s="104" t="n"/>
      <c r="D107" s="104" t="n"/>
      <c r="E107" s="105" t="n"/>
      <c r="F107" s="106" t="n">
        <v>97</v>
      </c>
      <c r="G107" s="129" t="inlineStr">
        <is>
          <t>08901340614</t>
        </is>
      </c>
      <c r="H107" s="108" t="inlineStr">
        <is>
          <t>CAINIAO-E</t>
        </is>
      </c>
      <c r="I107" s="60" t="inlineStr">
        <is>
          <t>ヤマト</t>
        </is>
      </c>
      <c r="J107" s="56" t="inlineStr">
        <is>
          <t>9C6603</t>
        </is>
      </c>
      <c r="K107" s="55" t="inlineStr">
        <is>
          <t>27-Oct</t>
        </is>
      </c>
      <c r="L107" s="213" t="n">
        <v>1179</v>
      </c>
      <c r="M107" s="111" t="inlineStr">
        <is>
          <t>10/27</t>
        </is>
      </c>
      <c r="N107" s="112" t="n">
        <v>0.6979166666666666</v>
      </c>
      <c r="T107" s="112" t="n"/>
      <c r="U107" s="112" t="n"/>
      <c r="V107" s="112" t="n"/>
      <c r="W107" s="112" t="n"/>
      <c r="X107" s="112" t="n"/>
      <c r="Y107" s="111" t="n"/>
      <c r="Z107" s="104" t="n"/>
      <c r="AA107" s="104" t="n"/>
      <c r="AB107" s="104" t="n"/>
      <c r="AC107" s="104" t="n"/>
      <c r="AD107" s="104" t="n"/>
      <c r="AE107" s="104" t="n"/>
      <c r="AF107" s="104" t="n"/>
      <c r="AG107" s="115" t="n"/>
    </row>
    <row r="108" hidden="1" ht="42.75" customFormat="1" customHeight="1" s="84">
      <c r="A108" s="74" t="n"/>
      <c r="B108" s="74" t="n"/>
      <c r="C108" s="74" t="n"/>
      <c r="D108" s="74" t="n"/>
      <c r="E108" s="75" t="n"/>
      <c r="F108" s="179" t="n">
        <v>98</v>
      </c>
      <c r="G108" s="119" t="inlineStr">
        <is>
          <t>47935695236</t>
        </is>
      </c>
      <c r="H108" s="78" t="inlineStr">
        <is>
          <t>MMA</t>
        </is>
      </c>
      <c r="I108" s="175" t="inlineStr">
        <is>
          <t>ヤマト</t>
        </is>
      </c>
      <c r="J108" s="49" t="inlineStr">
        <is>
          <t>ZH0685</t>
        </is>
      </c>
      <c r="K108" s="47" t="inlineStr">
        <is>
          <t>27-Oct</t>
        </is>
      </c>
      <c r="L108" s="203" t="n">
        <v>245</v>
      </c>
      <c r="M108" s="80" t="inlineStr">
        <is>
          <t>10/27</t>
        </is>
      </c>
      <c r="N108" s="81" t="n">
        <v>0.5416666666666666</v>
      </c>
      <c r="T108" s="81" t="n"/>
      <c r="U108" s="81" t="n"/>
      <c r="V108" s="81" t="n"/>
      <c r="W108" s="81" t="n"/>
      <c r="X108" s="81" t="n"/>
      <c r="Y108" s="80" t="n"/>
      <c r="Z108" s="74" t="n"/>
      <c r="AA108" s="74" t="n"/>
      <c r="AB108" s="74" t="n"/>
      <c r="AC108" s="74" t="n"/>
      <c r="AD108" s="74" t="n"/>
      <c r="AE108" s="74" t="n"/>
      <c r="AF108" s="74" t="n"/>
      <c r="AG108" s="83" t="n"/>
    </row>
    <row r="109" hidden="1" ht="42.75" customFormat="1" customHeight="1" s="84">
      <c r="A109" s="74" t="n"/>
      <c r="B109" s="74" t="n"/>
      <c r="C109" s="74" t="n"/>
      <c r="D109" s="74" t="n"/>
      <c r="E109" s="75" t="n"/>
      <c r="F109" s="179" t="n">
        <v>99</v>
      </c>
      <c r="G109" s="119" t="inlineStr">
        <is>
          <t>08901334631</t>
        </is>
      </c>
      <c r="H109" s="78" t="inlineStr">
        <is>
          <t>YTO</t>
        </is>
      </c>
      <c r="I109" s="175" t="inlineStr">
        <is>
          <t>佐川</t>
        </is>
      </c>
      <c r="J109" s="49" t="inlineStr">
        <is>
          <t>9C6581</t>
        </is>
      </c>
      <c r="K109" s="47" t="inlineStr">
        <is>
          <t>27-Oct</t>
        </is>
      </c>
      <c r="L109" s="203" t="n">
        <v>546</v>
      </c>
      <c r="M109" s="80" t="inlineStr">
        <is>
          <t>10/27</t>
        </is>
      </c>
      <c r="N109" s="81" t="n">
        <v>0.7708333333333334</v>
      </c>
      <c r="T109" s="81" t="n"/>
      <c r="U109" s="81" t="n"/>
      <c r="V109" s="81" t="n"/>
      <c r="W109" s="81" t="n"/>
      <c r="X109" s="81" t="n"/>
      <c r="Y109" s="80" t="n"/>
      <c r="Z109" s="74" t="n"/>
      <c r="AA109" s="74" t="n"/>
      <c r="AB109" s="74" t="n"/>
      <c r="AC109" s="74" t="n"/>
      <c r="AD109" s="74" t="n"/>
      <c r="AE109" s="74" t="n"/>
      <c r="AF109" s="74" t="n"/>
      <c r="AG109" s="83" t="n"/>
    </row>
    <row r="110" hidden="1" ht="42.75" customFormat="1" customHeight="1" s="84">
      <c r="A110" s="74" t="n"/>
      <c r="B110" s="74" t="n"/>
      <c r="C110" s="74" t="n"/>
      <c r="D110" s="74" t="n"/>
      <c r="E110" s="75" t="n"/>
      <c r="F110" s="179" t="n">
        <v>100</v>
      </c>
      <c r="G110" s="119" t="inlineStr">
        <is>
          <t>01891991550</t>
        </is>
      </c>
      <c r="H110" s="78" t="inlineStr">
        <is>
          <t>MMA</t>
        </is>
      </c>
      <c r="I110" s="175" t="inlineStr">
        <is>
          <t>ヤマト</t>
        </is>
      </c>
      <c r="J110" s="49" t="inlineStr">
        <is>
          <t>HO1619</t>
        </is>
      </c>
      <c r="K110" s="47" t="inlineStr">
        <is>
          <t>27-Oct</t>
        </is>
      </c>
      <c r="L110" s="203" t="n">
        <v>174</v>
      </c>
      <c r="M110" s="80" t="inlineStr">
        <is>
          <t>10/27</t>
        </is>
      </c>
      <c r="N110" s="81" t="n">
        <v>0.6041666666666666</v>
      </c>
      <c r="T110" s="81" t="n"/>
      <c r="U110" s="81" t="n"/>
      <c r="V110" s="81" t="n"/>
      <c r="W110" s="81" t="n"/>
      <c r="X110" s="81" t="n"/>
      <c r="Y110" s="80" t="n"/>
      <c r="Z110" s="74" t="n"/>
      <c r="AA110" s="74" t="n"/>
      <c r="AB110" s="74" t="n"/>
      <c r="AC110" s="74" t="n"/>
      <c r="AD110" s="74" t="n"/>
      <c r="AE110" s="74" t="n"/>
      <c r="AF110" s="74" t="n"/>
      <c r="AG110" s="83" t="n"/>
    </row>
    <row r="111" hidden="1" ht="42.75" customFormat="1" customHeight="1" s="84">
      <c r="A111" s="74" t="n"/>
      <c r="B111" s="74" t="n"/>
      <c r="C111" s="74" t="n"/>
      <c r="D111" s="74" t="n"/>
      <c r="E111" s="75" t="n"/>
      <c r="F111" s="179" t="n">
        <v>101</v>
      </c>
      <c r="G111" s="119" t="inlineStr">
        <is>
          <t>89100127864</t>
        </is>
      </c>
      <c r="H111" s="78" t="inlineStr">
        <is>
          <t>YTO</t>
        </is>
      </c>
      <c r="I111" s="61" t="inlineStr">
        <is>
          <t>ヤマト / ネコポス / 佐川(388)</t>
        </is>
      </c>
      <c r="J111" s="49" t="inlineStr">
        <is>
          <t>GJ8249</t>
        </is>
      </c>
      <c r="K111" s="47" t="inlineStr">
        <is>
          <t>27-Oct</t>
        </is>
      </c>
      <c r="L111" s="203" t="n">
        <v>522</v>
      </c>
      <c r="M111" s="80" t="inlineStr">
        <is>
          <t>10/27</t>
        </is>
      </c>
      <c r="N111" s="81" t="n">
        <v>0.6979166666666666</v>
      </c>
      <c r="T111" s="81" t="n"/>
      <c r="U111" s="81" t="n"/>
      <c r="V111" s="81" t="n"/>
      <c r="W111" s="81" t="n"/>
      <c r="X111" s="81" t="n"/>
      <c r="Y111" s="80" t="n"/>
      <c r="Z111" s="74" t="n"/>
      <c r="AA111" s="74" t="n"/>
      <c r="AB111" s="74" t="n"/>
      <c r="AC111" s="74" t="n"/>
      <c r="AD111" s="74" t="n"/>
      <c r="AE111" s="74" t="n"/>
      <c r="AF111" s="74" t="n"/>
      <c r="AG111" s="83" t="inlineStr">
        <is>
          <t>佐川あり</t>
        </is>
      </c>
    </row>
    <row r="112" hidden="1" ht="42.75" customFormat="1" customHeight="1" s="84">
      <c r="A112" s="74" t="n"/>
      <c r="B112" s="74" t="n"/>
      <c r="C112" s="74" t="n"/>
      <c r="D112" s="74" t="n"/>
      <c r="E112" s="75" t="n"/>
      <c r="F112" s="179" t="n">
        <v>102</v>
      </c>
      <c r="G112" s="119" t="inlineStr">
        <is>
          <t>92149766231</t>
        </is>
      </c>
      <c r="H112" s="78" t="inlineStr">
        <is>
          <t>YTO</t>
        </is>
      </c>
      <c r="I112" s="175" t="inlineStr">
        <is>
          <t>佐川</t>
        </is>
      </c>
      <c r="J112" s="49" t="inlineStr">
        <is>
          <t>O30277</t>
        </is>
      </c>
      <c r="K112" s="47" t="inlineStr">
        <is>
          <t>28-Oct</t>
        </is>
      </c>
      <c r="L112" s="203" t="n">
        <v>470</v>
      </c>
      <c r="M112" s="80" t="inlineStr">
        <is>
          <t>10/28</t>
        </is>
      </c>
      <c r="N112" s="81" t="n">
        <v>0.5416666666666666</v>
      </c>
      <c r="T112" s="81" t="n"/>
      <c r="U112" s="81" t="n"/>
      <c r="V112" s="81" t="n"/>
      <c r="W112" s="81" t="n"/>
      <c r="X112" s="81" t="n"/>
      <c r="Y112" s="80" t="n"/>
      <c r="Z112" s="74" t="n"/>
      <c r="AA112" s="74" t="n"/>
      <c r="AB112" s="74" t="n"/>
      <c r="AC112" s="74" t="n"/>
      <c r="AD112" s="74" t="n"/>
      <c r="AE112" s="74" t="n"/>
      <c r="AF112" s="74" t="n"/>
      <c r="AG112" s="83" t="inlineStr">
        <is>
          <t>佐川あり</t>
        </is>
      </c>
    </row>
    <row r="113" hidden="1" ht="42.75" customFormat="1" customHeight="1" s="84">
      <c r="A113" s="74" t="n"/>
      <c r="B113" s="74" t="n"/>
      <c r="C113" s="74" t="n"/>
      <c r="D113" s="74" t="n"/>
      <c r="E113" s="75" t="n"/>
      <c r="F113" s="179" t="n">
        <v>103</v>
      </c>
      <c r="G113" s="119" t="inlineStr">
        <is>
          <t>92149766430</t>
        </is>
      </c>
      <c r="H113" s="78" t="inlineStr">
        <is>
          <t>YTO</t>
        </is>
      </c>
      <c r="I113" s="175" t="inlineStr">
        <is>
          <t>佐川</t>
        </is>
      </c>
      <c r="J113" s="49" t="inlineStr">
        <is>
          <t>O30277</t>
        </is>
      </c>
      <c r="K113" s="47" t="inlineStr">
        <is>
          <t>27-Oct</t>
        </is>
      </c>
      <c r="L113" s="203" t="n">
        <v>577</v>
      </c>
      <c r="M113" s="80" t="inlineStr">
        <is>
          <t>10/27</t>
        </is>
      </c>
      <c r="N113" s="81" t="n">
        <v>0.5416666666666666</v>
      </c>
      <c r="T113" s="81" t="n"/>
      <c r="U113" s="81" t="n"/>
      <c r="V113" s="81" t="n"/>
      <c r="W113" s="81" t="n"/>
      <c r="X113" s="81" t="n"/>
      <c r="Y113" s="80" t="n"/>
      <c r="Z113" s="74" t="n"/>
      <c r="AA113" s="74" t="n"/>
      <c r="AB113" s="74" t="n"/>
      <c r="AC113" s="74" t="n"/>
      <c r="AD113" s="74" t="n"/>
      <c r="AE113" s="74" t="n"/>
      <c r="AF113" s="74" t="n"/>
      <c r="AG113" s="83" t="inlineStr">
        <is>
          <t>佐川あり</t>
        </is>
      </c>
    </row>
    <row r="114" hidden="1" ht="42.75" customFormat="1" customHeight="1" s="84">
      <c r="A114" s="74" t="n"/>
      <c r="B114" s="74" t="n"/>
      <c r="C114" s="74" t="n"/>
      <c r="D114" s="74" t="n"/>
      <c r="E114" s="75" t="n"/>
      <c r="F114" s="179" t="n">
        <v>104</v>
      </c>
      <c r="G114" s="119" t="inlineStr">
        <is>
          <t>92149451614</t>
        </is>
      </c>
      <c r="H114" s="78" t="inlineStr">
        <is>
          <t>NY</t>
        </is>
      </c>
      <c r="I114" s="175" t="inlineStr">
        <is>
          <t>ヤマト</t>
        </is>
      </c>
      <c r="J114" s="49" t="inlineStr">
        <is>
          <t>O30277</t>
        </is>
      </c>
      <c r="K114" s="47" t="inlineStr">
        <is>
          <t>27-Oct</t>
        </is>
      </c>
      <c r="L114" s="203" t="n">
        <v>1805</v>
      </c>
      <c r="M114" s="80" t="inlineStr">
        <is>
          <t>10/27</t>
        </is>
      </c>
      <c r="N114" s="81" t="n">
        <v>0.5416666666666666</v>
      </c>
      <c r="T114" s="81" t="n"/>
      <c r="U114" s="81" t="n"/>
      <c r="V114" s="81" t="n"/>
      <c r="W114" s="81" t="n"/>
      <c r="X114" s="81" t="n"/>
      <c r="Y114" s="80" t="n"/>
      <c r="Z114" s="74" t="n"/>
      <c r="AA114" s="74" t="n"/>
      <c r="AB114" s="74" t="n"/>
      <c r="AC114" s="74" t="n"/>
      <c r="AD114" s="74" t="n"/>
      <c r="AE114" s="74" t="n"/>
      <c r="AF114" s="74" t="n"/>
      <c r="AG114" s="83" t="inlineStr">
        <is>
          <t>緊急依頼済み</t>
        </is>
      </c>
    </row>
    <row r="115" hidden="1" ht="42.75" customFormat="1" customHeight="1" s="84">
      <c r="A115" s="74" t="n"/>
      <c r="B115" s="74" t="n"/>
      <c r="C115" s="74" t="n"/>
      <c r="D115" s="74" t="n"/>
      <c r="E115" s="75" t="n"/>
      <c r="F115" s="179" t="n">
        <v>105</v>
      </c>
      <c r="G115" s="119" t="inlineStr">
        <is>
          <t>99937596322</t>
        </is>
      </c>
      <c r="H115" s="78" t="inlineStr">
        <is>
          <t>YNE</t>
        </is>
      </c>
      <c r="I115" s="175" t="inlineStr">
        <is>
          <t>ヤマト</t>
        </is>
      </c>
      <c r="J115" s="49" t="inlineStr">
        <is>
          <t>CA0921</t>
        </is>
      </c>
      <c r="K115" s="47" t="inlineStr">
        <is>
          <t>27-Oct</t>
        </is>
      </c>
      <c r="L115" s="203" t="n">
        <v>189</v>
      </c>
      <c r="M115" s="80" t="inlineStr">
        <is>
          <t>10/27</t>
        </is>
      </c>
      <c r="N115" s="81" t="n">
        <v>0.5</v>
      </c>
      <c r="T115" s="81" t="n"/>
      <c r="U115" s="81" t="n"/>
      <c r="V115" s="81" t="n"/>
      <c r="W115" s="81" t="n"/>
      <c r="X115" s="81" t="n"/>
      <c r="Y115" s="80" t="n"/>
      <c r="Z115" s="74" t="n"/>
      <c r="AA115" s="74" t="n"/>
      <c r="AB115" s="74" t="n"/>
      <c r="AC115" s="74" t="n"/>
      <c r="AD115" s="74" t="n"/>
      <c r="AE115" s="74" t="n"/>
      <c r="AF115" s="74" t="n"/>
      <c r="AG115" s="83" t="inlineStr">
        <is>
          <t>緊急依頼済み</t>
        </is>
      </c>
    </row>
    <row r="116" hidden="1" ht="42.75" customFormat="1" customHeight="1" s="84">
      <c r="A116" s="74" t="n"/>
      <c r="B116" s="74" t="n"/>
      <c r="C116" s="74" t="n"/>
      <c r="D116" s="74" t="n"/>
      <c r="E116" s="75" t="n"/>
      <c r="F116" s="179" t="n">
        <v>106</v>
      </c>
      <c r="G116" s="119" t="inlineStr">
        <is>
          <t>92149451603</t>
        </is>
      </c>
      <c r="H116" s="78" t="inlineStr">
        <is>
          <t>NY</t>
        </is>
      </c>
      <c r="I116" s="175" t="inlineStr">
        <is>
          <t>ヤマト</t>
        </is>
      </c>
      <c r="J116" s="49" t="inlineStr">
        <is>
          <t>O30277</t>
        </is>
      </c>
      <c r="K116" s="47" t="inlineStr">
        <is>
          <t>27-Oct</t>
        </is>
      </c>
      <c r="L116" s="203" t="n">
        <v>1356</v>
      </c>
      <c r="M116" s="80" t="inlineStr">
        <is>
          <t>10/27</t>
        </is>
      </c>
      <c r="N116" s="81" t="n">
        <v>0.5416666666666666</v>
      </c>
      <c r="T116" s="81" t="n"/>
      <c r="U116" s="81" t="n"/>
      <c r="V116" s="81" t="n"/>
      <c r="W116" s="81" t="n"/>
      <c r="X116" s="81" t="n"/>
      <c r="Y116" s="80" t="n"/>
      <c r="Z116" s="74" t="n"/>
      <c r="AA116" s="74" t="n"/>
      <c r="AB116" s="74" t="n"/>
      <c r="AC116" s="74" t="n"/>
      <c r="AD116" s="74" t="n"/>
      <c r="AE116" s="74" t="n"/>
      <c r="AF116" s="74" t="n"/>
      <c r="AG116" s="83" t="inlineStr">
        <is>
          <t>緊急依頼済み</t>
        </is>
      </c>
    </row>
    <row r="117" hidden="1" ht="42.75" customFormat="1" customHeight="1" s="84">
      <c r="A117" s="74" t="n"/>
      <c r="B117" s="74" t="n"/>
      <c r="C117" s="74" t="n"/>
      <c r="D117" s="74" t="n"/>
      <c r="E117" s="75" t="n"/>
      <c r="F117" s="179" t="n">
        <v>107</v>
      </c>
      <c r="G117" s="119" t="inlineStr">
        <is>
          <t>92149452675</t>
        </is>
      </c>
      <c r="H117" s="78" t="inlineStr">
        <is>
          <t>NY</t>
        </is>
      </c>
      <c r="I117" s="175" t="inlineStr">
        <is>
          <t>ヤマト</t>
        </is>
      </c>
      <c r="J117" s="49" t="inlineStr">
        <is>
          <t>O30277</t>
        </is>
      </c>
      <c r="K117" s="47" t="inlineStr">
        <is>
          <t>27-Oct</t>
        </is>
      </c>
      <c r="L117" s="203" t="n">
        <v>56</v>
      </c>
      <c r="M117" s="80" t="inlineStr">
        <is>
          <t>10/27</t>
        </is>
      </c>
      <c r="N117" s="81" t="n">
        <v>0.5416666666666666</v>
      </c>
      <c r="T117" s="81" t="n"/>
      <c r="U117" s="81" t="n"/>
      <c r="V117" s="81" t="n"/>
      <c r="W117" s="81" t="n"/>
      <c r="X117" s="81" t="n"/>
      <c r="Y117" s="80" t="n"/>
      <c r="Z117" s="74" t="n"/>
      <c r="AA117" s="74" t="n"/>
      <c r="AB117" s="74" t="n"/>
      <c r="AC117" s="74" t="n"/>
      <c r="AD117" s="74" t="n"/>
      <c r="AE117" s="74" t="n"/>
      <c r="AF117" s="74" t="n"/>
      <c r="AG117" s="83" t="n"/>
    </row>
    <row r="118" hidden="1" ht="42.75" customFormat="1" customHeight="1" s="84">
      <c r="A118" s="104" t="n"/>
      <c r="B118" s="104" t="n"/>
      <c r="C118" s="104" t="n"/>
      <c r="D118" s="104" t="n"/>
      <c r="E118" s="105" t="n"/>
      <c r="F118" s="106" t="n">
        <v>108</v>
      </c>
      <c r="G118" s="129" t="inlineStr">
        <is>
          <t>87643305765</t>
        </is>
      </c>
      <c r="H118" s="108" t="inlineStr">
        <is>
          <t>CAINIAO-E</t>
        </is>
      </c>
      <c r="I118" s="60" t="inlineStr">
        <is>
          <t>ヤマト</t>
        </is>
      </c>
      <c r="J118" s="56" t="inlineStr">
        <is>
          <t>3U9371</t>
        </is>
      </c>
      <c r="K118" s="55" t="inlineStr">
        <is>
          <t>27-Oct</t>
        </is>
      </c>
      <c r="L118" s="213" t="n">
        <v>778</v>
      </c>
      <c r="M118" s="111" t="inlineStr">
        <is>
          <t>10/27</t>
        </is>
      </c>
      <c r="N118" s="112" t="n">
        <v>0.8298611111111112</v>
      </c>
      <c r="T118" s="112" t="n"/>
      <c r="U118" s="112" t="n"/>
      <c r="V118" s="112" t="n"/>
      <c r="W118" s="112" t="n"/>
      <c r="X118" s="112" t="n"/>
      <c r="Y118" s="111" t="n"/>
      <c r="Z118" s="104" t="n"/>
      <c r="AA118" s="104" t="n"/>
      <c r="AB118" s="104" t="n"/>
      <c r="AC118" s="104" t="n"/>
      <c r="AD118" s="104" t="n"/>
      <c r="AE118" s="104" t="n"/>
      <c r="AF118" s="104" t="n"/>
      <c r="AG118" s="115" t="n"/>
    </row>
    <row r="119" hidden="1" ht="42.75" customFormat="1" customHeight="1" s="84">
      <c r="A119" s="104" t="n"/>
      <c r="B119" s="104" t="n"/>
      <c r="C119" s="104" t="n"/>
      <c r="D119" s="104" t="n"/>
      <c r="E119" s="105" t="n"/>
      <c r="F119" s="106" t="n">
        <v>109</v>
      </c>
      <c r="G119" s="129" t="inlineStr">
        <is>
          <t>40644202211</t>
        </is>
      </c>
      <c r="H119" s="108" t="inlineStr">
        <is>
          <t>CAINIAO-E</t>
        </is>
      </c>
      <c r="I119" s="60" t="inlineStr">
        <is>
          <t>ヤマト</t>
        </is>
      </c>
      <c r="J119" s="56" t="inlineStr">
        <is>
          <t>5X0105</t>
        </is>
      </c>
      <c r="K119" s="55" t="inlineStr">
        <is>
          <t>27-Oct</t>
        </is>
      </c>
      <c r="L119" s="213" t="n">
        <v>1225</v>
      </c>
      <c r="M119" s="111" t="inlineStr">
        <is>
          <t>10/27</t>
        </is>
      </c>
      <c r="N119" s="112" t="n">
        <v>0.8576388888888888</v>
      </c>
      <c r="T119" s="112" t="n"/>
      <c r="U119" s="112" t="n"/>
      <c r="V119" s="112" t="n"/>
      <c r="W119" s="112" t="n"/>
      <c r="X119" s="112" t="n"/>
      <c r="Y119" s="111" t="n"/>
      <c r="Z119" s="104" t="n"/>
      <c r="AA119" s="104" t="n"/>
      <c r="AB119" s="104" t="n"/>
      <c r="AC119" s="104" t="n"/>
      <c r="AD119" s="104" t="n"/>
      <c r="AE119" s="104" t="n"/>
      <c r="AF119" s="104" t="n"/>
      <c r="AG119" s="115" t="n"/>
    </row>
    <row r="120" ht="42.75" customFormat="1" customHeight="1" s="84">
      <c r="A120" s="104" t="n"/>
      <c r="B120" s="104" t="n"/>
      <c r="C120" s="104" t="n"/>
      <c r="D120" s="104" t="n"/>
      <c r="E120" s="105" t="n"/>
      <c r="F120" s="106" t="n">
        <v>110</v>
      </c>
      <c r="G120" s="129" t="inlineStr">
        <is>
          <t>87711287430</t>
        </is>
      </c>
      <c r="H120" s="108" t="inlineStr">
        <is>
          <t>CAINIAO-E</t>
        </is>
      </c>
      <c r="I120" s="60" t="inlineStr">
        <is>
          <t>ヤマト</t>
        </is>
      </c>
      <c r="J120" s="56" t="inlineStr">
        <is>
          <t>HT3867</t>
        </is>
      </c>
      <c r="K120" s="55" t="inlineStr">
        <is>
          <t>27-Oct</t>
        </is>
      </c>
      <c r="L120" s="213" t="n">
        <v>1347</v>
      </c>
      <c r="M120" s="111" t="inlineStr">
        <is>
          <t>10/27</t>
        </is>
      </c>
      <c r="N120" s="112" t="n">
        <v>0.02083333333333333</v>
      </c>
      <c r="O120" s="211" t="n">
        <v>910</v>
      </c>
      <c r="P120" s="211" t="n">
        <v>175</v>
      </c>
      <c r="Q120" s="211" t="n">
        <v>735</v>
      </c>
      <c r="R120" s="211" t="n">
        <v>4</v>
      </c>
      <c r="S120" s="211" t="n">
        <v>9</v>
      </c>
      <c r="T120" s="188" t="n">
        <v>911</v>
      </c>
      <c r="U120" s="188" t="n">
        <v>176</v>
      </c>
      <c r="V120" s="188" t="n">
        <v>735</v>
      </c>
      <c r="W120" s="188" t="n">
        <v>4</v>
      </c>
      <c r="X120" s="188" t="n">
        <v>9</v>
      </c>
      <c r="Y120" s="111" t="n"/>
      <c r="Z120" s="104" t="n"/>
      <c r="AA120" s="104" t="n"/>
      <c r="AB120" s="104" t="n"/>
      <c r="AC120" s="104" t="n"/>
      <c r="AD120" s="104" t="n"/>
      <c r="AE120" s="104" t="n"/>
      <c r="AF120" s="104" t="n"/>
      <c r="AG120" s="115" t="n"/>
    </row>
    <row r="121" hidden="1" ht="42.75" customFormat="1" customHeight="1" s="84">
      <c r="A121" s="74" t="n"/>
      <c r="B121" s="74" t="n"/>
      <c r="C121" s="74" t="n"/>
      <c r="D121" s="74" t="n"/>
      <c r="E121" s="75" t="n"/>
      <c r="F121" s="179" t="n"/>
      <c r="G121" s="119" t="n"/>
      <c r="H121" s="78" t="n"/>
      <c r="I121" s="175" t="n"/>
      <c r="J121" s="49" t="n"/>
      <c r="K121" s="47" t="n"/>
      <c r="L121" s="203" t="n"/>
      <c r="M121" s="80" t="n"/>
      <c r="N121" s="81" t="n"/>
      <c r="T121" s="190" t="n">
        <v>1</v>
      </c>
      <c r="U121" s="190" t="n">
        <v>0.3108923076923077</v>
      </c>
      <c r="V121" s="190" t="n">
        <v>0.6891076923076923</v>
      </c>
      <c r="W121" s="188" t="n">
        <v>227</v>
      </c>
      <c r="X121" s="188" t="n">
        <v>296</v>
      </c>
      <c r="Y121" s="80" t="n"/>
      <c r="Z121" s="74" t="n"/>
      <c r="AA121" s="74" t="n"/>
      <c r="AB121" s="74" t="n"/>
      <c r="AC121" s="74" t="n"/>
      <c r="AD121" s="74" t="n"/>
      <c r="AE121" s="74" t="n"/>
      <c r="AF121" s="74" t="n"/>
      <c r="AG121" s="83" t="n"/>
    </row>
    <row r="122" hidden="1" ht="42.75" customFormat="1" customHeight="1" s="84">
      <c r="A122" s="74" t="n"/>
      <c r="B122" s="74" t="n"/>
      <c r="C122" s="74" t="n"/>
      <c r="D122" s="74" t="n"/>
      <c r="E122" s="75" t="n"/>
      <c r="F122" s="179" t="n"/>
      <c r="G122" s="119" t="n"/>
      <c r="H122" s="78" t="n"/>
      <c r="I122" s="175" t="n"/>
      <c r="J122" s="49" t="n"/>
      <c r="K122" s="47" t="n"/>
      <c r="L122" s="203" t="n"/>
      <c r="M122" s="80" t="n"/>
      <c r="N122" s="81" t="n"/>
      <c r="T122" s="188" t="n">
        <v>8605</v>
      </c>
      <c r="U122" s="188" t="n">
        <v>2576</v>
      </c>
      <c r="V122" s="188" t="n">
        <v>6029</v>
      </c>
      <c r="W122" s="188" t="n">
        <v>227</v>
      </c>
      <c r="X122" s="188" t="n">
        <v>296</v>
      </c>
      <c r="Y122" s="80" t="n"/>
      <c r="Z122" s="74" t="n"/>
      <c r="AA122" s="74" t="n"/>
      <c r="AB122" s="74" t="n"/>
      <c r="AC122" s="74" t="n"/>
      <c r="AD122" s="74" t="n"/>
      <c r="AE122" s="74" t="n"/>
      <c r="AF122" s="74" t="n"/>
      <c r="AG122" s="83" t="n"/>
    </row>
    <row r="123" hidden="1" ht="42.75" customFormat="1" customHeight="1" s="84">
      <c r="A123" s="74" t="n"/>
      <c r="B123" s="74" t="n"/>
      <c r="C123" s="74" t="n"/>
      <c r="D123" s="74" t="n"/>
      <c r="E123" s="75" t="n"/>
      <c r="F123" s="179" t="n"/>
      <c r="G123" s="119" t="n"/>
      <c r="H123" s="78" t="n"/>
      <c r="I123" s="175" t="n"/>
      <c r="J123" s="49" t="n"/>
      <c r="K123" s="47" t="n"/>
      <c r="L123" s="203" t="n"/>
      <c r="M123" s="80" t="n"/>
      <c r="N123" s="191" t="inlineStr">
        <is>
          <t>代理店</t>
        </is>
      </c>
      <c r="T123" s="188" t="n"/>
      <c r="U123" s="188" t="n"/>
      <c r="V123" s="191" t="inlineStr">
        <is>
          <t>かご数</t>
        </is>
      </c>
      <c r="W123" s="188" t="n"/>
      <c r="X123" s="188" t="n"/>
      <c r="Y123" s="80" t="n"/>
      <c r="Z123" s="74" t="n"/>
      <c r="AA123" s="74" t="n"/>
      <c r="AB123" s="74" t="n"/>
      <c r="AC123" s="74" t="n"/>
      <c r="AD123" s="74" t="n"/>
      <c r="AE123" s="74" t="n"/>
      <c r="AF123" s="74" t="n"/>
      <c r="AG123" s="83" t="n"/>
    </row>
    <row r="124" hidden="1" ht="42.75" customFormat="1" customHeight="1" s="84">
      <c r="A124" s="74" t="n"/>
      <c r="B124" s="74" t="n"/>
      <c r="C124" s="74" t="n"/>
      <c r="D124" s="74" t="n"/>
      <c r="E124" s="75" t="n"/>
      <c r="F124" s="179" t="n"/>
      <c r="G124" s="119" t="n"/>
      <c r="H124" s="78" t="n"/>
      <c r="I124" s="175" t="n"/>
      <c r="J124" s="49" t="n"/>
      <c r="K124" s="47" t="n"/>
      <c r="L124" s="203" t="n"/>
      <c r="M124" s="80" t="n"/>
      <c r="N124" s="191" t="inlineStr">
        <is>
          <t>TEMU</t>
        </is>
      </c>
      <c r="T124" s="188" t="n"/>
      <c r="U124" s="188" t="n"/>
      <c r="V124" s="191" t="n">
        <v>2</v>
      </c>
      <c r="W124" s="188" t="n"/>
      <c r="X124" s="188" t="n"/>
      <c r="Y124" s="80" t="n"/>
      <c r="Z124" s="74" t="n"/>
      <c r="AA124" s="74" t="n"/>
      <c r="AB124" s="74" t="n"/>
      <c r="AC124" s="74" t="n"/>
      <c r="AD124" s="74" t="n"/>
      <c r="AE124" s="74" t="n"/>
      <c r="AF124" s="74" t="n"/>
      <c r="AG124" s="83" t="n"/>
    </row>
    <row r="125" hidden="1" ht="42.75" customFormat="1" customHeight="1" s="84">
      <c r="A125" s="74" t="n"/>
      <c r="B125" s="74" t="n"/>
      <c r="C125" s="74" t="n"/>
      <c r="D125" s="74" t="n"/>
      <c r="E125" s="75" t="n"/>
      <c r="F125" s="179" t="n"/>
      <c r="G125" s="119" t="n"/>
      <c r="H125" s="78" t="n"/>
      <c r="I125" s="175" t="n"/>
      <c r="J125" s="49" t="n"/>
      <c r="K125" s="47" t="n"/>
      <c r="L125" s="203" t="n"/>
      <c r="M125" s="80" t="n"/>
      <c r="N125" s="191" t="inlineStr">
        <is>
          <t>CAINIAO-E</t>
        </is>
      </c>
      <c r="T125" s="188" t="n"/>
      <c r="U125" s="188" t="n"/>
      <c r="V125" s="191" t="n">
        <v>13</v>
      </c>
      <c r="W125" s="188" t="n"/>
      <c r="X125" s="188" t="n"/>
      <c r="Y125" s="80" t="n"/>
      <c r="Z125" s="74" t="n"/>
      <c r="AA125" s="74" t="n"/>
      <c r="AB125" s="74" t="n"/>
      <c r="AC125" s="74" t="n"/>
      <c r="AD125" s="74" t="n"/>
      <c r="AE125" s="74" t="n"/>
      <c r="AF125" s="74" t="n"/>
      <c r="AG125" s="83" t="n"/>
    </row>
    <row r="126" hidden="1" ht="42.75" customFormat="1" customHeight="1" s="84">
      <c r="A126" s="74" t="n"/>
      <c r="B126" s="74" t="n"/>
      <c r="C126" s="74" t="n"/>
      <c r="D126" s="74" t="n"/>
      <c r="E126" s="75" t="n"/>
      <c r="F126" s="179" t="n"/>
      <c r="G126" s="119" t="n"/>
      <c r="H126" s="78" t="n"/>
      <c r="I126" s="175" t="n"/>
      <c r="J126" s="49" t="n"/>
      <c r="K126" s="47" t="n"/>
      <c r="L126" s="203" t="n"/>
      <c r="M126" s="80" t="n"/>
      <c r="N126" s="191" t="inlineStr">
        <is>
          <t>CNE</t>
        </is>
      </c>
      <c r="T126" s="188" t="n"/>
      <c r="U126" s="188" t="n"/>
      <c r="V126" s="191" t="inlineStr">
        <is>
          <t>計算外</t>
        </is>
      </c>
      <c r="W126" s="188" t="n"/>
      <c r="X126" s="188" t="n"/>
      <c r="Y126" s="80" t="n"/>
      <c r="Z126" s="74" t="n"/>
      <c r="AA126" s="74" t="n"/>
      <c r="AB126" s="74" t="n"/>
      <c r="AC126" s="74" t="n"/>
      <c r="AD126" s="74" t="n"/>
      <c r="AE126" s="74" t="n"/>
      <c r="AF126" s="74" t="n"/>
      <c r="AG126" s="83" t="n"/>
    </row>
    <row r="127" ht="42.75" customFormat="1" customHeight="1" s="84">
      <c r="A127" s="74" t="n"/>
      <c r="B127" s="74" t="n"/>
      <c r="C127" s="74" t="n"/>
      <c r="D127" s="74" t="n"/>
      <c r="E127" s="75" t="n"/>
      <c r="F127" s="179" t="n"/>
      <c r="G127" s="119" t="n"/>
      <c r="H127" s="78" t="n"/>
      <c r="I127" s="175" t="n"/>
      <c r="J127" s="49" t="n"/>
      <c r="K127" s="47" t="n"/>
      <c r="L127" s="203" t="n"/>
      <c r="M127" s="80" t="n"/>
      <c r="N127" s="81" t="inlineStr">
        <is>
          <t>総計1</t>
        </is>
      </c>
      <c r="O127" s="211" t="n">
        <v>8119</v>
      </c>
      <c r="P127" s="202" t="inlineStr">
        <is>
          <t>31.0%</t>
        </is>
      </c>
      <c r="Q127" s="202" t="inlineStr">
        <is>
          <t>69.0%</t>
        </is>
      </c>
      <c r="R127" s="211" t="n">
        <v>177</v>
      </c>
      <c r="S127" s="211" t="n">
        <v>296</v>
      </c>
      <c r="T127" s="81" t="n"/>
      <c r="U127" s="81" t="n"/>
      <c r="V127" s="81" t="n"/>
      <c r="W127" s="81" t="n"/>
      <c r="X127" s="81" t="n"/>
      <c r="Y127" s="80" t="n"/>
      <c r="Z127" s="74" t="n"/>
      <c r="AA127" s="74" t="n"/>
      <c r="AB127" s="74" t="n"/>
      <c r="AC127" s="74" t="n"/>
      <c r="AD127" s="74" t="n"/>
      <c r="AE127" s="74" t="n"/>
      <c r="AF127" s="74" t="n"/>
      <c r="AG127" s="83" t="n"/>
    </row>
    <row r="128" ht="42.75" customFormat="1" customHeight="1" s="84">
      <c r="A128" s="74" t="n"/>
      <c r="B128" s="74" t="n"/>
      <c r="C128" s="74" t="n"/>
      <c r="D128" s="74" t="n"/>
      <c r="E128" s="75" t="n"/>
      <c r="F128" s="179" t="n"/>
      <c r="G128" s="119" t="n"/>
      <c r="H128" s="78" t="n"/>
      <c r="I128" s="175" t="n"/>
      <c r="J128" s="49" t="n"/>
      <c r="K128" s="47" t="n"/>
      <c r="L128" s="203" t="n"/>
      <c r="M128" s="80" t="n"/>
      <c r="N128" s="81" t="inlineStr">
        <is>
          <t>総計2</t>
        </is>
      </c>
      <c r="O128" s="211" t="n">
        <v>8119</v>
      </c>
      <c r="P128" s="211" t="n">
        <v>2520</v>
      </c>
      <c r="Q128" s="211" t="n">
        <v>5599</v>
      </c>
      <c r="R128" s="211" t="n">
        <v>177</v>
      </c>
      <c r="S128" s="211" t="n">
        <v>296</v>
      </c>
      <c r="T128" s="81" t="n"/>
      <c r="U128" s="81" t="n"/>
      <c r="V128" s="81" t="n"/>
      <c r="W128" s="81" t="n"/>
      <c r="X128" s="81" t="n"/>
      <c r="Y128" s="80" t="n"/>
      <c r="Z128" s="74" t="n"/>
      <c r="AA128" s="74" t="n"/>
      <c r="AB128" s="74" t="n"/>
      <c r="AC128" s="74" t="n"/>
      <c r="AD128" s="74" t="n"/>
      <c r="AE128" s="74" t="n"/>
      <c r="AF128" s="74" t="n"/>
      <c r="AG128" s="83" t="n"/>
    </row>
    <row r="129" ht="42.75" customFormat="1" customHeight="1" s="84">
      <c r="A129" s="74" t="n"/>
      <c r="B129" s="74" t="n"/>
      <c r="C129" s="74" t="n"/>
      <c r="D129" s="74" t="n"/>
      <c r="E129" s="75" t="n"/>
      <c r="F129" s="179" t="n"/>
      <c r="G129" s="119" t="n"/>
      <c r="H129" s="78" t="n"/>
      <c r="I129" s="175" t="n"/>
      <c r="J129" s="49" t="n"/>
      <c r="K129" s="47" t="n"/>
      <c r="L129" s="203" t="n"/>
      <c r="M129" s="80" t="n"/>
      <c r="N129" s="81" t="n"/>
      <c r="O129" s="217" t="inlineStr">
        <is>
          <t>代理店</t>
        </is>
      </c>
      <c r="T129" s="81" t="n"/>
      <c r="U129" s="81" t="n"/>
      <c r="V129" s="81" t="n"/>
      <c r="W129" s="81" t="n"/>
      <c r="X129" s="81" t="n"/>
      <c r="Y129" s="80" t="n"/>
      <c r="Z129" s="74" t="n"/>
      <c r="AA129" s="74" t="n"/>
      <c r="AB129" s="74" t="n"/>
      <c r="AC129" s="74" t="n"/>
      <c r="AD129" s="74" t="n"/>
      <c r="AE129" s="74" t="n"/>
      <c r="AF129" s="74" t="n"/>
      <c r="AG129" s="83" t="n"/>
    </row>
    <row r="130" ht="42.75" customFormat="1" customHeight="1" s="84">
      <c r="A130" s="74" t="n"/>
      <c r="B130" s="74" t="n"/>
      <c r="C130" s="74" t="n"/>
      <c r="D130" s="74" t="n"/>
      <c r="E130" s="75" t="n"/>
      <c r="F130" s="179" t="n"/>
      <c r="G130" s="119" t="n"/>
      <c r="H130" s="78" t="n"/>
      <c r="I130" s="175" t="n"/>
      <c r="J130" s="49" t="n"/>
      <c r="K130" s="47" t="n"/>
      <c r="L130" s="203" t="n"/>
      <c r="M130" s="80" t="n"/>
      <c r="N130" s="81" t="n"/>
      <c r="O130" s="217" t="inlineStr">
        <is>
          <t>TEMU</t>
        </is>
      </c>
      <c r="Q130" s="217" t="n">
        <v>0</v>
      </c>
      <c r="T130" s="81" t="n"/>
      <c r="U130" s="81" t="n"/>
      <c r="V130" s="81" t="n"/>
      <c r="W130" s="81" t="n"/>
      <c r="X130" s="81" t="n"/>
      <c r="Y130" s="80" t="n"/>
      <c r="Z130" s="74" t="n"/>
      <c r="AA130" s="74" t="n"/>
      <c r="AB130" s="74" t="n"/>
      <c r="AC130" s="74" t="n"/>
      <c r="AD130" s="74" t="n"/>
      <c r="AE130" s="74" t="n"/>
      <c r="AF130" s="74" t="n"/>
      <c r="AG130" s="83" t="n"/>
    </row>
    <row r="131" ht="42.75" customFormat="1" customHeight="1" s="84">
      <c r="A131" s="74" t="n"/>
      <c r="B131" s="74" t="n"/>
      <c r="C131" s="74" t="n"/>
      <c r="D131" s="74" t="n"/>
      <c r="E131" s="75" t="n"/>
      <c r="F131" s="179" t="n"/>
      <c r="G131" s="119" t="n"/>
      <c r="H131" s="78" t="n"/>
      <c r="I131" s="175" t="n"/>
      <c r="J131" s="49" t="n"/>
      <c r="K131" s="47" t="n"/>
      <c r="L131" s="203" t="n"/>
      <c r="M131" s="80" t="n"/>
      <c r="N131" s="81" t="n"/>
      <c r="O131" s="217" t="n"/>
      <c r="Q131" s="217" t="inlineStr">
        <is>
          <t>計算外</t>
        </is>
      </c>
      <c r="T131" s="81" t="n"/>
      <c r="U131" s="81" t="n"/>
      <c r="V131" s="81" t="n"/>
      <c r="W131" s="81" t="n"/>
      <c r="X131" s="81" t="n"/>
      <c r="Y131" s="80" t="n"/>
      <c r="Z131" s="74" t="n"/>
      <c r="AA131" s="74" t="n"/>
      <c r="AB131" s="74" t="n"/>
      <c r="AC131" s="74" t="n"/>
      <c r="AD131" s="74" t="n"/>
      <c r="AE131" s="74" t="n"/>
      <c r="AF131" s="74" t="n"/>
      <c r="AG131" s="83" t="n"/>
    </row>
    <row r="132" ht="42.75" customFormat="1" customHeight="1" s="84">
      <c r="A132" s="74" t="n"/>
      <c r="B132" s="74" t="n"/>
      <c r="C132" s="74" t="n"/>
      <c r="D132" s="74" t="n"/>
      <c r="E132" s="75" t="n"/>
      <c r="F132" s="179" t="n"/>
      <c r="G132" s="119" t="n"/>
      <c r="H132" s="78" t="n"/>
      <c r="I132" s="175" t="n"/>
      <c r="J132" s="49" t="n"/>
      <c r="K132" s="47" t="n"/>
      <c r="L132" s="203" t="n"/>
      <c r="M132" s="80" t="n"/>
      <c r="N132" s="81" t="n"/>
      <c r="O132" s="217" t="inlineStr">
        <is>
          <t>CAINIAO-E</t>
        </is>
      </c>
      <c r="Q132" s="217" t="n">
        <v>6</v>
      </c>
      <c r="T132" s="81" t="n"/>
      <c r="U132" s="81" t="n"/>
      <c r="V132" s="81" t="n"/>
      <c r="W132" s="81" t="n"/>
      <c r="X132" s="81" t="n"/>
      <c r="Y132" s="80" t="n"/>
      <c r="Z132" s="74" t="n"/>
      <c r="AA132" s="74" t="n"/>
      <c r="AB132" s="74" t="n"/>
      <c r="AC132" s="74" t="n"/>
      <c r="AD132" s="74" t="n"/>
      <c r="AE132" s="74" t="n"/>
      <c r="AF132" s="74" t="n"/>
      <c r="AG132" s="83" t="n"/>
    </row>
    <row r="133" ht="42.75" customFormat="1" customHeight="1" s="84">
      <c r="A133" s="74" t="n"/>
      <c r="B133" s="74" t="n"/>
      <c r="C133" s="74" t="n"/>
      <c r="D133" s="74" t="n"/>
      <c r="E133" s="75" t="n"/>
      <c r="F133" s="179" t="n"/>
      <c r="G133" s="119" t="n"/>
      <c r="H133" s="78" t="n"/>
      <c r="I133" s="175" t="n"/>
      <c r="J133" s="49" t="n"/>
      <c r="K133" s="47" t="n"/>
      <c r="L133" s="203" t="n"/>
      <c r="M133" s="80" t="n"/>
      <c r="N133" s="81" t="n"/>
      <c r="O133" s="217" t="inlineStr">
        <is>
          <t>CNE</t>
        </is>
      </c>
      <c r="Q133" s="217" t="n">
        <v>1</v>
      </c>
      <c r="T133" s="81" t="n"/>
      <c r="U133" s="81" t="n"/>
      <c r="V133" s="81" t="n"/>
      <c r="W133" s="81" t="n"/>
      <c r="X133" s="81" t="n"/>
      <c r="Y133" s="80" t="n"/>
      <c r="Z133" s="74" t="n"/>
      <c r="AA133" s="74" t="n"/>
      <c r="AB133" s="74" t="n"/>
      <c r="AC133" s="74" t="n"/>
      <c r="AD133" s="74" t="n"/>
      <c r="AE133" s="74" t="n"/>
      <c r="AF133" s="74" t="n"/>
      <c r="AG133" s="83" t="n"/>
    </row>
    <row r="134" ht="42.75" customFormat="1" customHeight="1" s="84">
      <c r="A134" s="74" t="n"/>
      <c r="B134" s="74" t="n"/>
      <c r="C134" s="74" t="n"/>
      <c r="D134" s="74" t="n"/>
      <c r="E134" s="75" t="n"/>
      <c r="F134" s="179" t="n"/>
      <c r="G134" s="119" t="n"/>
      <c r="H134" s="78" t="n"/>
      <c r="I134" s="175" t="n"/>
      <c r="J134" s="49" t="n"/>
      <c r="K134" s="47" t="n"/>
      <c r="L134" s="203" t="n"/>
      <c r="M134" s="80" t="n"/>
      <c r="N134" s="81" t="n"/>
      <c r="T134" s="81" t="n"/>
      <c r="U134" s="81" t="n"/>
      <c r="V134" s="81" t="n"/>
      <c r="W134" s="81" t="n"/>
      <c r="X134" s="81" t="n"/>
      <c r="Y134" s="80" t="n"/>
      <c r="Z134" s="74" t="n"/>
      <c r="AA134" s="74" t="n"/>
      <c r="AB134" s="74" t="n"/>
      <c r="AC134" s="74" t="n"/>
      <c r="AD134" s="74" t="n"/>
      <c r="AE134" s="74" t="n"/>
      <c r="AF134" s="74" t="n"/>
      <c r="AG134" s="83" t="n"/>
    </row>
    <row r="135" ht="42.75" customFormat="1" customHeight="1" s="84">
      <c r="A135" s="74" t="n"/>
      <c r="B135" s="74" t="n"/>
      <c r="C135" s="74" t="n"/>
      <c r="D135" s="74" t="n"/>
      <c r="E135" s="75" t="n"/>
      <c r="F135" s="179" t="n"/>
      <c r="G135" s="119" t="n"/>
      <c r="H135" s="78" t="n"/>
      <c r="I135" s="175" t="n"/>
      <c r="J135" s="49" t="n"/>
      <c r="K135" s="47" t="n"/>
      <c r="L135" s="203" t="n"/>
      <c r="M135" s="80" t="n"/>
      <c r="N135" s="81" t="n"/>
      <c r="T135" s="81" t="n"/>
      <c r="U135" s="81" t="n"/>
      <c r="V135" s="81" t="n"/>
      <c r="W135" s="81" t="n"/>
      <c r="X135" s="81" t="n"/>
      <c r="Y135" s="80" t="n"/>
      <c r="Z135" s="74" t="n"/>
      <c r="AA135" s="74" t="n"/>
      <c r="AB135" s="74" t="n"/>
      <c r="AC135" s="74" t="n"/>
      <c r="AD135" s="74" t="n"/>
      <c r="AE135" s="74" t="n"/>
      <c r="AF135" s="74" t="n"/>
      <c r="AG135" s="83" t="n"/>
    </row>
    <row r="136" ht="42.75" customFormat="1" customHeight="1" s="84">
      <c r="A136" s="74" t="n"/>
      <c r="B136" s="74" t="n"/>
      <c r="C136" s="74" t="n"/>
      <c r="D136" s="74" t="n"/>
      <c r="E136" s="75" t="n"/>
      <c r="F136" s="179" t="n"/>
      <c r="G136" s="119" t="n"/>
      <c r="H136" s="78" t="n"/>
      <c r="I136" s="175" t="n"/>
      <c r="J136" s="49" t="n"/>
      <c r="K136" s="47" t="n"/>
      <c r="L136" s="203" t="n"/>
      <c r="M136" s="80" t="n"/>
      <c r="N136" s="81" t="n"/>
      <c r="T136" s="81" t="n"/>
      <c r="U136" s="81" t="n"/>
      <c r="V136" s="81" t="n"/>
      <c r="W136" s="81" t="n"/>
      <c r="X136" s="81" t="n"/>
      <c r="Y136" s="80" t="n"/>
      <c r="Z136" s="74" t="n"/>
      <c r="AA136" s="74" t="n"/>
      <c r="AB136" s="74" t="n"/>
      <c r="AC136" s="74" t="n"/>
      <c r="AD136" s="74" t="n"/>
      <c r="AE136" s="74" t="n"/>
      <c r="AF136" s="74" t="n"/>
      <c r="AG136" s="83" t="n"/>
    </row>
    <row r="137" ht="42.75" customFormat="1" customHeight="1" s="84">
      <c r="A137" s="74" t="n"/>
      <c r="B137" s="74" t="n"/>
      <c r="C137" s="74" t="n"/>
      <c r="D137" s="74" t="n"/>
      <c r="E137" s="75" t="n"/>
      <c r="F137" s="179" t="n"/>
      <c r="G137" s="77" t="n"/>
      <c r="H137" s="78" t="n"/>
      <c r="I137" s="175" t="n"/>
      <c r="J137" s="49" t="n"/>
      <c r="K137" s="47" t="n"/>
      <c r="L137" s="203" t="n"/>
      <c r="M137" s="80" t="n"/>
      <c r="N137" s="81" t="n"/>
      <c r="T137" s="81" t="n"/>
      <c r="U137" s="81" t="n"/>
      <c r="V137" s="81" t="n"/>
      <c r="W137" s="81" t="n"/>
      <c r="X137" s="81" t="n"/>
      <c r="Y137" s="80" t="n"/>
      <c r="Z137" s="74" t="n"/>
      <c r="AA137" s="74" t="n"/>
      <c r="AB137" s="74" t="n"/>
      <c r="AC137" s="74" t="n"/>
      <c r="AD137" s="74" t="n"/>
      <c r="AE137" s="74" t="n"/>
      <c r="AF137" s="74" t="n"/>
      <c r="AG137" s="83" t="n"/>
    </row>
    <row r="138" ht="42.75" customFormat="1" customHeight="1" s="84">
      <c r="A138" s="74" t="n"/>
      <c r="B138" s="74" t="n"/>
      <c r="C138" s="74" t="n"/>
      <c r="D138" s="74" t="n"/>
      <c r="E138" s="75" t="n"/>
      <c r="F138" s="179" t="n"/>
      <c r="G138" s="77" t="n"/>
      <c r="H138" s="78" t="n"/>
      <c r="I138" s="175" t="n"/>
      <c r="J138" s="49" t="n"/>
      <c r="K138" s="47" t="n"/>
      <c r="L138" s="203" t="n"/>
      <c r="M138" s="80" t="n"/>
      <c r="N138" s="81" t="n"/>
      <c r="T138" s="81" t="n"/>
      <c r="U138" s="81" t="n"/>
      <c r="V138" s="81" t="n"/>
      <c r="W138" s="81" t="n"/>
      <c r="X138" s="81" t="n"/>
      <c r="Y138" s="80" t="n"/>
      <c r="Z138" s="74" t="n"/>
      <c r="AA138" s="74" t="n"/>
      <c r="AB138" s="74" t="n"/>
      <c r="AC138" s="74" t="n"/>
      <c r="AD138" s="74" t="n"/>
      <c r="AE138" s="74" t="n"/>
      <c r="AF138" s="74" t="n"/>
      <c r="AG138" s="83" t="n"/>
    </row>
    <row r="139" ht="42.75" customFormat="1" customHeight="1" s="84">
      <c r="A139" s="74" t="n"/>
      <c r="B139" s="74" t="n"/>
      <c r="C139" s="74" t="n"/>
      <c r="D139" s="74" t="n"/>
      <c r="E139" s="75" t="n"/>
      <c r="F139" s="179" t="n"/>
      <c r="G139" s="77" t="n"/>
      <c r="H139" s="78" t="n"/>
      <c r="I139" s="175" t="n"/>
      <c r="J139" s="49" t="n"/>
      <c r="K139" s="47" t="n"/>
      <c r="L139" s="203" t="n"/>
      <c r="M139" s="80" t="n"/>
      <c r="N139" s="81" t="n"/>
      <c r="T139" s="81" t="n"/>
      <c r="U139" s="81" t="n"/>
      <c r="V139" s="81" t="n"/>
      <c r="W139" s="81" t="n"/>
      <c r="X139" s="81" t="n"/>
      <c r="Y139" s="80" t="n"/>
      <c r="Z139" s="74" t="n"/>
      <c r="AA139" s="74" t="n"/>
      <c r="AB139" s="74" t="n"/>
      <c r="AC139" s="74" t="n"/>
      <c r="AD139" s="74" t="n"/>
      <c r="AE139" s="74" t="n"/>
      <c r="AF139" s="74" t="n"/>
      <c r="AG139" s="83" t="n"/>
    </row>
    <row r="140" s="194"/>
    <row r="141" s="194"/>
    <row r="142" s="194"/>
    <row r="143" s="194"/>
    <row r="144" s="194"/>
    <row r="145" s="194"/>
    <row r="146" s="194"/>
    <row r="147" s="194"/>
    <row r="148" s="194"/>
    <row r="149" s="194"/>
    <row r="150" s="194"/>
    <row r="151" s="194"/>
    <row r="152" s="194"/>
    <row r="153" s="194"/>
    <row r="154" s="194"/>
    <row r="155" s="194"/>
    <row r="156" s="194"/>
    <row r="157" s="194"/>
    <row r="158" s="194"/>
    <row r="159" s="194"/>
    <row r="160" s="194"/>
    <row r="161" s="194"/>
    <row r="162" s="194"/>
    <row r="163" s="194"/>
    <row r="164" s="194"/>
    <row r="165" s="194"/>
    <row r="166" s="194"/>
    <row r="167" s="194"/>
    <row r="168" s="194"/>
    <row r="169" s="194"/>
    <row r="170" s="194"/>
    <row r="171" s="194"/>
    <row r="172" s="194"/>
    <row r="173" s="194"/>
    <row r="174" s="194"/>
    <row r="175" s="194"/>
    <row r="176" s="194"/>
    <row r="177" s="194"/>
    <row r="178" s="194"/>
    <row r="179" s="194"/>
    <row r="180" s="194"/>
    <row r="181" s="194"/>
    <row r="182" s="194"/>
    <row r="183" s="194"/>
    <row r="184" s="194"/>
    <row r="185" s="194"/>
    <row r="186" s="194"/>
    <row r="187" s="194"/>
    <row r="188" s="194"/>
    <row r="189" s="194"/>
    <row r="190" s="194"/>
    <row r="191" s="194"/>
    <row r="192" s="194"/>
    <row r="193" s="194"/>
    <row r="194" s="194"/>
    <row r="195" s="194"/>
    <row r="196" s="194"/>
    <row r="197" s="194"/>
    <row r="198" s="194"/>
    <row r="199" s="194"/>
    <row r="200" s="194"/>
    <row r="201" s="194"/>
    <row r="202" s="194"/>
    <row r="203" s="194"/>
    <row r="204" s="194"/>
    <row r="205" s="194"/>
    <row r="206" s="194"/>
    <row r="207" s="194"/>
    <row r="208" s="194"/>
    <row r="209" s="194"/>
    <row r="210" s="194"/>
    <row r="211" s="194"/>
    <row r="212" s="194"/>
    <row r="213" s="194"/>
    <row r="214" s="194"/>
    <row r="215" s="194"/>
    <row r="216" s="194"/>
    <row r="217" s="194"/>
    <row r="218" s="194"/>
    <row r="219" s="194"/>
    <row r="220" s="194"/>
    <row r="221" s="194"/>
    <row r="222" s="194"/>
    <row r="223" s="194"/>
    <row r="224" s="194"/>
    <row r="225" s="194"/>
    <row r="226" s="194"/>
    <row r="227" s="194"/>
    <row r="228" s="194"/>
    <row r="229" s="194"/>
    <row r="230" s="194"/>
    <row r="231" s="194"/>
    <row r="232" s="194"/>
    <row r="233" s="194"/>
    <row r="234" s="194"/>
    <row r="235" s="194"/>
    <row r="236" s="194"/>
    <row r="237" s="194"/>
    <row r="238" s="194"/>
    <row r="239" s="194"/>
    <row r="240" s="194"/>
    <row r="241" s="194"/>
    <row r="242" s="194"/>
    <row r="243" s="194"/>
    <row r="244" s="194"/>
    <row r="245" s="194"/>
    <row r="246" s="194"/>
    <row r="247" s="194"/>
    <row r="248" s="194"/>
    <row r="249" s="194"/>
    <row r="250" s="194"/>
    <row r="251" s="194"/>
    <row r="252" s="194"/>
    <row r="253" s="194"/>
    <row r="254" customFormat="1" s="141">
      <c r="A254" s="70" t="n"/>
      <c r="B254" s="70" t="n"/>
      <c r="C254" s="70" t="n"/>
      <c r="D254" s="70" t="n"/>
      <c r="E254" s="139" t="n"/>
      <c r="F254" s="140" t="n"/>
      <c r="H254" s="73" t="n"/>
      <c r="I254" s="73" t="n"/>
      <c r="J254" s="73" t="n"/>
      <c r="K254" s="192" t="n"/>
      <c r="L254" s="193" t="n"/>
      <c r="N254" s="73" t="n"/>
      <c r="T254" s="73" t="n"/>
      <c r="U254" s="73" t="n"/>
      <c r="V254" s="73" t="n"/>
      <c r="W254" s="73" t="n"/>
      <c r="X254" s="73" t="n"/>
      <c r="Z254" s="73" t="n"/>
      <c r="AA254" s="73" t="n"/>
      <c r="AB254" s="70" t="n"/>
      <c r="AC254" s="73" t="n"/>
      <c r="AD254" s="73" t="n"/>
      <c r="AE254" s="73" t="n"/>
      <c r="AF254" s="73" t="n"/>
      <c r="AG254" s="139" t="n"/>
    </row>
  </sheetData>
  <autoFilter ref="A4:AB4"/>
  <mergeCells count="28">
    <mergeCell ref="Y2:AA2"/>
    <mergeCell ref="Y3:Z3"/>
    <mergeCell ref="F36:F37"/>
    <mergeCell ref="I36:I37"/>
    <mergeCell ref="H64:H65"/>
    <mergeCell ref="H21:H22"/>
    <mergeCell ref="H93:H94"/>
    <mergeCell ref="G34:G35"/>
    <mergeCell ref="H34:H35"/>
    <mergeCell ref="F21:F22"/>
    <mergeCell ref="I47:I48"/>
    <mergeCell ref="H36:H37"/>
    <mergeCell ref="I21:I22"/>
    <mergeCell ref="G64:G65"/>
    <mergeCell ref="F47:F48"/>
    <mergeCell ref="G93:G94"/>
    <mergeCell ref="I93:I94"/>
    <mergeCell ref="F93:F94"/>
    <mergeCell ref="H47:H48"/>
    <mergeCell ref="I64:I65"/>
    <mergeCell ref="A1:AB1"/>
    <mergeCell ref="F64:F65"/>
    <mergeCell ref="L21:L22"/>
    <mergeCell ref="I34:I35"/>
    <mergeCell ref="G47:G48"/>
    <mergeCell ref="G21:G22"/>
    <mergeCell ref="F34:F35"/>
    <mergeCell ref="G36:G37"/>
  </mergeCells>
  <conditionalFormatting sqref="A18">
    <cfRule type="duplicateValues" priority="65" dxfId="0"/>
  </conditionalFormatting>
  <conditionalFormatting sqref="A19:A20">
    <cfRule type="duplicateValues" priority="53" dxfId="0"/>
  </conditionalFormatting>
  <conditionalFormatting sqref="A21:A22">
    <cfRule type="duplicateValues" priority="41" dxfId="0"/>
  </conditionalFormatting>
  <conditionalFormatting sqref="A5:A17 A23:A77 A79:A139">
    <cfRule type="duplicateValues" priority="8" dxfId="0"/>
  </conditionalFormatting>
  <conditionalFormatting sqref="A78">
    <cfRule type="duplicateValues" priority="9" dxfId="0"/>
  </conditionalFormatting>
  <conditionalFormatting sqref="C78:C136">
    <cfRule type="duplicateValues" priority="6" dxfId="0"/>
  </conditionalFormatting>
  <conditionalFormatting sqref="C34:C77 C137:C139">
    <cfRule type="duplicateValues" priority="33" dxfId="0"/>
  </conditionalFormatting>
  <conditionalFormatting sqref="G1:G4">
    <cfRule type="duplicateValues" priority="232" dxfId="0"/>
    <cfRule type="duplicateValues" priority="233" dxfId="0"/>
    <cfRule type="duplicateValues" priority="234" dxfId="0"/>
    <cfRule type="duplicateValues" priority="235" dxfId="0"/>
    <cfRule type="duplicateValues" priority="236" dxfId="0"/>
    <cfRule type="duplicateValues" priority="237" dxfId="0"/>
    <cfRule type="duplicateValues" priority="238" dxfId="0"/>
    <cfRule type="duplicateValues" priority="239" dxfId="0"/>
    <cfRule type="duplicateValues" priority="240" dxfId="0"/>
    <cfRule type="duplicateValues" priority="241" dxfId="0"/>
    <cfRule type="duplicateValues" priority="242" dxfId="0"/>
    <cfRule type="duplicateValues" priority="243" dxfId="0"/>
    <cfRule type="duplicateValues" priority="244" dxfId="0"/>
    <cfRule type="duplicateValues" priority="245" dxfId="0"/>
    <cfRule type="duplicateValues" priority="246" dxfId="0"/>
    <cfRule type="duplicateValues" priority="247" dxfId="0"/>
    <cfRule type="duplicateValues" priority="248" dxfId="0"/>
    <cfRule type="duplicateValues" priority="249" dxfId="0"/>
    <cfRule type="duplicateValues" priority="250" dxfId="0"/>
    <cfRule type="duplicateValues" priority="251" dxfId="0"/>
    <cfRule type="duplicateValues" priority="252" dxfId="0"/>
    <cfRule type="duplicateValues" priority="253" dxfId="0"/>
    <cfRule type="duplicateValues" priority="254" dxfId="0"/>
    <cfRule type="duplicateValues" priority="255" dxfId="0"/>
    <cfRule type="duplicateValues" priority="256" dxfId="0"/>
    <cfRule type="duplicateValues" priority="257" dxfId="0"/>
    <cfRule type="duplicateValues" priority="258" dxfId="0"/>
    <cfRule type="duplicateValues" priority="259" dxfId="0"/>
    <cfRule type="duplicateValues" priority="260" dxfId="0"/>
    <cfRule type="duplicateValues" priority="261" dxfId="0"/>
    <cfRule type="duplicateValues" priority="262" dxfId="0"/>
    <cfRule type="duplicateValues" priority="263" dxfId="0"/>
    <cfRule type="duplicateValues" priority="264" dxfId="0"/>
    <cfRule type="duplicateValues" priority="265" dxfId="0"/>
    <cfRule type="duplicateValues" priority="266" dxfId="0"/>
    <cfRule type="duplicateValues" priority="267" dxfId="0"/>
    <cfRule type="duplicateValues" priority="268" dxfId="0"/>
    <cfRule type="duplicateValues" priority="269" dxfId="0"/>
    <cfRule type="duplicateValues" priority="270" dxfId="0"/>
    <cfRule type="duplicateValues" priority="271" dxfId="0"/>
    <cfRule type="duplicateValues" priority="272" dxfId="0"/>
    <cfRule type="duplicateValues" priority="273" dxfId="0"/>
    <cfRule type="duplicateValues" priority="274" dxfId="0"/>
  </conditionalFormatting>
  <conditionalFormatting sqref="G1:G1048576">
    <cfRule type="duplicateValues" priority="7" dxfId="0"/>
  </conditionalFormatting>
  <conditionalFormatting sqref="G17">
    <cfRule type="duplicateValues" priority="27" dxfId="0"/>
  </conditionalFormatting>
  <conditionalFormatting sqref="G18">
    <cfRule type="duplicateValues" priority="64" dxfId="0"/>
    <cfRule type="duplicateValues" priority="66" dxfId="0"/>
    <cfRule type="duplicateValues" priority="67" dxfId="0"/>
    <cfRule type="duplicateValues" priority="68" dxfId="0"/>
    <cfRule type="duplicateValues" priority="69" dxfId="0"/>
    <cfRule type="duplicateValues" priority="70" dxfId="0"/>
    <cfRule type="duplicateValues" priority="71" dxfId="0"/>
    <cfRule type="duplicateValues" priority="72" dxfId="0"/>
    <cfRule type="duplicateValues" priority="73" dxfId="0"/>
    <cfRule type="duplicateValues" priority="74" dxfId="0"/>
    <cfRule type="duplicateValues" priority="75" dxfId="0"/>
  </conditionalFormatting>
  <conditionalFormatting sqref="G19:G20">
    <cfRule type="duplicateValues" priority="52" dxfId="0"/>
    <cfRule type="duplicateValues" priority="54" dxfId="0"/>
    <cfRule type="duplicateValues" priority="55" dxfId="0"/>
    <cfRule type="duplicateValues" priority="56" dxfId="0"/>
    <cfRule type="duplicateValues" priority="57" dxfId="0"/>
    <cfRule type="duplicateValues" priority="58" dxfId="0"/>
    <cfRule type="duplicateValues" priority="59" dxfId="0"/>
    <cfRule type="duplicateValues" priority="60" dxfId="0"/>
    <cfRule type="duplicateValues" priority="61" dxfId="0"/>
    <cfRule type="duplicateValues" priority="62" dxfId="0"/>
    <cfRule type="duplicateValues" priority="63" dxfId="0"/>
  </conditionalFormatting>
  <conditionalFormatting sqref="G21">
    <cfRule type="duplicateValues" priority="40" dxfId="0"/>
    <cfRule type="duplicateValues" priority="42" dxfId="0"/>
    <cfRule type="duplicateValues" priority="43" dxfId="0"/>
    <cfRule type="duplicateValues" priority="44" dxfId="0"/>
    <cfRule type="duplicateValues" priority="45" dxfId="0"/>
    <cfRule type="duplicateValues" priority="46" dxfId="0"/>
    <cfRule type="duplicateValues" priority="47" dxfId="0"/>
    <cfRule type="duplicateValues" priority="48" dxfId="0"/>
    <cfRule type="duplicateValues" priority="49" dxfId="0"/>
    <cfRule type="duplicateValues" priority="50" dxfId="0"/>
    <cfRule type="duplicateValues" priority="51" dxfId="0"/>
  </conditionalFormatting>
  <conditionalFormatting sqref="G1:G21 G23:G36 G38:G47 G49:G63 G66:G93 G95:G1048576">
    <cfRule type="duplicateValues" priority="29" dxfId="0"/>
    <cfRule type="duplicateValues" priority="30" dxfId="0"/>
    <cfRule type="duplicateValues" priority="31" dxfId="0"/>
  </conditionalFormatting>
  <conditionalFormatting sqref="G64">
    <cfRule type="duplicateValues" priority="10" dxfId="0"/>
    <cfRule type="duplicateValues" priority="11" dxfId="0"/>
    <cfRule type="duplicateValues" priority="12" dxfId="0"/>
    <cfRule type="duplicateValues" priority="13" dxfId="0"/>
    <cfRule type="duplicateValues" priority="14" dxfId="0"/>
    <cfRule type="duplicateValues" priority="15" dxfId="0"/>
    <cfRule type="duplicateValues" priority="16" dxfId="0"/>
    <cfRule type="duplicateValues" priority="17" dxfId="0"/>
    <cfRule type="duplicateValues" priority="18" dxfId="0"/>
    <cfRule type="duplicateValues" priority="19" dxfId="0"/>
    <cfRule type="duplicateValues" priority="20" dxfId="0"/>
    <cfRule type="duplicateValues" priority="21" dxfId="0"/>
    <cfRule type="duplicateValues" priority="22" dxfId="0"/>
    <cfRule type="duplicateValues" priority="23" dxfId="0"/>
    <cfRule type="duplicateValues" priority="24" dxfId="0"/>
    <cfRule type="duplicateValues" priority="25" dxfId="0"/>
    <cfRule type="duplicateValues" priority="26" dxfId="0"/>
  </conditionalFormatting>
  <conditionalFormatting sqref="G1:G21 G23:G36 G38:G63 G66:G93 G95:G1048576">
    <cfRule type="duplicateValues" priority="28" dxfId="0"/>
  </conditionalFormatting>
  <conditionalFormatting sqref="C78:C136 G78:G93 G95:G136">
    <cfRule type="duplicateValues" priority="5" dxfId="0"/>
  </conditionalFormatting>
  <conditionalFormatting sqref="G78:G93 G95:G136">
    <cfRule type="duplicateValues" priority="1" dxfId="0"/>
    <cfRule type="duplicateValues" priority="2" dxfId="0"/>
    <cfRule type="duplicateValues" priority="3" dxfId="0"/>
    <cfRule type="duplicateValues" priority="4" dxfId="0"/>
  </conditionalFormatting>
  <conditionalFormatting sqref="G5:G17 G23:G34 G36 G38:G47 G49:G63 G66:G77 G137:G139">
    <cfRule type="duplicateValues" priority="34" dxfId="0"/>
    <cfRule type="duplicateValues" priority="35" dxfId="0"/>
    <cfRule type="duplicateValues" priority="36" dxfId="0"/>
  </conditionalFormatting>
  <conditionalFormatting sqref="C1:C4 C34:C77 C137:C1048576 G1:G21 G23:G34 G36 G38:G47 G49:G63 G66:G77 G137:G1048576">
    <cfRule type="duplicateValues" priority="32" dxfId="0"/>
  </conditionalFormatting>
  <conditionalFormatting sqref="G1:G17 G23:G34 G36 G38:G47 G49:G63 G66:G77 G137:G1048576">
    <cfRule type="duplicateValues" priority="77" dxfId="0"/>
    <cfRule type="duplicateValues" priority="78" dxfId="0"/>
    <cfRule type="duplicateValues" priority="81" dxfId="0"/>
  </conditionalFormatting>
  <conditionalFormatting sqref="G5:G17 G23:G34 G36 G38:G47 G49:G63 G66:G77 G137:G1048576">
    <cfRule type="duplicateValues" priority="79" dxfId="0"/>
  </conditionalFormatting>
  <conditionalFormatting sqref="G17 G23:G34 G36 G38:G47 G49:G63 G66:G77 G137:G1048576">
    <cfRule type="duplicateValues" priority="80" dxfId="0"/>
  </conditionalFormatting>
  <conditionalFormatting sqref="G1:G21 G23:G34 G36 G38:G47 G49:G63 G66:G77 G137:G1048576">
    <cfRule type="duplicateValues" priority="37" dxfId="0"/>
    <cfRule type="duplicateValues" priority="38" dxfId="0"/>
    <cfRule type="duplicateValues" priority="39" dxfId="0"/>
  </conditionalFormatting>
  <conditionalFormatting sqref="G23:G34 G36 G38:G47 G49:G63 G66:G77 G137:G1048576">
    <cfRule type="duplicateValues" priority="76" dxfId="0"/>
  </conditionalFormatting>
  <conditionalFormatting sqref="G140:G265">
    <cfRule type="duplicateValues" priority="87" dxfId="0"/>
    <cfRule type="duplicateValues" priority="88" dxfId="0"/>
    <cfRule type="duplicateValues" priority="89" dxfId="0"/>
    <cfRule type="duplicateValues" priority="90" dxfId="0"/>
    <cfRule type="duplicateValues" priority="91" dxfId="0"/>
    <cfRule type="duplicateValues" priority="92" dxfId="0"/>
    <cfRule type="duplicateValues" priority="93" dxfId="0"/>
    <cfRule type="duplicateValues" priority="94" dxfId="0"/>
    <cfRule type="duplicateValues" priority="95" dxfId="0"/>
    <cfRule type="duplicateValues" priority="96" dxfId="0"/>
    <cfRule type="duplicateValues" priority="97" dxfId="0"/>
    <cfRule type="duplicateValues" priority="98" dxfId="0"/>
    <cfRule type="duplicateValues" priority="99" dxfId="0"/>
    <cfRule type="duplicateValues" priority="100" dxfId="0"/>
    <cfRule type="duplicateValues" priority="101" dxfId="0"/>
    <cfRule type="duplicateValues" priority="102" dxfId="0"/>
    <cfRule type="duplicateValues" priority="103" dxfId="0"/>
    <cfRule type="duplicateValues" priority="104" dxfId="0"/>
    <cfRule type="duplicateValues" priority="105" dxfId="0"/>
    <cfRule type="duplicateValues" priority="106" dxfId="0"/>
    <cfRule type="duplicateValues" priority="107" dxfId="0"/>
    <cfRule type="duplicateValues" priority="108" dxfId="0"/>
    <cfRule type="duplicateValues" priority="109" dxfId="0"/>
    <cfRule type="duplicateValues" priority="110" dxfId="0"/>
    <cfRule type="duplicateValues" priority="111" dxfId="0"/>
    <cfRule type="duplicateValues" priority="112" dxfId="0"/>
    <cfRule type="duplicateValues" priority="113" dxfId="0"/>
    <cfRule type="duplicateValues" priority="114" dxfId="0"/>
    <cfRule type="duplicateValues" priority="115" dxfId="0"/>
    <cfRule type="duplicateValues" priority="116" dxfId="0"/>
    <cfRule type="duplicateValues" priority="117" dxfId="0"/>
    <cfRule type="duplicateValues" priority="118" dxfId="0"/>
    <cfRule type="duplicateValues" priority="119" dxfId="0"/>
    <cfRule type="duplicateValues" priority="120" dxfId="0"/>
    <cfRule type="duplicateValues" priority="121" dxfId="0"/>
    <cfRule type="duplicateValues" priority="122" dxfId="0"/>
    <cfRule type="duplicateValues" priority="123" dxfId="0"/>
    <cfRule type="duplicateValues" priority="124" dxfId="0"/>
    <cfRule type="duplicateValues" priority="125" dxfId="0"/>
    <cfRule type="duplicateValues" priority="126" dxfId="0"/>
    <cfRule type="duplicateValues" priority="127" dxfId="0"/>
    <cfRule type="duplicateValues" priority="128" dxfId="0"/>
    <cfRule type="duplicateValues" priority="129" dxfId="0"/>
  </conditionalFormatting>
  <conditionalFormatting sqref="A1:A4 A140:A1048576 G1:G4 G140:G1048576">
    <cfRule type="duplicateValues" priority="188" dxfId="0"/>
  </conditionalFormatting>
  <conditionalFormatting sqref="C1:C4 C140:C1048576 G1:G4 G140:G1048576">
    <cfRule type="duplicateValues" priority="187" dxfId="0"/>
    <cfRule type="duplicateValues" priority="186" dxfId="0"/>
  </conditionalFormatting>
  <conditionalFormatting sqref="G1:G4 G140:G1048576">
    <cfRule type="duplicateValues" priority="130" dxfId="0"/>
    <cfRule type="duplicateValues" priority="131" dxfId="0"/>
    <cfRule type="duplicateValues" priority="132" dxfId="0"/>
    <cfRule type="duplicateValues" priority="134" dxfId="0"/>
    <cfRule type="duplicateValues" priority="135" dxfId="0"/>
    <cfRule type="duplicateValues" priority="136" dxfId="0"/>
    <cfRule type="duplicateValues" priority="137" dxfId="0"/>
    <cfRule type="duplicateValues" priority="138" dxfId="0"/>
    <cfRule type="duplicateValues" priority="139" dxfId="0"/>
    <cfRule type="duplicateValues" priority="140" dxfId="0"/>
    <cfRule type="duplicateValues" priority="141" dxfId="0"/>
    <cfRule type="duplicateValues" priority="142" dxfId="0"/>
    <cfRule type="duplicateValues" priority="143" dxfId="0"/>
    <cfRule type="duplicateValues" priority="144" dxfId="0"/>
    <cfRule type="duplicateValues" priority="163" dxfId="0"/>
    <cfRule type="duplicateValues" priority="164" dxfId="0"/>
    <cfRule type="duplicateValues" priority="165" dxfId="0"/>
    <cfRule type="duplicateValues" priority="166" dxfId="0"/>
    <cfRule type="duplicateValues" priority="167" dxfId="0"/>
    <cfRule type="duplicateValues" priority="168" dxfId="0"/>
    <cfRule type="duplicateValues" priority="169" dxfId="0"/>
    <cfRule type="duplicateValues" priority="170" dxfId="0"/>
    <cfRule type="duplicateValues" priority="171" dxfId="0"/>
    <cfRule type="duplicateValues" priority="172" dxfId="0"/>
    <cfRule type="duplicateValues" priority="173" dxfId="0"/>
    <cfRule type="duplicateValues" priority="174" dxfId="0"/>
    <cfRule type="duplicateValues" priority="175" dxfId="0"/>
    <cfRule type="duplicateValues" priority="176" dxfId="0"/>
    <cfRule type="duplicateValues" priority="177" dxfId="0"/>
    <cfRule type="duplicateValues" priority="178" dxfId="0"/>
    <cfRule type="duplicateValues" priority="179" dxfId="0"/>
    <cfRule type="duplicateValues" priority="180" dxfId="0"/>
    <cfRule type="duplicateValues" priority="181" dxfId="0"/>
    <cfRule type="duplicateValues" priority="182" dxfId="0"/>
    <cfRule type="duplicateValues" priority="183" dxfId="0"/>
    <cfRule type="duplicateValues" priority="184" dxfId="0"/>
    <cfRule type="duplicateValues" priority="185" dxfId="0"/>
  </conditionalFormatting>
  <conditionalFormatting sqref="G140:G1048576">
    <cfRule type="duplicateValues" priority="82" dxfId="0"/>
    <cfRule type="duplicateValues" priority="83" dxfId="0"/>
    <cfRule type="duplicateValues" priority="84" dxfId="0"/>
    <cfRule type="duplicateValues" priority="85" dxfId="0"/>
    <cfRule type="duplicateValues" priority="86" dxfId="0"/>
    <cfRule type="duplicateValues" priority="133" dxfId="0"/>
    <cfRule type="duplicateValues" priority="145" dxfId="0"/>
    <cfRule type="duplicateValues" priority="146" dxfId="0"/>
    <cfRule type="duplicateValues" priority="147" dxfId="0"/>
    <cfRule type="duplicateValues" priority="148" dxfId="0"/>
    <cfRule type="duplicateValues" priority="149" dxfId="0"/>
    <cfRule type="duplicateValues" priority="150" dxfId="0"/>
    <cfRule type="duplicateValues" priority="151" dxfId="0"/>
    <cfRule type="duplicateValues" priority="152" dxfId="0"/>
    <cfRule type="duplicateValues" priority="153" dxfId="0"/>
    <cfRule type="duplicateValues" priority="154" dxfId="0"/>
    <cfRule type="duplicateValues" priority="155" dxfId="0"/>
    <cfRule type="duplicateValues" priority="156" dxfId="0"/>
    <cfRule type="duplicateValues" priority="157" dxfId="0"/>
    <cfRule type="duplicateValues" priority="158" dxfId="0"/>
    <cfRule type="duplicateValues" priority="159" dxfId="0"/>
    <cfRule type="duplicateValues" priority="160" dxfId="0"/>
    <cfRule type="duplicateValues" priority="161" dxfId="0"/>
    <cfRule type="duplicateValues" priority="162" dxfId="0"/>
  </conditionalFormatting>
  <conditionalFormatting sqref="G266:G1048576">
    <cfRule type="duplicateValues" priority="189" dxfId="0"/>
    <cfRule type="duplicateValues" priority="190" dxfId="0"/>
    <cfRule type="duplicateValues" priority="191" dxfId="0"/>
    <cfRule type="duplicateValues" priority="192" dxfId="0"/>
    <cfRule type="duplicateValues" priority="193" dxfId="0"/>
    <cfRule type="duplicateValues" priority="194" dxfId="0"/>
    <cfRule type="duplicateValues" priority="195" dxfId="0"/>
    <cfRule type="duplicateValues" priority="196" dxfId="0"/>
    <cfRule type="duplicateValues" priority="197" dxfId="0"/>
    <cfRule type="duplicateValues" priority="198" dxfId="0"/>
    <cfRule type="duplicateValues" priority="199" dxfId="0"/>
    <cfRule type="duplicateValues" priority="200" dxfId="0"/>
    <cfRule type="duplicateValues" priority="201" dxfId="0"/>
    <cfRule type="duplicateValues" priority="202" dxfId="0"/>
    <cfRule type="duplicateValues" priority="203" dxfId="0"/>
    <cfRule type="duplicateValues" priority="204" dxfId="0"/>
    <cfRule type="duplicateValues" priority="205" dxfId="0"/>
    <cfRule type="duplicateValues" priority="206" dxfId="0"/>
    <cfRule type="duplicateValues" priority="207" dxfId="0"/>
    <cfRule type="duplicateValues" priority="208" dxfId="0"/>
    <cfRule type="duplicateValues" priority="209" dxfId="0"/>
    <cfRule type="duplicateValues" priority="210" dxfId="0"/>
    <cfRule type="duplicateValues" priority="211" dxfId="0"/>
    <cfRule type="duplicateValues" priority="212" dxfId="0"/>
    <cfRule type="duplicateValues" priority="213" dxfId="0"/>
    <cfRule type="duplicateValues" priority="214" dxfId="0"/>
    <cfRule type="duplicateValues" priority="215" dxfId="0"/>
    <cfRule type="duplicateValues" priority="216" dxfId="0"/>
    <cfRule type="duplicateValues" priority="217" dxfId="0"/>
    <cfRule type="duplicateValues" priority="218" dxfId="0"/>
    <cfRule type="duplicateValues" priority="219" dxfId="0"/>
    <cfRule type="duplicateValues" priority="220" dxfId="0"/>
    <cfRule type="duplicateValues" priority="221" dxfId="0"/>
    <cfRule type="duplicateValues" priority="222" dxfId="0"/>
    <cfRule type="duplicateValues" priority="223" dxfId="0"/>
    <cfRule type="duplicateValues" priority="224" dxfId="0"/>
    <cfRule type="duplicateValues" priority="225" dxfId="0"/>
    <cfRule type="duplicateValues" priority="226" dxfId="0"/>
    <cfRule type="duplicateValues" priority="227" dxfId="0"/>
    <cfRule type="duplicateValues" priority="228" dxfId="0"/>
    <cfRule type="duplicateValues" priority="229" dxfId="0"/>
    <cfRule type="duplicateValues" priority="230" dxfId="0"/>
    <cfRule type="duplicateValues" priority="231" dxfId="0"/>
  </conditionalFormatting>
  <printOptions horizontalCentered="1" verticalCentered="1"/>
  <pageMargins left="0.2755905511811024" right="0.2755905511811024" top="0.2755905511811024" bottom="0.2755905511811024" header="0.1968503937007874" footer="0.1968503937007874"/>
  <pageSetup orientation="portrait" paperSize="9" scale="20"/>
</worksheet>
</file>

<file path=xl/worksheets/sheet2.xml><?xml version="1.0" encoding="utf-8"?>
<worksheet xmlns="http://schemas.openxmlformats.org/spreadsheetml/2006/main">
  <sheetPr filterMode="1">
    <outlinePr summaryBelow="1" summaryRight="1"/>
    <pageSetUpPr fitToPage="1"/>
  </sheetPr>
  <dimension ref="A1:W231"/>
  <sheetViews>
    <sheetView view="pageBreakPreview" zoomScale="40" zoomScaleNormal="70" zoomScaleSheetLayoutView="40" workbookViewId="0">
      <pane ySplit="4" topLeftCell="A23" activePane="bottomLeft" state="frozen"/>
      <selection activeCell="O128" sqref="O128"/>
      <selection pane="bottomLeft" activeCell="O128" sqref="O128"/>
    </sheetView>
  </sheetViews>
  <sheetFormatPr baseColWidth="8" defaultRowHeight="20.25"/>
  <cols>
    <col width="8.625" customWidth="1" style="84" min="1" max="4"/>
    <col width="8.625" customWidth="1" style="149" min="5" max="5"/>
    <col width="8.625" customWidth="1" style="144" min="6" max="6"/>
    <col width="23" customWidth="1" style="150" min="7" max="7"/>
    <col width="20.75" customWidth="1" style="144" min="8" max="8"/>
    <col width="66.625" customWidth="1" style="144" min="9" max="9"/>
    <col width="13.125" customWidth="1" style="144" min="10" max="10"/>
    <col width="12.125" customWidth="1" style="218" min="11" max="11"/>
    <col width="11" customWidth="1" style="219" min="12" max="12"/>
    <col width="12" customWidth="1" style="150" min="13" max="13"/>
    <col width="10.625" customWidth="1" style="144" min="14" max="14"/>
    <col width="10.625" customWidth="1" style="150" min="15" max="15"/>
    <col width="10.625" customWidth="1" style="144" min="16" max="16"/>
    <col width="15.375" customWidth="1" style="144" min="17" max="17"/>
    <col width="10.625" customWidth="1" style="84" min="18" max="18"/>
    <col width="10.625" customWidth="1" style="144" min="19" max="22"/>
    <col width="78.5" customWidth="1" style="149" min="23" max="23"/>
    <col width="9" customWidth="1" style="84" min="24" max="16384"/>
  </cols>
  <sheetData>
    <row r="1" ht="61.5" customHeight="1" s="194">
      <c r="A1" s="182" t="inlineStr">
        <is>
          <t xml:space="preserve">　　　　       作業指示書</t>
        </is>
      </c>
    </row>
    <row r="2">
      <c r="A2" s="29" t="n"/>
      <c r="B2" s="29" t="n"/>
      <c r="C2" s="29" t="n"/>
      <c r="D2" s="29" t="n"/>
      <c r="E2" s="30" t="n"/>
      <c r="F2" s="29" t="n"/>
      <c r="G2" s="31" t="n"/>
      <c r="H2" s="29" t="n"/>
      <c r="I2" s="29" t="n"/>
      <c r="J2" s="29" t="n"/>
      <c r="K2" s="195" t="n"/>
      <c r="L2" s="29" t="n"/>
      <c r="M2" s="31" t="n"/>
      <c r="N2" s="29" t="n"/>
      <c r="O2" s="31" t="n"/>
      <c r="P2" s="29" t="n"/>
      <c r="Q2" s="29" t="n"/>
      <c r="R2" s="196" t="n"/>
      <c r="S2" s="196" t="n"/>
      <c r="T2" s="196" t="n">
        <v>45957</v>
      </c>
      <c r="W2" s="197">
        <f>WEEKDAY(T2)</f>
        <v/>
      </c>
    </row>
    <row r="3" ht="25.5" customHeight="1" s="194">
      <c r="A3" s="29" t="n"/>
      <c r="B3" s="29" t="n"/>
      <c r="C3" s="29" t="n"/>
      <c r="D3" s="29" t="n"/>
      <c r="E3" s="30" t="n"/>
      <c r="F3" s="29" t="n"/>
      <c r="G3" s="31" t="n"/>
      <c r="H3" s="29" t="n"/>
      <c r="I3" s="29" t="n"/>
      <c r="J3" s="29" t="n"/>
      <c r="K3" s="198" t="inlineStr">
        <is>
          <t>MAWB :</t>
        </is>
      </c>
      <c r="L3" s="199">
        <f>SUBTOTAL(3,G5:G34)</f>
        <v/>
      </c>
      <c r="M3" s="37" t="n"/>
      <c r="N3" s="38" t="n"/>
      <c r="O3" s="37" t="inlineStr">
        <is>
          <t>本数</t>
        </is>
      </c>
      <c r="P3" s="38">
        <f>SUM(Q5:Q34)</f>
        <v/>
      </c>
      <c r="Q3" s="39" t="inlineStr">
        <is>
          <t>本</t>
        </is>
      </c>
      <c r="R3" s="40" t="n"/>
      <c r="S3" s="39" t="inlineStr">
        <is>
          <t>HAWB :</t>
        </is>
      </c>
      <c r="T3" s="167">
        <f>SUM(L5:L11103)-L34-L47-L61</f>
        <v/>
      </c>
      <c r="U3" s="200" t="n"/>
      <c r="V3" s="167" t="n"/>
      <c r="W3" s="72" t="n"/>
    </row>
    <row r="4" ht="51" customFormat="1" customHeight="1" s="144">
      <c r="A4" s="41" t="n">
        <v>1</v>
      </c>
      <c r="B4" s="41" t="n">
        <v>2</v>
      </c>
      <c r="C4" s="41" t="n">
        <v>3</v>
      </c>
      <c r="D4" s="41" t="n">
        <v>4</v>
      </c>
      <c r="E4" s="42" t="inlineStr">
        <is>
          <t>申告</t>
        </is>
      </c>
      <c r="F4" s="41" t="inlineStr">
        <is>
          <t>NO</t>
        </is>
      </c>
      <c r="G4" s="43" t="inlineStr">
        <is>
          <t>AWB番号</t>
        </is>
      </c>
      <c r="H4" s="41" t="inlineStr">
        <is>
          <t>代理店</t>
        </is>
      </c>
      <c r="I4" s="41" t="inlineStr">
        <is>
          <t>発送先</t>
        </is>
      </c>
      <c r="J4" s="41" t="inlineStr">
        <is>
          <t>FLT</t>
        </is>
      </c>
      <c r="K4" s="201" t="inlineStr">
        <is>
          <t>DAY</t>
        </is>
      </c>
      <c r="L4" s="41" t="inlineStr">
        <is>
          <t>件数</t>
        </is>
      </c>
      <c r="M4" s="45" t="inlineStr">
        <is>
          <t>着
予定日</t>
        </is>
      </c>
      <c r="N4" s="46" t="inlineStr">
        <is>
          <t>着
予定時間</t>
        </is>
      </c>
      <c r="O4" s="45" t="inlineStr">
        <is>
          <t>PKG
時間</t>
        </is>
      </c>
      <c r="P4" s="46" t="inlineStr">
        <is>
          <t>PKG
時間</t>
        </is>
      </c>
      <c r="Q4" s="41" t="inlineStr">
        <is>
          <t>M本数</t>
        </is>
      </c>
      <c r="R4" s="41" t="n"/>
      <c r="S4" s="46" t="inlineStr">
        <is>
          <t>横持
(OLT)</t>
        </is>
      </c>
      <c r="T4" s="46" t="inlineStr">
        <is>
          <t>BIN</t>
        </is>
      </c>
      <c r="U4" s="46" t="inlineStr">
        <is>
          <t>搬入
(HPK)</t>
        </is>
      </c>
      <c r="V4" s="46" t="inlineStr">
        <is>
          <t>搬出
(OUT)</t>
        </is>
      </c>
      <c r="W4" s="41" t="inlineStr">
        <is>
          <t>備考</t>
        </is>
      </c>
    </row>
    <row r="5" hidden="1" ht="42.75" customHeight="1" s="194">
      <c r="A5" s="74" t="n"/>
      <c r="B5" s="74" t="n"/>
      <c r="C5" s="74" t="n"/>
      <c r="D5" s="74" t="n"/>
      <c r="E5" s="75" t="n"/>
      <c r="F5" s="179" t="n">
        <v>1</v>
      </c>
      <c r="G5" s="77" t="inlineStr">
        <is>
          <t>92149963281</t>
        </is>
      </c>
      <c r="H5" s="78" t="inlineStr">
        <is>
          <t>NY-SHEIN</t>
        </is>
      </c>
      <c r="I5" s="50" t="inlineStr">
        <is>
          <t>佐川　[別途保管]</t>
        </is>
      </c>
      <c r="J5" s="49" t="inlineStr">
        <is>
          <t>O30343</t>
        </is>
      </c>
      <c r="K5" s="47" t="inlineStr">
        <is>
          <t>21-Oct</t>
        </is>
      </c>
      <c r="L5" s="203" t="n">
        <v>234</v>
      </c>
      <c r="M5" s="80" t="inlineStr">
        <is>
          <t>10/21</t>
        </is>
      </c>
      <c r="N5" s="81" t="n">
        <v>0.7555555555555555</v>
      </c>
      <c r="O5" s="80" t="inlineStr">
        <is>
          <t>10/26</t>
        </is>
      </c>
      <c r="P5" s="82" t="n">
        <v>0.7069444444444445</v>
      </c>
      <c r="Q5" s="74" t="n">
        <v>234</v>
      </c>
      <c r="R5" s="74" t="n"/>
      <c r="S5" s="74" t="n"/>
      <c r="T5" s="74" t="n"/>
      <c r="U5" s="74" t="n"/>
      <c r="V5" s="74" t="n"/>
      <c r="W5" s="145" t="inlineStr">
        <is>
          <t>佐川あり / NRT / 別のマスターと混載禁止</t>
        </is>
      </c>
    </row>
    <row r="6" hidden="1" ht="42.75" customHeight="1" s="194">
      <c r="A6" s="74" t="n"/>
      <c r="B6" s="74" t="n"/>
      <c r="C6" s="74" t="n"/>
      <c r="D6" s="74" t="n"/>
      <c r="E6" s="75" t="n"/>
      <c r="F6" s="179" t="n">
        <v>2</v>
      </c>
      <c r="G6" s="77" t="inlineStr">
        <is>
          <t>92149963292</t>
        </is>
      </c>
      <c r="H6" s="78" t="inlineStr">
        <is>
          <t>NY-SHEIN</t>
        </is>
      </c>
      <c r="I6" s="50" t="inlineStr">
        <is>
          <t>佐川　[別途保管]</t>
        </is>
      </c>
      <c r="J6" s="49" t="inlineStr">
        <is>
          <t>O30343</t>
        </is>
      </c>
      <c r="K6" s="47" t="inlineStr">
        <is>
          <t>21-Oct</t>
        </is>
      </c>
      <c r="L6" s="203" t="n">
        <v>221</v>
      </c>
      <c r="M6" s="80" t="inlineStr">
        <is>
          <t>10/21</t>
        </is>
      </c>
      <c r="N6" s="81" t="n">
        <v>0.7555555555555555</v>
      </c>
      <c r="O6" s="80" t="inlineStr">
        <is>
          <t>10/26</t>
        </is>
      </c>
      <c r="P6" s="82" t="n">
        <v>0.7069444444444445</v>
      </c>
      <c r="Q6" s="74" t="n">
        <v>221</v>
      </c>
      <c r="R6" s="74" t="n"/>
      <c r="S6" s="74" t="n"/>
      <c r="T6" s="74" t="n"/>
      <c r="U6" s="74" t="n"/>
      <c r="V6" s="74" t="n"/>
      <c r="W6" s="145" t="inlineStr">
        <is>
          <t>佐川あり / NRT / 別のマスターと混載禁止</t>
        </is>
      </c>
    </row>
    <row r="7" hidden="1" ht="42.75" customHeight="1" s="194">
      <c r="A7" s="74" t="n"/>
      <c r="B7" s="74" t="n"/>
      <c r="C7" s="74" t="n"/>
      <c r="D7" s="74" t="n"/>
      <c r="E7" s="75" t="n"/>
      <c r="F7" s="179" t="n">
        <v>3</v>
      </c>
      <c r="G7" s="77" t="inlineStr">
        <is>
          <t>92149963270</t>
        </is>
      </c>
      <c r="H7" s="78" t="inlineStr">
        <is>
          <t>NY-SHEIN</t>
        </is>
      </c>
      <c r="I7" s="50" t="inlineStr">
        <is>
          <t>佐川　[別途保管]</t>
        </is>
      </c>
      <c r="J7" s="48" t="inlineStr">
        <is>
          <t>O30341</t>
        </is>
      </c>
      <c r="K7" s="47" t="inlineStr">
        <is>
          <t>21-Oct</t>
        </is>
      </c>
      <c r="L7" s="203" t="n">
        <v>270</v>
      </c>
      <c r="M7" s="80" t="inlineStr">
        <is>
          <t>10/22</t>
        </is>
      </c>
      <c r="N7" s="81" t="n">
        <v>0.3284722222222222</v>
      </c>
      <c r="O7" s="80" t="n"/>
      <c r="P7" s="74" t="n"/>
      <c r="Q7" s="74" t="n">
        <v>270</v>
      </c>
      <c r="R7" s="74" t="n"/>
      <c r="S7" s="74" t="n"/>
      <c r="T7" s="74" t="n"/>
      <c r="U7" s="74" t="n"/>
      <c r="V7" s="74" t="n"/>
      <c r="W7" s="145" t="inlineStr">
        <is>
          <t>佐川あり / NRT / 別のマスターと混載禁止</t>
        </is>
      </c>
    </row>
    <row r="8" hidden="1" ht="42.75" customHeight="1" s="194">
      <c r="A8" s="74" t="n"/>
      <c r="B8" s="74" t="n"/>
      <c r="C8" s="74" t="n"/>
      <c r="D8" s="74" t="n"/>
      <c r="E8" s="75" t="n"/>
      <c r="F8" s="179" t="n">
        <v>4</v>
      </c>
      <c r="G8" s="77" t="inlineStr">
        <is>
          <t>92149963303</t>
        </is>
      </c>
      <c r="H8" s="78" t="inlineStr">
        <is>
          <t>NY-SHEIN</t>
        </is>
      </c>
      <c r="I8" s="50" t="inlineStr">
        <is>
          <t>佐川　[別途保管]</t>
        </is>
      </c>
      <c r="J8" s="49" t="inlineStr">
        <is>
          <t>O30343</t>
        </is>
      </c>
      <c r="K8" s="47" t="inlineStr">
        <is>
          <t>21-Oct</t>
        </is>
      </c>
      <c r="L8" s="203" t="n">
        <v>238</v>
      </c>
      <c r="M8" s="80" t="inlineStr">
        <is>
          <t>10/21</t>
        </is>
      </c>
      <c r="N8" s="81" t="n">
        <v>0.7555555555555555</v>
      </c>
      <c r="O8" s="80" t="inlineStr">
        <is>
          <t>10/26</t>
        </is>
      </c>
      <c r="P8" s="82" t="n">
        <v>0.7069444444444445</v>
      </c>
      <c r="Q8" s="74" t="n">
        <v>238</v>
      </c>
      <c r="R8" s="74" t="n"/>
      <c r="S8" s="85" t="inlineStr">
        <is>
          <t>✓</t>
        </is>
      </c>
      <c r="T8" s="74" t="n"/>
      <c r="U8" s="74" t="n"/>
      <c r="V8" s="74" t="n"/>
      <c r="W8" s="145" t="inlineStr">
        <is>
          <t>佐川あり / NRT / 別のマスターと混載禁止</t>
        </is>
      </c>
    </row>
    <row r="9" hidden="1" ht="42.75" customHeight="1" s="194">
      <c r="A9" s="74" t="n"/>
      <c r="B9" s="74" t="n"/>
      <c r="C9" s="74" t="n"/>
      <c r="D9" s="74" t="n"/>
      <c r="E9" s="75" t="n"/>
      <c r="F9" s="179" t="n">
        <v>5</v>
      </c>
      <c r="G9" s="77" t="inlineStr">
        <is>
          <t>92149963351</t>
        </is>
      </c>
      <c r="H9" s="78" t="inlineStr">
        <is>
          <t>NY-SHEIN</t>
        </is>
      </c>
      <c r="I9" s="50" t="inlineStr">
        <is>
          <t>佐川　[別途保管]</t>
        </is>
      </c>
      <c r="J9" s="49" t="inlineStr">
        <is>
          <t>O30343</t>
        </is>
      </c>
      <c r="K9" s="47" t="inlineStr">
        <is>
          <t>21-Oct</t>
        </is>
      </c>
      <c r="L9" s="203" t="n">
        <v>376</v>
      </c>
      <c r="M9" s="80" t="inlineStr">
        <is>
          <t>10/21</t>
        </is>
      </c>
      <c r="N9" s="81" t="n">
        <v>0.7555555555555555</v>
      </c>
      <c r="O9" s="80" t="inlineStr">
        <is>
          <t>10/26</t>
        </is>
      </c>
      <c r="P9" s="82" t="n">
        <v>0.7069444444444445</v>
      </c>
      <c r="Q9" s="74" t="n">
        <v>155</v>
      </c>
      <c r="R9" s="74" t="n"/>
      <c r="S9" s="74" t="n"/>
      <c r="T9" s="74" t="n"/>
      <c r="U9" s="74" t="n"/>
      <c r="V9" s="74" t="n"/>
      <c r="W9" s="145" t="inlineStr">
        <is>
          <t>佐川あり / NRT / 別のマスターと混載禁止</t>
        </is>
      </c>
    </row>
    <row r="10" hidden="1" ht="42.75" customHeight="1" s="194">
      <c r="A10" s="74" t="n"/>
      <c r="B10" s="74" t="n"/>
      <c r="C10" s="74" t="n"/>
      <c r="D10" s="74" t="n"/>
      <c r="E10" s="75" t="n"/>
      <c r="F10" s="179" t="n">
        <v>6</v>
      </c>
      <c r="G10" s="77" t="inlineStr">
        <is>
          <t>92149964445</t>
        </is>
      </c>
      <c r="H10" s="78" t="inlineStr">
        <is>
          <t>NY-SHEIN</t>
        </is>
      </c>
      <c r="I10" s="50" t="inlineStr">
        <is>
          <t>佐川　[別途保管]</t>
        </is>
      </c>
      <c r="J10" s="48" t="inlineStr">
        <is>
          <t>O30341</t>
        </is>
      </c>
      <c r="K10" s="47" t="inlineStr">
        <is>
          <t>23-Oct</t>
        </is>
      </c>
      <c r="L10" s="203" t="n">
        <v>470</v>
      </c>
      <c r="M10" s="80" t="inlineStr">
        <is>
          <t>10/22</t>
        </is>
      </c>
      <c r="N10" s="81" t="n">
        <v>0.3284722222222222</v>
      </c>
      <c r="O10" s="80" t="n"/>
      <c r="P10" s="74" t="n"/>
      <c r="Q10" s="74" t="n">
        <v>129</v>
      </c>
      <c r="R10" s="74" t="n"/>
      <c r="S10" s="74" t="n"/>
      <c r="T10" s="74" t="n"/>
      <c r="U10" s="74" t="n"/>
      <c r="V10" s="74" t="n"/>
      <c r="W10" s="145" t="inlineStr">
        <is>
          <t>佐川あり / NRT / 別のマスターと混載禁止</t>
        </is>
      </c>
    </row>
    <row r="11" hidden="1" ht="42.75" customHeight="1" s="194">
      <c r="A11" s="74" t="n"/>
      <c r="B11" s="74" t="n"/>
      <c r="C11" s="74" t="n"/>
      <c r="D11" s="74" t="n"/>
      <c r="E11" s="75" t="n"/>
      <c r="F11" s="179" t="n">
        <v>7</v>
      </c>
      <c r="G11" s="77" t="inlineStr">
        <is>
          <t>92149964456</t>
        </is>
      </c>
      <c r="H11" s="78" t="inlineStr">
        <is>
          <t>NY-SHEIN</t>
        </is>
      </c>
      <c r="I11" s="50" t="inlineStr">
        <is>
          <t>佐川　[別途保管]</t>
        </is>
      </c>
      <c r="J11" s="48" t="inlineStr">
        <is>
          <t>O30341</t>
        </is>
      </c>
      <c r="K11" s="47" t="inlineStr">
        <is>
          <t>23-Oct</t>
        </is>
      </c>
      <c r="L11" s="203" t="n">
        <v>418</v>
      </c>
      <c r="M11" s="80" t="inlineStr">
        <is>
          <t>10/22</t>
        </is>
      </c>
      <c r="N11" s="81" t="n">
        <v>0.3284722222222222</v>
      </c>
      <c r="O11" s="80" t="n"/>
      <c r="P11" s="74" t="n"/>
      <c r="Q11" s="74" t="n">
        <v>158</v>
      </c>
      <c r="R11" s="74" t="n"/>
      <c r="S11" s="74" t="n"/>
      <c r="T11" s="74" t="n"/>
      <c r="U11" s="74" t="n"/>
      <c r="V11" s="74" t="n"/>
      <c r="W11" s="145" t="inlineStr">
        <is>
          <t>佐川あり / NRT / 別のマスターと混載禁止</t>
        </is>
      </c>
    </row>
    <row r="12" hidden="1" ht="42.75" customHeight="1" s="194">
      <c r="A12" s="74" t="n"/>
      <c r="B12" s="74" t="n"/>
      <c r="C12" s="74" t="n"/>
      <c r="D12" s="74" t="n"/>
      <c r="E12" s="75" t="n"/>
      <c r="F12" s="179" t="n">
        <v>8</v>
      </c>
      <c r="G12" s="77" t="inlineStr">
        <is>
          <t>92149964460</t>
        </is>
      </c>
      <c r="H12" s="78" t="inlineStr">
        <is>
          <t>NY-SHEIN</t>
        </is>
      </c>
      <c r="I12" s="50" t="inlineStr">
        <is>
          <t>佐川　[別途保管]</t>
        </is>
      </c>
      <c r="J12" s="48" t="inlineStr">
        <is>
          <t>O30341</t>
        </is>
      </c>
      <c r="K12" s="47" t="inlineStr">
        <is>
          <t>23-Oct</t>
        </is>
      </c>
      <c r="L12" s="203" t="n">
        <v>232</v>
      </c>
      <c r="M12" s="80" t="inlineStr">
        <is>
          <t>10/22</t>
        </is>
      </c>
      <c r="N12" s="81" t="n">
        <v>0.3284722222222222</v>
      </c>
      <c r="O12" s="80" t="n"/>
      <c r="P12" s="74" t="n"/>
      <c r="Q12" s="74" t="n">
        <v>232</v>
      </c>
      <c r="R12" s="74" t="n"/>
      <c r="S12" s="74" t="n"/>
      <c r="T12" s="74" t="n"/>
      <c r="U12" s="74" t="n"/>
      <c r="V12" s="74" t="n"/>
      <c r="W12" s="145" t="inlineStr">
        <is>
          <t>佐川あり / NRT / 別のマスターと混載禁止</t>
        </is>
      </c>
    </row>
    <row r="13" hidden="1" ht="42.75" customHeight="1" s="194">
      <c r="A13" s="74" t="n"/>
      <c r="B13" s="74" t="n"/>
      <c r="C13" s="74" t="n"/>
      <c r="D13" s="74" t="n"/>
      <c r="E13" s="75" t="n"/>
      <c r="F13" s="179" t="n">
        <v>9</v>
      </c>
      <c r="G13" s="77" t="inlineStr">
        <is>
          <t>92149964434</t>
        </is>
      </c>
      <c r="H13" s="78" t="inlineStr">
        <is>
          <t>NY-SHEIN</t>
        </is>
      </c>
      <c r="I13" s="50" t="inlineStr">
        <is>
          <t>佐川　[別途保管]</t>
        </is>
      </c>
      <c r="J13" s="48" t="inlineStr">
        <is>
          <t>O30341</t>
        </is>
      </c>
      <c r="K13" s="47" t="inlineStr">
        <is>
          <t>22-Oct</t>
        </is>
      </c>
      <c r="L13" s="203" t="n">
        <v>607</v>
      </c>
      <c r="M13" s="80" t="inlineStr">
        <is>
          <t>10/22</t>
        </is>
      </c>
      <c r="N13" s="81" t="n">
        <v>0.3284722222222222</v>
      </c>
      <c r="O13" s="80" t="n"/>
      <c r="P13" s="74" t="n"/>
      <c r="Q13" s="74" t="n">
        <v>90</v>
      </c>
      <c r="R13" s="74" t="n"/>
      <c r="S13" s="74" t="n"/>
      <c r="T13" s="74" t="n"/>
      <c r="U13" s="74" t="n"/>
      <c r="V13" s="74" t="n"/>
      <c r="W13" s="145" t="inlineStr">
        <is>
          <t>佐川あり / NRT / 別のマスターと混載禁止</t>
        </is>
      </c>
    </row>
    <row r="14" hidden="1" ht="42.75" customHeight="1" s="194">
      <c r="A14" s="74" t="n"/>
      <c r="B14" s="74" t="n"/>
      <c r="C14" s="74" t="n"/>
      <c r="D14" s="74" t="n"/>
      <c r="E14" s="75" t="n"/>
      <c r="F14" s="179" t="n">
        <v>10</v>
      </c>
      <c r="G14" s="77" t="inlineStr">
        <is>
          <t>92149964471</t>
        </is>
      </c>
      <c r="H14" s="78" t="inlineStr">
        <is>
          <t>NY-SHEIN</t>
        </is>
      </c>
      <c r="I14" s="50" t="inlineStr">
        <is>
          <t>佐川　[別途保管]</t>
        </is>
      </c>
      <c r="J14" s="48" t="inlineStr">
        <is>
          <t>O30341</t>
        </is>
      </c>
      <c r="K14" s="47" t="inlineStr">
        <is>
          <t>22-Oct</t>
        </is>
      </c>
      <c r="L14" s="203" t="n">
        <v>237</v>
      </c>
      <c r="M14" s="80" t="inlineStr">
        <is>
          <t>10/22</t>
        </is>
      </c>
      <c r="N14" s="81" t="n">
        <v>0.3284722222222222</v>
      </c>
      <c r="O14" s="80" t="n"/>
      <c r="P14" s="74" t="n"/>
      <c r="Q14" s="74" t="n">
        <v>237</v>
      </c>
      <c r="R14" s="74" t="n"/>
      <c r="S14" s="74" t="n"/>
      <c r="T14" s="74" t="n"/>
      <c r="U14" s="74" t="n"/>
      <c r="V14" s="74" t="n"/>
      <c r="W14" s="145" t="inlineStr">
        <is>
          <t>佐川あり / NRT / 別のマスターと混載禁止</t>
        </is>
      </c>
    </row>
    <row r="15" hidden="1" ht="42.75" customHeight="1" s="194">
      <c r="A15" s="74" t="n"/>
      <c r="B15" s="74" t="n"/>
      <c r="C15" s="74" t="n"/>
      <c r="D15" s="74" t="n"/>
      <c r="E15" s="75" t="n"/>
      <c r="F15" s="179" t="n">
        <v>11</v>
      </c>
      <c r="G15" s="77" t="inlineStr">
        <is>
          <t>92149964482</t>
        </is>
      </c>
      <c r="H15" s="78" t="inlineStr">
        <is>
          <t>NY-SHEIN</t>
        </is>
      </c>
      <c r="I15" s="86" t="inlineStr">
        <is>
          <t>佐川　[別途保管]</t>
        </is>
      </c>
      <c r="J15" s="48" t="inlineStr">
        <is>
          <t>O30341</t>
        </is>
      </c>
      <c r="K15" s="47" t="inlineStr">
        <is>
          <t>22-Oct</t>
        </is>
      </c>
      <c r="L15" s="203" t="n">
        <v>235</v>
      </c>
      <c r="M15" s="80" t="inlineStr">
        <is>
          <t>10/22</t>
        </is>
      </c>
      <c r="N15" s="81" t="n">
        <v>0.3284722222222222</v>
      </c>
      <c r="O15" s="80" t="inlineStr">
        <is>
          <t>10/24</t>
        </is>
      </c>
      <c r="P15" s="82" t="n">
        <v>0.5715277777777777</v>
      </c>
      <c r="Q15" s="74" t="n">
        <v>235</v>
      </c>
      <c r="R15" s="74" t="n"/>
      <c r="S15" s="74" t="n"/>
      <c r="T15" s="74" t="n"/>
      <c r="U15" s="74" t="n"/>
      <c r="V15" s="74" t="n"/>
      <c r="W15" s="145" t="inlineStr">
        <is>
          <t>佐川あり / NRT / 別のマスターと混載禁止</t>
        </is>
      </c>
    </row>
    <row r="16" hidden="1" ht="42.75" customHeight="1" s="194">
      <c r="A16" s="74" t="n"/>
      <c r="B16" s="74" t="n"/>
      <c r="C16" s="74" t="n"/>
      <c r="D16" s="74" t="n"/>
      <c r="E16" s="75" t="n"/>
      <c r="F16" s="179" t="n">
        <v>12</v>
      </c>
      <c r="G16" s="77" t="inlineStr">
        <is>
          <t>92149964574</t>
        </is>
      </c>
      <c r="H16" s="78" t="inlineStr">
        <is>
          <t>NY-SHEIN</t>
        </is>
      </c>
      <c r="I16" s="175" t="inlineStr">
        <is>
          <t>ヤマト</t>
        </is>
      </c>
      <c r="J16" s="49" t="inlineStr">
        <is>
          <t>O30341</t>
        </is>
      </c>
      <c r="K16" s="47" t="inlineStr">
        <is>
          <t>23-Oct</t>
        </is>
      </c>
      <c r="L16" s="203" t="n">
        <v>235</v>
      </c>
      <c r="M16" s="80" t="inlineStr">
        <is>
          <t>10/23</t>
        </is>
      </c>
      <c r="N16" s="81" t="n">
        <v>0.4659722222222222</v>
      </c>
      <c r="O16" s="80" t="n"/>
      <c r="P16" s="74" t="n"/>
      <c r="Q16" s="74" t="n">
        <v>235</v>
      </c>
      <c r="R16" s="74" t="n"/>
      <c r="S16" s="74" t="n"/>
      <c r="T16" s="74" t="n"/>
      <c r="U16" s="74" t="n"/>
      <c r="V16" s="74" t="n"/>
      <c r="W16" s="145" t="inlineStr">
        <is>
          <t>NRT</t>
        </is>
      </c>
    </row>
    <row r="17" hidden="1" ht="42.75" customHeight="1" s="194">
      <c r="A17" s="74" t="n"/>
      <c r="B17" s="74" t="n"/>
      <c r="C17" s="74" t="n"/>
      <c r="D17" s="74" t="n"/>
      <c r="E17" s="75" t="n"/>
      <c r="F17" s="179" t="n">
        <v>13</v>
      </c>
      <c r="G17" s="77" t="inlineStr">
        <is>
          <t>16098290194</t>
        </is>
      </c>
      <c r="H17" s="78" t="inlineStr">
        <is>
          <t>NY-SHEIN</t>
        </is>
      </c>
      <c r="I17" s="175" t="inlineStr">
        <is>
          <t>ヤマト</t>
        </is>
      </c>
      <c r="J17" s="48" t="inlineStr">
        <is>
          <t>CX3037</t>
        </is>
      </c>
      <c r="K17" s="48" t="inlineStr">
        <is>
          <t>24-Oct</t>
        </is>
      </c>
      <c r="L17" s="203" t="n">
        <v>623</v>
      </c>
      <c r="M17" s="87" t="inlineStr">
        <is>
          <t>10/24</t>
        </is>
      </c>
      <c r="N17" s="88" t="n">
        <v>0.2055555555555555</v>
      </c>
      <c r="O17" s="80" t="inlineStr">
        <is>
          <t>10/24</t>
        </is>
      </c>
      <c r="P17" s="82" t="n">
        <v>0.1347222222222222</v>
      </c>
      <c r="Q17" s="74" t="n">
        <v>90</v>
      </c>
      <c r="R17" s="74" t="n"/>
      <c r="S17" s="74" t="n"/>
      <c r="T17" s="74" t="n"/>
      <c r="U17" s="74" t="n"/>
      <c r="V17" s="74" t="n"/>
      <c r="W17" s="145" t="n"/>
    </row>
    <row r="18" hidden="1" ht="42.75" customHeight="1" s="194">
      <c r="A18" s="74" t="n"/>
      <c r="B18" s="74" t="n"/>
      <c r="C18" s="74" t="n"/>
      <c r="D18" s="74" t="n"/>
      <c r="E18" s="75" t="n"/>
      <c r="F18" s="179" t="n">
        <v>14</v>
      </c>
      <c r="G18" s="77" t="inlineStr">
        <is>
          <t>16001331466</t>
        </is>
      </c>
      <c r="H18" s="78" t="inlineStr">
        <is>
          <t>NY-SHEIN</t>
        </is>
      </c>
      <c r="I18" s="175" t="inlineStr">
        <is>
          <t>ヤマト</t>
        </is>
      </c>
      <c r="J18" s="49" t="inlineStr">
        <is>
          <t>CX0596</t>
        </is>
      </c>
      <c r="K18" s="47" t="inlineStr">
        <is>
          <t>23-Oct</t>
        </is>
      </c>
      <c r="L18" s="203" t="n">
        <v>610</v>
      </c>
      <c r="M18" s="80" t="inlineStr">
        <is>
          <t>10/23</t>
        </is>
      </c>
      <c r="N18" s="81" t="n">
        <v>0.6243055555555556</v>
      </c>
      <c r="O18" s="80" t="inlineStr">
        <is>
          <t>10/23</t>
        </is>
      </c>
      <c r="P18" s="82" t="n">
        <v>0.9569444444444445</v>
      </c>
      <c r="Q18" s="74" t="n">
        <v>90</v>
      </c>
      <c r="R18" s="74" t="n"/>
      <c r="S18" s="74" t="n"/>
      <c r="T18" s="74" t="n"/>
      <c r="U18" s="74" t="n"/>
      <c r="V18" s="74" t="n"/>
      <c r="W18" s="145" t="n"/>
    </row>
    <row r="19" hidden="1" ht="42.75" customHeight="1" s="194">
      <c r="A19" s="74" t="n"/>
      <c r="B19" s="74" t="n"/>
      <c r="C19" s="74" t="n"/>
      <c r="D19" s="74" t="n"/>
      <c r="E19" s="75" t="n"/>
      <c r="F19" s="179" t="n">
        <v>15</v>
      </c>
      <c r="G19" s="77" t="inlineStr">
        <is>
          <t>16098290205</t>
        </is>
      </c>
      <c r="H19" s="78" t="inlineStr">
        <is>
          <t>NY-SHEIN</t>
        </is>
      </c>
      <c r="I19" s="175" t="inlineStr">
        <is>
          <t>ヤマト</t>
        </is>
      </c>
      <c r="J19" s="48" t="inlineStr">
        <is>
          <t>CX0566</t>
        </is>
      </c>
      <c r="K19" s="48" t="inlineStr">
        <is>
          <t>24-Oct</t>
        </is>
      </c>
      <c r="L19" s="203" t="n">
        <v>596</v>
      </c>
      <c r="M19" s="80" t="inlineStr">
        <is>
          <t>10/24</t>
        </is>
      </c>
      <c r="N19" s="81" t="n">
        <v>0.2611111111111111</v>
      </c>
      <c r="O19" s="80" t="inlineStr">
        <is>
          <t>10/24</t>
        </is>
      </c>
      <c r="P19" s="82" t="n">
        <v>0.3944444444444444</v>
      </c>
      <c r="Q19" s="74" t="n">
        <v>90</v>
      </c>
      <c r="R19" s="74" t="n"/>
      <c r="S19" s="74" t="n"/>
      <c r="T19" s="74" t="n"/>
      <c r="U19" s="74" t="n"/>
      <c r="V19" s="74" t="n"/>
      <c r="W19" s="145" t="n"/>
    </row>
    <row r="20" hidden="1" ht="42.75" customHeight="1" s="194">
      <c r="A20" s="74" t="n"/>
      <c r="B20" s="74" t="n"/>
      <c r="C20" s="74" t="n"/>
      <c r="D20" s="74" t="n"/>
      <c r="E20" s="75" t="n"/>
      <c r="F20" s="179" t="n">
        <v>16</v>
      </c>
      <c r="G20" s="77" t="inlineStr">
        <is>
          <t>16098290242</t>
        </is>
      </c>
      <c r="H20" s="78" t="inlineStr">
        <is>
          <t>NY-SHEIN</t>
        </is>
      </c>
      <c r="I20" s="175" t="inlineStr">
        <is>
          <t>ヤマト</t>
        </is>
      </c>
      <c r="J20" s="48" t="inlineStr">
        <is>
          <t>CX0596</t>
        </is>
      </c>
      <c r="K20" s="47" t="inlineStr">
        <is>
          <t>23-Oct</t>
        </is>
      </c>
      <c r="L20" s="203" t="n">
        <v>223</v>
      </c>
      <c r="M20" s="80" t="inlineStr">
        <is>
          <t>10/23</t>
        </is>
      </c>
      <c r="N20" s="81" t="n">
        <v>0.5444444444444444</v>
      </c>
      <c r="O20" s="80" t="inlineStr">
        <is>
          <t>10/23</t>
        </is>
      </c>
      <c r="P20" s="82" t="n">
        <v>0.7729166666666667</v>
      </c>
      <c r="Q20" s="74" t="n">
        <v>223</v>
      </c>
      <c r="R20" s="74" t="n"/>
      <c r="S20" s="74" t="n"/>
      <c r="T20" s="74" t="n"/>
      <c r="U20" s="74" t="n"/>
      <c r="V20" s="74" t="n"/>
      <c r="W20" s="145" t="n"/>
    </row>
    <row r="21" hidden="1" ht="42.75" customHeight="1" s="194">
      <c r="A21" s="74" t="n"/>
      <c r="B21" s="74" t="n"/>
      <c r="C21" s="74" t="n"/>
      <c r="D21" s="74" t="n"/>
      <c r="E21" s="75" t="n"/>
      <c r="F21" s="204" t="n">
        <v>17</v>
      </c>
      <c r="G21" s="205" t="inlineStr">
        <is>
          <t>16001331455</t>
        </is>
      </c>
      <c r="H21" s="206" t="inlineStr">
        <is>
          <t>NY-SHEIN</t>
        </is>
      </c>
      <c r="I21" s="47" t="inlineStr">
        <is>
          <t>ヤマト</t>
        </is>
      </c>
      <c r="J21" s="48" t="inlineStr">
        <is>
          <t>CX0506</t>
        </is>
      </c>
      <c r="K21" s="47" t="inlineStr">
        <is>
          <t>23-Oct</t>
        </is>
      </c>
      <c r="L21" s="203" t="n">
        <v>210</v>
      </c>
      <c r="M21" s="80" t="inlineStr">
        <is>
          <t>10/23</t>
        </is>
      </c>
      <c r="N21" s="88" t="n">
        <v>0.6243055555555556</v>
      </c>
      <c r="O21" s="80" t="inlineStr">
        <is>
          <t>10/23</t>
        </is>
      </c>
      <c r="P21" s="82" t="n">
        <v>0.9569444444444445</v>
      </c>
      <c r="Q21" s="74" t="inlineStr">
        <is>
          <t>113 / 210</t>
        </is>
      </c>
      <c r="R21" s="74" t="n"/>
      <c r="S21" s="74" t="n"/>
      <c r="T21" s="74" t="n"/>
      <c r="U21" s="74" t="n"/>
      <c r="V21" s="74" t="n"/>
      <c r="W21" s="145" t="n"/>
    </row>
    <row r="22" hidden="1" ht="42.75" customHeight="1" s="194">
      <c r="A22" s="74" t="n"/>
      <c r="B22" s="74" t="n"/>
      <c r="C22" s="74" t="n"/>
      <c r="D22" s="74" t="n"/>
      <c r="E22" s="75" t="n"/>
      <c r="F22" s="207" t="n"/>
      <c r="G22" s="208" t="n"/>
      <c r="H22" s="209" t="n"/>
      <c r="I22" s="207" t="n"/>
      <c r="J22" s="48" t="inlineStr">
        <is>
          <t>CX0564</t>
        </is>
      </c>
      <c r="K22" s="47" t="inlineStr">
        <is>
          <t>23-Oct</t>
        </is>
      </c>
      <c r="L22" s="207" t="n"/>
      <c r="M22" s="80" t="inlineStr">
        <is>
          <t>10/23</t>
        </is>
      </c>
      <c r="N22" s="88" t="n">
        <v>0.6375</v>
      </c>
      <c r="O22" s="80" t="inlineStr">
        <is>
          <t>10/23</t>
        </is>
      </c>
      <c r="P22" s="82" t="n">
        <v>0.9097222222222222</v>
      </c>
      <c r="Q22" s="74" t="inlineStr">
        <is>
          <t>97 / 210</t>
        </is>
      </c>
      <c r="R22" s="74" t="n"/>
      <c r="S22" s="74" t="n"/>
      <c r="T22" s="74" t="n"/>
      <c r="U22" s="74" t="n"/>
      <c r="V22" s="74" t="n"/>
      <c r="W22" s="145" t="n"/>
    </row>
    <row r="23" ht="42.75" customHeight="1" s="194">
      <c r="A23" s="74" t="n"/>
      <c r="B23" s="74" t="n"/>
      <c r="C23" s="74" t="n"/>
      <c r="D23" s="74" t="n"/>
      <c r="E23" s="75" t="n"/>
      <c r="F23" s="169" t="n">
        <v>18</v>
      </c>
      <c r="G23" s="77" t="inlineStr">
        <is>
          <t>18905245844</t>
        </is>
      </c>
      <c r="H23" s="78" t="inlineStr">
        <is>
          <t>YTO</t>
        </is>
      </c>
      <c r="I23" s="47" t="inlineStr">
        <is>
          <t>ヤマト / 佐川(238)</t>
        </is>
      </c>
      <c r="J23" s="49" t="inlineStr">
        <is>
          <t>JX3820</t>
        </is>
      </c>
      <c r="K23" s="47" t="inlineStr">
        <is>
          <t>26-Oct</t>
        </is>
      </c>
      <c r="L23" s="203" t="n">
        <v>483</v>
      </c>
      <c r="M23" s="80" t="inlineStr">
        <is>
          <t>10/26</t>
        </is>
      </c>
      <c r="N23" s="81" t="n">
        <v>0.4756944444444444</v>
      </c>
      <c r="O23" s="80" t="inlineStr">
        <is>
          <t>10/26</t>
        </is>
      </c>
      <c r="P23" s="82" t="n">
        <v>0.7819444444444444</v>
      </c>
      <c r="Q23" s="74" t="n">
        <v>20</v>
      </c>
      <c r="R23" s="74" t="n"/>
      <c r="S23" s="85" t="inlineStr">
        <is>
          <t>✓</t>
        </is>
      </c>
      <c r="T23" s="74" t="n"/>
      <c r="U23" s="74" t="n"/>
      <c r="V23" s="74" t="n"/>
      <c r="W23" s="145" t="inlineStr">
        <is>
          <t>佐川あり</t>
        </is>
      </c>
    </row>
    <row r="24" hidden="1" ht="42.75" customHeight="1" s="194">
      <c r="A24" s="74" t="n"/>
      <c r="B24" s="74" t="n"/>
      <c r="C24" s="74" t="n"/>
      <c r="D24" s="74" t="n"/>
      <c r="E24" s="75" t="n"/>
      <c r="F24" s="169" t="n">
        <v>19</v>
      </c>
      <c r="G24" s="77" t="inlineStr">
        <is>
          <t>32404548924</t>
        </is>
      </c>
      <c r="H24" s="78" t="inlineStr">
        <is>
          <t>RG</t>
        </is>
      </c>
      <c r="I24" s="175" t="inlineStr">
        <is>
          <t>ヤマト</t>
        </is>
      </c>
      <c r="J24" s="49" t="inlineStr">
        <is>
          <t>SC2433</t>
        </is>
      </c>
      <c r="K24" s="47" t="inlineStr">
        <is>
          <t>25-Oct</t>
        </is>
      </c>
      <c r="L24" s="203" t="n">
        <v>342</v>
      </c>
      <c r="M24" s="80" t="inlineStr">
        <is>
          <t>10/25</t>
        </is>
      </c>
      <c r="N24" s="81" t="n">
        <v>0.2291666666666667</v>
      </c>
      <c r="O24" s="80" t="inlineStr">
        <is>
          <t>10/27</t>
        </is>
      </c>
      <c r="P24" s="82" t="n">
        <v>0.1423611111111111</v>
      </c>
      <c r="Q24" s="74" t="n">
        <v>63</v>
      </c>
      <c r="R24" s="74" t="n"/>
      <c r="S24" s="85" t="inlineStr">
        <is>
          <t>✓</t>
        </is>
      </c>
      <c r="T24" s="74" t="n"/>
      <c r="U24" s="74" t="n"/>
      <c r="V24" s="74" t="n"/>
      <c r="W24" s="145" t="n"/>
    </row>
    <row r="25" ht="42.75" customHeight="1" s="194">
      <c r="A25" s="74" t="n"/>
      <c r="B25" s="74" t="n"/>
      <c r="C25" s="74" t="n"/>
      <c r="D25" s="74" t="n"/>
      <c r="E25" s="75" t="n"/>
      <c r="F25" s="169" t="n">
        <v>20</v>
      </c>
      <c r="G25" s="77" t="inlineStr">
        <is>
          <t>16003136755</t>
        </is>
      </c>
      <c r="H25" s="78" t="inlineStr">
        <is>
          <t>YTO</t>
        </is>
      </c>
      <c r="I25" s="175" t="inlineStr">
        <is>
          <t>佐川</t>
        </is>
      </c>
      <c r="J25" s="48" t="inlineStr">
        <is>
          <t>CX0036</t>
        </is>
      </c>
      <c r="K25" s="47" t="inlineStr">
        <is>
          <t>25-Oct</t>
        </is>
      </c>
      <c r="L25" s="203" t="n">
        <v>342</v>
      </c>
      <c r="M25" s="80" t="inlineStr">
        <is>
          <t>10/26</t>
        </is>
      </c>
      <c r="N25" s="81" t="n">
        <v>0.03819444444444445</v>
      </c>
      <c r="O25" s="80" t="inlineStr">
        <is>
          <t>10/26</t>
        </is>
      </c>
      <c r="P25" s="82" t="n">
        <v>0.7951388888888888</v>
      </c>
      <c r="Q25" s="74" t="n">
        <v>24</v>
      </c>
      <c r="R25" s="74" t="n"/>
      <c r="S25" s="85" t="inlineStr">
        <is>
          <t>✓</t>
        </is>
      </c>
      <c r="T25" s="74" t="n"/>
      <c r="U25" s="74" t="n"/>
      <c r="V25" s="74" t="n"/>
      <c r="W25" s="145" t="inlineStr">
        <is>
          <t>佐川あり</t>
        </is>
      </c>
    </row>
    <row r="26" hidden="1" ht="42.75" customHeight="1" s="194">
      <c r="A26" s="74" t="n"/>
      <c r="B26" s="74" t="n"/>
      <c r="C26" s="74" t="n"/>
      <c r="D26" s="74" t="n"/>
      <c r="E26" s="75" t="n"/>
      <c r="F26" s="169" t="n">
        <v>21</v>
      </c>
      <c r="G26" s="77" t="inlineStr">
        <is>
          <t>92149964666</t>
        </is>
      </c>
      <c r="H26" s="78" t="inlineStr">
        <is>
          <t>NY-SHEIN</t>
        </is>
      </c>
      <c r="I26" s="175" t="inlineStr">
        <is>
          <t>ヤマト</t>
        </is>
      </c>
      <c r="J26" s="49" t="inlineStr">
        <is>
          <t>O30341</t>
        </is>
      </c>
      <c r="K26" s="47" t="inlineStr">
        <is>
          <t>25-Oct</t>
        </is>
      </c>
      <c r="L26" s="203" t="n">
        <v>657</v>
      </c>
      <c r="M26" s="80" t="inlineStr">
        <is>
          <t>10/24</t>
        </is>
      </c>
      <c r="N26" s="81" t="n">
        <v>0.3416666666666667</v>
      </c>
      <c r="O26" s="80" t="n"/>
      <c r="P26" s="74" t="n"/>
      <c r="Q26" s="74" t="n">
        <v>92</v>
      </c>
      <c r="R26" s="74" t="n"/>
      <c r="S26" s="74" t="n"/>
      <c r="T26" s="74" t="n"/>
      <c r="U26" s="74" t="n"/>
      <c r="V26" s="74" t="n"/>
      <c r="W26" s="145" t="inlineStr">
        <is>
          <t>NRT</t>
        </is>
      </c>
    </row>
    <row r="27" hidden="1" ht="42.75" customHeight="1" s="194">
      <c r="A27" s="74" t="n"/>
      <c r="B27" s="74" t="n"/>
      <c r="C27" s="74" t="n"/>
      <c r="D27" s="74" t="n"/>
      <c r="E27" s="75" t="n"/>
      <c r="F27" s="169" t="n">
        <v>22</v>
      </c>
      <c r="G27" s="77" t="inlineStr">
        <is>
          <t>92160040271</t>
        </is>
      </c>
      <c r="H27" s="78" t="inlineStr">
        <is>
          <t>NY-SHEIN</t>
        </is>
      </c>
      <c r="I27" s="175" t="inlineStr">
        <is>
          <t>ヤマト</t>
        </is>
      </c>
      <c r="J27" s="48" t="inlineStr">
        <is>
          <t>O30343</t>
        </is>
      </c>
      <c r="K27" s="47" t="inlineStr">
        <is>
          <t>25-Oct</t>
        </is>
      </c>
      <c r="L27" s="203" t="n">
        <v>178</v>
      </c>
      <c r="M27" s="80" t="inlineStr">
        <is>
          <t>10/23</t>
        </is>
      </c>
      <c r="N27" s="81" t="n">
        <v>0.7993055555555556</v>
      </c>
      <c r="O27" s="80" t="n"/>
      <c r="P27" s="74" t="n"/>
      <c r="Q27" s="74" t="n">
        <v>178</v>
      </c>
      <c r="R27" s="74" t="n"/>
      <c r="S27" s="74" t="n"/>
      <c r="T27" s="74" t="n"/>
      <c r="U27" s="74" t="n"/>
      <c r="V27" s="74" t="n"/>
      <c r="W27" s="145" t="inlineStr">
        <is>
          <t>NRT</t>
        </is>
      </c>
    </row>
    <row r="28" hidden="1" ht="42.75" customHeight="1" s="194">
      <c r="A28" s="74" t="n"/>
      <c r="B28" s="74" t="n"/>
      <c r="C28" s="74" t="n"/>
      <c r="D28" s="74" t="n"/>
      <c r="E28" s="75" t="n"/>
      <c r="F28" s="169" t="n">
        <v>23</v>
      </c>
      <c r="G28" s="77" t="inlineStr">
        <is>
          <t>92149964515</t>
        </is>
      </c>
      <c r="H28" s="78" t="inlineStr">
        <is>
          <t>NY-SHEIN</t>
        </is>
      </c>
      <c r="I28" s="175" t="inlineStr">
        <is>
          <t>ヤマト</t>
        </is>
      </c>
      <c r="J28" s="48" t="inlineStr">
        <is>
          <t>O30343</t>
        </is>
      </c>
      <c r="K28" s="47" t="inlineStr">
        <is>
          <t>25-Oct</t>
        </is>
      </c>
      <c r="L28" s="203" t="n">
        <v>225</v>
      </c>
      <c r="M28" s="80" t="inlineStr">
        <is>
          <t>10/23</t>
        </is>
      </c>
      <c r="N28" s="81" t="n">
        <v>0.7993055555555556</v>
      </c>
      <c r="O28" s="80" t="n"/>
      <c r="P28" s="74" t="n"/>
      <c r="Q28" s="74" t="n">
        <v>225</v>
      </c>
      <c r="R28" s="74" t="n"/>
      <c r="S28" s="74" t="n"/>
      <c r="T28" s="74" t="n"/>
      <c r="U28" s="74" t="n"/>
      <c r="V28" s="74" t="n"/>
      <c r="W28" s="145" t="inlineStr">
        <is>
          <t>NRT</t>
        </is>
      </c>
    </row>
    <row r="29" hidden="1" ht="42.75" customHeight="1" s="194">
      <c r="A29" s="74" t="n"/>
      <c r="B29" s="74" t="n"/>
      <c r="C29" s="74" t="n"/>
      <c r="D29" s="74" t="n"/>
      <c r="E29" s="75" t="n"/>
      <c r="F29" s="169" t="n">
        <v>24</v>
      </c>
      <c r="G29" s="77" t="inlineStr">
        <is>
          <t>92149964526</t>
        </is>
      </c>
      <c r="H29" s="78" t="inlineStr">
        <is>
          <t>NY-SHEIN</t>
        </is>
      </c>
      <c r="I29" s="175" t="inlineStr">
        <is>
          <t>ヤマト</t>
        </is>
      </c>
      <c r="J29" s="49" t="inlineStr">
        <is>
          <t>O30341</t>
        </is>
      </c>
      <c r="K29" s="47" t="inlineStr">
        <is>
          <t>25-Oct</t>
        </is>
      </c>
      <c r="L29" s="203" t="n">
        <v>224</v>
      </c>
      <c r="M29" s="80" t="inlineStr">
        <is>
          <t>10/23</t>
        </is>
      </c>
      <c r="N29" s="81" t="n">
        <v>0.4659722222222222</v>
      </c>
      <c r="O29" s="80" t="n"/>
      <c r="P29" s="74" t="n"/>
      <c r="Q29" s="74" t="n">
        <v>224</v>
      </c>
      <c r="R29" s="74" t="n"/>
      <c r="S29" s="74" t="n"/>
      <c r="T29" s="74" t="n"/>
      <c r="U29" s="74" t="n"/>
      <c r="V29" s="74" t="n"/>
      <c r="W29" s="145" t="inlineStr">
        <is>
          <t>NRT</t>
        </is>
      </c>
    </row>
    <row r="30" hidden="1" ht="42.75" customHeight="1" s="194">
      <c r="A30" s="74" t="n"/>
      <c r="B30" s="74" t="n"/>
      <c r="C30" s="74" t="n"/>
      <c r="D30" s="74" t="n"/>
      <c r="E30" s="75" t="n"/>
      <c r="F30" s="169" t="n">
        <v>25</v>
      </c>
      <c r="G30" s="77" t="inlineStr">
        <is>
          <t>92160040212</t>
        </is>
      </c>
      <c r="H30" s="78" t="inlineStr">
        <is>
          <t>NY-SHEIN</t>
        </is>
      </c>
      <c r="I30" s="175" t="inlineStr">
        <is>
          <t>ヤマト</t>
        </is>
      </c>
      <c r="J30" s="49" t="inlineStr">
        <is>
          <t>O30341</t>
        </is>
      </c>
      <c r="K30" s="47" t="inlineStr">
        <is>
          <t>25-Oct</t>
        </is>
      </c>
      <c r="L30" s="203" t="n">
        <v>210</v>
      </c>
      <c r="M30" s="80" t="inlineStr">
        <is>
          <t>10/23</t>
        </is>
      </c>
      <c r="N30" s="81" t="n">
        <v>0.4659722222222222</v>
      </c>
      <c r="O30" s="80" t="n"/>
      <c r="P30" s="74" t="n"/>
      <c r="Q30" s="74" t="n">
        <v>210</v>
      </c>
      <c r="R30" s="74" t="n"/>
      <c r="S30" s="74" t="n"/>
      <c r="T30" s="74" t="n"/>
      <c r="U30" s="74" t="n"/>
      <c r="V30" s="74" t="n"/>
      <c r="W30" s="145" t="inlineStr">
        <is>
          <t>NRT</t>
        </is>
      </c>
    </row>
    <row r="31" hidden="1" ht="42.75" customHeight="1" s="194">
      <c r="A31" s="74" t="n"/>
      <c r="B31" s="74" t="n"/>
      <c r="C31" s="74" t="n"/>
      <c r="D31" s="74" t="n"/>
      <c r="E31" s="75" t="n"/>
      <c r="F31" s="169" t="n">
        <v>26</v>
      </c>
      <c r="G31" s="77" t="inlineStr">
        <is>
          <t>73198144561</t>
        </is>
      </c>
      <c r="H31" s="78" t="inlineStr">
        <is>
          <t>YNE</t>
        </is>
      </c>
      <c r="I31" s="175" t="inlineStr">
        <is>
          <t>ヤマト</t>
        </is>
      </c>
      <c r="J31" s="49" t="inlineStr">
        <is>
          <t>MF8707</t>
        </is>
      </c>
      <c r="K31" s="47" t="inlineStr">
        <is>
          <t>25-Oct</t>
        </is>
      </c>
      <c r="L31" s="203" t="n">
        <v>550</v>
      </c>
      <c r="M31" s="80" t="inlineStr">
        <is>
          <t>10/25</t>
        </is>
      </c>
      <c r="N31" s="81" t="n">
        <v>0.74375</v>
      </c>
      <c r="O31" s="80" t="inlineStr">
        <is>
          <t>10/26</t>
        </is>
      </c>
      <c r="P31" s="82" t="n">
        <v>0.9513888888888888</v>
      </c>
      <c r="Q31" s="74" t="n">
        <v>30</v>
      </c>
      <c r="R31" s="74" t="n"/>
      <c r="S31" s="85" t="inlineStr">
        <is>
          <t>✓</t>
        </is>
      </c>
      <c r="T31" s="74" t="n"/>
      <c r="U31" s="74" t="n"/>
      <c r="V31" s="74" t="n"/>
      <c r="W31" s="145" t="n"/>
    </row>
    <row r="32" hidden="1" ht="42.75" customHeight="1" s="194">
      <c r="A32" s="74" t="n"/>
      <c r="B32" s="74" t="n"/>
      <c r="C32" s="74" t="n"/>
      <c r="D32" s="74" t="n"/>
      <c r="E32" s="75" t="n"/>
      <c r="F32" s="169" t="n">
        <v>27</v>
      </c>
      <c r="G32" s="77" t="inlineStr">
        <is>
          <t>82856429155</t>
        </is>
      </c>
      <c r="H32" s="78" t="inlineStr">
        <is>
          <t>YNE</t>
        </is>
      </c>
      <c r="I32" s="47" t="inlineStr">
        <is>
          <t xml:space="preserve">ヤマト / ネコポス </t>
        </is>
      </c>
      <c r="J32" s="48" t="inlineStr">
        <is>
          <t>HX0614</t>
        </is>
      </c>
      <c r="K32" s="47" t="inlineStr">
        <is>
          <t>25-Oct</t>
        </is>
      </c>
      <c r="L32" s="203" t="n">
        <v>300</v>
      </c>
      <c r="M32" s="80" t="inlineStr">
        <is>
          <t>10/25</t>
        </is>
      </c>
      <c r="N32" s="81" t="n">
        <v>0.5868055555555556</v>
      </c>
      <c r="O32" s="80" t="inlineStr">
        <is>
          <t>10/26</t>
        </is>
      </c>
      <c r="P32" s="82" t="n">
        <v>0.7708333333333334</v>
      </c>
      <c r="Q32" s="74" t="n">
        <v>18</v>
      </c>
      <c r="R32" s="74" t="n"/>
      <c r="S32" s="85" t="inlineStr">
        <is>
          <t>✓</t>
        </is>
      </c>
      <c r="T32" s="74" t="n"/>
      <c r="U32" s="74" t="n"/>
      <c r="V32" s="74" t="n"/>
      <c r="W32" s="145" t="inlineStr">
        <is>
          <t>BTOBあり</t>
        </is>
      </c>
    </row>
    <row r="33" hidden="1" ht="42.75" customFormat="1" customHeight="1" s="102">
      <c r="A33" s="90" t="n"/>
      <c r="B33" s="90" t="n"/>
      <c r="C33" s="90" t="n"/>
      <c r="D33" s="90" t="n"/>
      <c r="E33" s="91" t="n"/>
      <c r="F33" s="92" t="n">
        <v>28</v>
      </c>
      <c r="G33" s="93" t="inlineStr">
        <is>
          <t>29770845272</t>
        </is>
      </c>
      <c r="H33" s="94" t="inlineStr">
        <is>
          <t>TEMU</t>
        </is>
      </c>
      <c r="I33" s="52" t="inlineStr">
        <is>
          <t>エスポ便</t>
        </is>
      </c>
      <c r="J33" s="95" t="inlineStr">
        <is>
          <t>CI0172</t>
        </is>
      </c>
      <c r="K33" s="62" t="inlineStr">
        <is>
          <t>26-Oct</t>
        </is>
      </c>
      <c r="L33" s="210" t="n">
        <v>480</v>
      </c>
      <c r="M33" s="97" t="inlineStr">
        <is>
          <t>10/26</t>
        </is>
      </c>
      <c r="N33" s="98" t="n">
        <v>0.7513888888888889</v>
      </c>
      <c r="O33" s="97" t="inlineStr">
        <is>
          <t>10/26</t>
        </is>
      </c>
      <c r="P33" s="99" t="n">
        <v>0.9694444444444444</v>
      </c>
      <c r="Q33" s="90" t="n">
        <v>25</v>
      </c>
      <c r="R33" s="90" t="n"/>
      <c r="S33" s="100" t="inlineStr">
        <is>
          <t>✓</t>
        </is>
      </c>
      <c r="T33" s="90" t="n"/>
      <c r="U33" s="90" t="n"/>
      <c r="V33" s="90" t="n"/>
      <c r="W33" s="146" t="inlineStr">
        <is>
          <t>最後処理(20:00まで)</t>
        </is>
      </c>
    </row>
    <row r="34" hidden="1" ht="42.75" customHeight="1" s="194">
      <c r="A34" s="74" t="n"/>
      <c r="B34" s="74" t="n"/>
      <c r="C34" s="74" t="n"/>
      <c r="D34" s="74" t="n"/>
      <c r="E34" s="75" t="n"/>
      <c r="F34" s="74" t="n">
        <v>29</v>
      </c>
      <c r="G34" s="205" t="inlineStr">
        <is>
          <t>92149451581</t>
        </is>
      </c>
      <c r="H34" s="206" t="inlineStr">
        <is>
          <t>NY</t>
        </is>
      </c>
      <c r="I34" s="47" t="inlineStr">
        <is>
          <t>ヤマト / ネコポス</t>
        </is>
      </c>
      <c r="J34" s="49" t="inlineStr">
        <is>
          <t>O30277</t>
        </is>
      </c>
      <c r="K34" s="47" t="inlineStr">
        <is>
          <t>25-Oct</t>
        </is>
      </c>
      <c r="L34" s="212" t="n">
        <v>2240</v>
      </c>
      <c r="M34" s="80" t="inlineStr">
        <is>
          <t>10/25</t>
        </is>
      </c>
      <c r="N34" s="81" t="n">
        <v>0.5527777777777778</v>
      </c>
      <c r="O34" s="80" t="inlineStr">
        <is>
          <t>10/25</t>
        </is>
      </c>
      <c r="P34" s="82" t="n">
        <v>0.8569444444444444</v>
      </c>
      <c r="Q34" s="74" t="inlineStr">
        <is>
          <t>228 / 230</t>
        </is>
      </c>
      <c r="R34" s="74" t="n"/>
      <c r="S34" s="85" t="inlineStr">
        <is>
          <t>✓</t>
        </is>
      </c>
      <c r="T34" s="85" t="inlineStr">
        <is>
          <t>✓</t>
        </is>
      </c>
      <c r="U34" s="85" t="inlineStr">
        <is>
          <t>✓</t>
        </is>
      </c>
      <c r="V34" s="85" t="inlineStr">
        <is>
          <t>✓</t>
        </is>
      </c>
      <c r="W34" s="145" t="n"/>
    </row>
    <row r="35" hidden="1" ht="42.75" customHeight="1" s="194">
      <c r="A35" s="74" t="n"/>
      <c r="B35" s="74" t="n"/>
      <c r="C35" s="74" t="n"/>
      <c r="D35" s="74" t="n"/>
      <c r="E35" s="75" t="n"/>
      <c r="F35" s="207" t="n"/>
      <c r="G35" s="208" t="n"/>
      <c r="H35" s="209" t="n"/>
      <c r="I35" s="207" t="n"/>
      <c r="J35" s="49" t="n"/>
      <c r="K35" s="47" t="n"/>
      <c r="L35" s="203" t="n">
        <v>10</v>
      </c>
      <c r="M35" s="80" t="n"/>
      <c r="N35" s="81" t="n"/>
      <c r="O35" s="80" t="n"/>
      <c r="P35" s="74" t="n"/>
      <c r="Q35" s="74" t="n"/>
      <c r="R35" s="74" t="n"/>
      <c r="S35" s="74" t="n"/>
      <c r="T35" s="74" t="n"/>
      <c r="U35" s="74" t="n"/>
      <c r="V35" s="74" t="n"/>
      <c r="W35" s="145" t="n"/>
    </row>
    <row r="36" ht="42.75" customHeight="1" s="194">
      <c r="A36" s="74" t="n"/>
      <c r="B36" s="74" t="n"/>
      <c r="C36" s="74" t="n"/>
      <c r="D36" s="74" t="n"/>
      <c r="E36" s="75" t="n"/>
      <c r="F36" s="74" t="n">
        <v>30</v>
      </c>
      <c r="G36" s="205" t="inlineStr">
        <is>
          <t>08901334616</t>
        </is>
      </c>
      <c r="H36" s="206" t="inlineStr">
        <is>
          <t>YTO</t>
        </is>
      </c>
      <c r="I36" s="47" t="inlineStr">
        <is>
          <t>佐川</t>
        </is>
      </c>
      <c r="J36" s="49" t="inlineStr">
        <is>
          <t>9C6591</t>
        </is>
      </c>
      <c r="K36" s="47" t="inlineStr">
        <is>
          <t>26-Oct</t>
        </is>
      </c>
      <c r="L36" s="203" t="n">
        <v>563</v>
      </c>
      <c r="M36" s="80" t="inlineStr">
        <is>
          <t>10/26</t>
        </is>
      </c>
      <c r="N36" s="81" t="n">
        <v>0.6819444444444445</v>
      </c>
      <c r="O36" s="80" t="inlineStr">
        <is>
          <t>10/26</t>
        </is>
      </c>
      <c r="P36" s="82" t="n">
        <v>0.9555555555555556</v>
      </c>
      <c r="Q36" s="74" t="inlineStr">
        <is>
          <t>52 / 63</t>
        </is>
      </c>
      <c r="R36" s="74" t="n"/>
      <c r="S36" s="85" t="inlineStr">
        <is>
          <t>✓</t>
        </is>
      </c>
      <c r="T36" s="74" t="n"/>
      <c r="U36" s="74" t="n"/>
      <c r="V36" s="74" t="n"/>
      <c r="W36" s="145" t="inlineStr">
        <is>
          <t>佐川あり</t>
        </is>
      </c>
    </row>
    <row r="37" hidden="1" ht="42.75" customHeight="1" s="194">
      <c r="A37" s="74" t="n"/>
      <c r="B37" s="74" t="n"/>
      <c r="C37" s="74" t="n"/>
      <c r="D37" s="74" t="n"/>
      <c r="E37" s="75" t="n"/>
      <c r="F37" s="207" t="n"/>
      <c r="G37" s="208" t="n"/>
      <c r="H37" s="209" t="n"/>
      <c r="I37" s="207" t="n"/>
      <c r="J37" s="49" t="n"/>
      <c r="K37" s="47" t="n"/>
      <c r="L37" s="203" t="n"/>
      <c r="M37" s="80" t="n"/>
      <c r="N37" s="81" t="n"/>
      <c r="O37" s="80" t="n"/>
      <c r="P37" s="74" t="n"/>
      <c r="Q37" s="74" t="n"/>
      <c r="R37" s="74" t="n"/>
      <c r="S37" s="74" t="n"/>
      <c r="T37" s="74" t="n"/>
      <c r="U37" s="74" t="n"/>
      <c r="V37" s="74" t="n"/>
      <c r="W37" s="145" t="n"/>
    </row>
    <row r="38" ht="42.75" customHeight="1" s="194">
      <c r="A38" s="74" t="n"/>
      <c r="B38" s="74" t="n"/>
      <c r="C38" s="74" t="n"/>
      <c r="D38" s="74" t="n"/>
      <c r="E38" s="75" t="n"/>
      <c r="F38" s="179" t="n">
        <v>31</v>
      </c>
      <c r="G38" s="77" t="inlineStr">
        <is>
          <t>08901334620</t>
        </is>
      </c>
      <c r="H38" s="78" t="inlineStr">
        <is>
          <t>YTO</t>
        </is>
      </c>
      <c r="I38" s="175" t="inlineStr">
        <is>
          <t>佐川</t>
        </is>
      </c>
      <c r="J38" s="49" t="inlineStr">
        <is>
          <t>9C6581</t>
        </is>
      </c>
      <c r="K38" s="47" t="inlineStr">
        <is>
          <t>26-Oct</t>
        </is>
      </c>
      <c r="L38" s="203" t="n">
        <v>243</v>
      </c>
      <c r="M38" s="80" t="inlineStr">
        <is>
          <t>10/26</t>
        </is>
      </c>
      <c r="N38" s="81" t="n">
        <v>0.7708333333333334</v>
      </c>
      <c r="O38" s="80" t="n"/>
      <c r="P38" s="74" t="n"/>
      <c r="Q38" s="74" t="n"/>
      <c r="R38" s="74" t="n"/>
      <c r="S38" s="74" t="n"/>
      <c r="T38" s="74" t="n"/>
      <c r="U38" s="74" t="n"/>
      <c r="V38" s="74" t="n"/>
      <c r="W38" s="145" t="inlineStr">
        <is>
          <t>佐川あり</t>
        </is>
      </c>
    </row>
    <row r="39" hidden="1" ht="42.75" customHeight="1" s="194">
      <c r="A39" s="104" t="n"/>
      <c r="B39" s="104" t="n"/>
      <c r="C39" s="104" t="n"/>
      <c r="D39" s="104" t="n"/>
      <c r="E39" s="105" t="n"/>
      <c r="F39" s="106" t="n">
        <v>32</v>
      </c>
      <c r="G39" s="107" t="inlineStr">
        <is>
          <t>78481564195</t>
        </is>
      </c>
      <c r="H39" s="108" t="inlineStr">
        <is>
          <t>CAINIAO-E</t>
        </is>
      </c>
      <c r="I39" s="60" t="inlineStr">
        <is>
          <t>ヤマト</t>
        </is>
      </c>
      <c r="J39" s="109" t="inlineStr">
        <is>
          <t>CZ8107</t>
        </is>
      </c>
      <c r="K39" s="55" t="inlineStr">
        <is>
          <t>26-Oct</t>
        </is>
      </c>
      <c r="L39" s="213" t="n">
        <v>1368</v>
      </c>
      <c r="M39" s="111" t="inlineStr">
        <is>
          <t>10/26</t>
        </is>
      </c>
      <c r="N39" s="112" t="n">
        <v>0.6125</v>
      </c>
      <c r="O39" s="111" t="inlineStr">
        <is>
          <t>10/26</t>
        </is>
      </c>
      <c r="P39" s="113" t="n">
        <v>0.6930555555555555</v>
      </c>
      <c r="Q39" s="104" t="n">
        <v>30</v>
      </c>
      <c r="R39" s="104" t="n"/>
      <c r="S39" s="114" t="inlineStr">
        <is>
          <t>✓</t>
        </is>
      </c>
      <c r="T39" s="104" t="n"/>
      <c r="U39" s="104" t="n"/>
      <c r="V39" s="104" t="n"/>
      <c r="W39" s="147" t="n"/>
    </row>
    <row r="40" hidden="1" ht="42.75" customHeight="1" s="194">
      <c r="A40" s="104" t="n"/>
      <c r="B40" s="104" t="n"/>
      <c r="C40" s="104" t="n"/>
      <c r="D40" s="104" t="n"/>
      <c r="E40" s="105" t="n"/>
      <c r="F40" s="106" t="n">
        <v>33</v>
      </c>
      <c r="G40" s="107" t="inlineStr">
        <is>
          <t>47936102216</t>
        </is>
      </c>
      <c r="H40" s="108" t="inlineStr">
        <is>
          <t>CAINIAO-E</t>
        </is>
      </c>
      <c r="I40" s="60" t="inlineStr">
        <is>
          <t>ヤマト</t>
        </is>
      </c>
      <c r="J40" s="56" t="inlineStr">
        <is>
          <t>ZH0675</t>
        </is>
      </c>
      <c r="K40" s="55" t="inlineStr">
        <is>
          <t>26-Oct</t>
        </is>
      </c>
      <c r="L40" s="213" t="n">
        <v>742</v>
      </c>
      <c r="M40" s="111" t="inlineStr">
        <is>
          <t>10/26</t>
        </is>
      </c>
      <c r="N40" s="112" t="n">
        <v>0.6916666666666667</v>
      </c>
      <c r="O40" s="111" t="inlineStr">
        <is>
          <t>10/26</t>
        </is>
      </c>
      <c r="P40" s="113" t="n">
        <v>0.7340277777777777</v>
      </c>
      <c r="Q40" s="104" t="n">
        <v>25</v>
      </c>
      <c r="R40" s="104" t="n"/>
      <c r="S40" s="114" t="inlineStr">
        <is>
          <t>✓</t>
        </is>
      </c>
      <c r="T40" s="104" t="n"/>
      <c r="U40" s="104" t="n"/>
      <c r="V40" s="104" t="n"/>
      <c r="W40" s="147" t="n"/>
    </row>
    <row r="41" hidden="1" ht="42.75" customHeight="1" s="194">
      <c r="A41" s="104" t="n"/>
      <c r="B41" s="104" t="n"/>
      <c r="C41" s="104" t="n"/>
      <c r="D41" s="104" t="n"/>
      <c r="E41" s="105" t="n"/>
      <c r="F41" s="106" t="n">
        <v>34</v>
      </c>
      <c r="G41" s="107" t="inlineStr">
        <is>
          <t>08901333006</t>
        </is>
      </c>
      <c r="H41" s="108" t="inlineStr">
        <is>
          <t>CAINIAO-E</t>
        </is>
      </c>
      <c r="I41" s="60" t="inlineStr">
        <is>
          <t>ヤマト</t>
        </is>
      </c>
      <c r="J41" s="56" t="inlineStr">
        <is>
          <t>9C6581</t>
        </is>
      </c>
      <c r="K41" s="55" t="inlineStr">
        <is>
          <t>26-Oct</t>
        </is>
      </c>
      <c r="L41" s="213" t="n">
        <v>2232</v>
      </c>
      <c r="M41" s="111" t="inlineStr">
        <is>
          <t>10/26</t>
        </is>
      </c>
      <c r="N41" s="112" t="n">
        <v>0.7708333333333334</v>
      </c>
      <c r="O41" s="111" t="inlineStr">
        <is>
          <t>10/26</t>
        </is>
      </c>
      <c r="P41" s="113" t="n">
        <v>0.9791666666666666</v>
      </c>
      <c r="Q41" s="104" t="n">
        <v>75</v>
      </c>
      <c r="R41" s="104" t="n"/>
      <c r="S41" s="114" t="inlineStr">
        <is>
          <t>✓</t>
        </is>
      </c>
      <c r="T41" s="104" t="n"/>
      <c r="U41" s="104" t="n"/>
      <c r="V41" s="104" t="n"/>
      <c r="W41" s="147" t="n"/>
    </row>
    <row r="42" ht="42.75" customHeight="1" s="194">
      <c r="A42" s="74" t="n"/>
      <c r="B42" s="74" t="n"/>
      <c r="C42" s="74" t="n"/>
      <c r="D42" s="74" t="n"/>
      <c r="E42" s="75" t="n"/>
      <c r="F42" s="179" t="n">
        <v>35</v>
      </c>
      <c r="G42" s="77" t="inlineStr">
        <is>
          <t>11239343334</t>
        </is>
      </c>
      <c r="H42" s="78" t="inlineStr">
        <is>
          <t>YTO</t>
        </is>
      </c>
      <c r="I42" s="47" t="inlineStr">
        <is>
          <t>ヤマト / 佐川(309)</t>
        </is>
      </c>
      <c r="J42" s="48" t="inlineStr">
        <is>
          <t>FM0821</t>
        </is>
      </c>
      <c r="K42" s="47" t="inlineStr">
        <is>
          <t>26-Oct</t>
        </is>
      </c>
      <c r="L42" s="203" t="n">
        <v>560</v>
      </c>
      <c r="M42" s="80" t="inlineStr">
        <is>
          <t>10/26</t>
        </is>
      </c>
      <c r="N42" s="81" t="n">
        <v>0.7527777777777778</v>
      </c>
      <c r="O42" s="80" t="inlineStr">
        <is>
          <t>10/26</t>
        </is>
      </c>
      <c r="P42" s="82" t="n">
        <v>0.8875</v>
      </c>
      <c r="Q42" s="74" t="n">
        <v>24</v>
      </c>
      <c r="R42" s="74" t="n"/>
      <c r="S42" s="85" t="inlineStr">
        <is>
          <t>✓</t>
        </is>
      </c>
      <c r="T42" s="74" t="n"/>
      <c r="U42" s="74" t="n"/>
      <c r="V42" s="74" t="n"/>
      <c r="W42" s="145" t="inlineStr">
        <is>
          <t>佐川あり</t>
        </is>
      </c>
    </row>
    <row r="43" hidden="1" ht="42.75" customHeight="1" s="194">
      <c r="A43" s="104" t="n"/>
      <c r="B43" s="104" t="n"/>
      <c r="C43" s="104" t="n"/>
      <c r="D43" s="104" t="n"/>
      <c r="E43" s="105" t="n"/>
      <c r="F43" s="106" t="n">
        <v>36</v>
      </c>
      <c r="G43" s="116" t="inlineStr">
        <is>
          <t>82856463433</t>
        </is>
      </c>
      <c r="H43" s="108" t="inlineStr">
        <is>
          <t>CAINIAO-E</t>
        </is>
      </c>
      <c r="I43" s="60" t="inlineStr">
        <is>
          <t>ヤマト</t>
        </is>
      </c>
      <c r="J43" s="109" t="inlineStr">
        <is>
          <t>HX0618</t>
        </is>
      </c>
      <c r="K43" s="55" t="inlineStr">
        <is>
          <t>26-Oct</t>
        </is>
      </c>
      <c r="L43" s="213" t="n">
        <v>1407</v>
      </c>
      <c r="M43" s="111" t="inlineStr">
        <is>
          <t>10/26</t>
        </is>
      </c>
      <c r="N43" s="117" t="n">
        <v>0.6875</v>
      </c>
      <c r="O43" s="111" t="n"/>
      <c r="P43" s="104" t="n"/>
      <c r="Q43" s="104" t="n"/>
      <c r="R43" s="104" t="n"/>
      <c r="S43" s="104" t="n"/>
      <c r="T43" s="104" t="n"/>
      <c r="U43" s="104" t="n"/>
      <c r="V43" s="104" t="n"/>
      <c r="W43" s="147" t="n"/>
    </row>
    <row r="44" hidden="1" ht="42.75" customHeight="1" s="194">
      <c r="A44" s="104" t="n"/>
      <c r="B44" s="104" t="n"/>
      <c r="C44" s="104" t="n"/>
      <c r="D44" s="104" t="n"/>
      <c r="E44" s="105" t="n"/>
      <c r="F44" s="106" t="n">
        <v>37</v>
      </c>
      <c r="G44" s="107" t="inlineStr">
        <is>
          <t>78481354232</t>
        </is>
      </c>
      <c r="H44" s="108" t="inlineStr">
        <is>
          <t>CAINIAO-E</t>
        </is>
      </c>
      <c r="I44" s="60" t="inlineStr">
        <is>
          <t>ヤマト</t>
        </is>
      </c>
      <c r="J44" s="109" t="inlineStr">
        <is>
          <t>CZ8107</t>
        </is>
      </c>
      <c r="K44" s="55" t="inlineStr">
        <is>
          <t>26-Oct</t>
        </is>
      </c>
      <c r="L44" s="213" t="n">
        <v>1450</v>
      </c>
      <c r="M44" s="111" t="inlineStr">
        <is>
          <t>10/26</t>
        </is>
      </c>
      <c r="N44" s="112" t="n">
        <v>0.6125</v>
      </c>
      <c r="O44" s="111" t="inlineStr">
        <is>
          <t>10/26</t>
        </is>
      </c>
      <c r="P44" s="113" t="n">
        <v>0.7819444444444444</v>
      </c>
      <c r="Q44" s="104" t="n">
        <v>30</v>
      </c>
      <c r="R44" s="104" t="n"/>
      <c r="S44" s="114" t="inlineStr">
        <is>
          <t>✓</t>
        </is>
      </c>
      <c r="T44" s="104" t="n"/>
      <c r="U44" s="104" t="n"/>
      <c r="V44" s="104" t="n"/>
      <c r="W44" s="147" t="n"/>
    </row>
    <row r="45" hidden="1" ht="42.75" customHeight="1" s="194">
      <c r="A45" s="104" t="n"/>
      <c r="B45" s="104" t="n"/>
      <c r="C45" s="104" t="n"/>
      <c r="D45" s="104" t="n"/>
      <c r="E45" s="105" t="n"/>
      <c r="F45" s="106" t="n">
        <v>38</v>
      </c>
      <c r="G45" s="107" t="inlineStr">
        <is>
          <t>47936139191</t>
        </is>
      </c>
      <c r="H45" s="108" t="inlineStr">
        <is>
          <t>CAINIAO-E</t>
        </is>
      </c>
      <c r="I45" s="60" t="inlineStr">
        <is>
          <t>ヤマト</t>
        </is>
      </c>
      <c r="J45" s="56" t="inlineStr">
        <is>
          <t>ZH0661</t>
        </is>
      </c>
      <c r="K45" s="55" t="inlineStr">
        <is>
          <t>26-Oct</t>
        </is>
      </c>
      <c r="L45" s="213" t="n">
        <v>1115</v>
      </c>
      <c r="M45" s="111" t="inlineStr">
        <is>
          <t>10/26</t>
        </is>
      </c>
      <c r="N45" s="112" t="n">
        <v>0.59375</v>
      </c>
      <c r="O45" s="111" t="inlineStr">
        <is>
          <t>10/26</t>
        </is>
      </c>
      <c r="P45" s="113" t="n">
        <v>0.6465277777777778</v>
      </c>
      <c r="Q45" s="104" t="n">
        <v>25</v>
      </c>
      <c r="R45" s="104" t="n"/>
      <c r="S45" s="114" t="inlineStr">
        <is>
          <t>✓</t>
        </is>
      </c>
      <c r="T45" s="114" t="inlineStr">
        <is>
          <t>✓</t>
        </is>
      </c>
      <c r="U45" s="104" t="n"/>
      <c r="V45" s="104" t="n"/>
      <c r="W45" s="147" t="n"/>
    </row>
    <row r="46" hidden="1" ht="42.75" customHeight="1" s="194">
      <c r="A46" s="74" t="n"/>
      <c r="B46" s="74" t="n"/>
      <c r="C46" s="74" t="n"/>
      <c r="D46" s="74" t="n"/>
      <c r="E46" s="75" t="n"/>
      <c r="F46" s="179" t="n">
        <v>39</v>
      </c>
      <c r="G46" s="77" t="inlineStr">
        <is>
          <t>47936155173</t>
        </is>
      </c>
      <c r="H46" s="78" t="inlineStr">
        <is>
          <t>NY</t>
        </is>
      </c>
      <c r="I46" s="47" t="inlineStr">
        <is>
          <t>ヤマト / ネコポス</t>
        </is>
      </c>
      <c r="J46" s="48" t="inlineStr">
        <is>
          <t>ZH0663</t>
        </is>
      </c>
      <c r="K46" s="47" t="inlineStr">
        <is>
          <t>26-Oct</t>
        </is>
      </c>
      <c r="L46" s="203" t="n">
        <v>479</v>
      </c>
      <c r="M46" s="80" t="inlineStr">
        <is>
          <t>10/26</t>
        </is>
      </c>
      <c r="N46" s="81" t="n">
        <v>0.6770833333333334</v>
      </c>
      <c r="O46" s="80" t="inlineStr">
        <is>
          <t>10/26</t>
        </is>
      </c>
      <c r="P46" s="82" t="n">
        <v>0.7256944444444444</v>
      </c>
      <c r="Q46" s="74" t="n">
        <v>33</v>
      </c>
      <c r="R46" s="74" t="n"/>
      <c r="S46" s="85" t="inlineStr">
        <is>
          <t>✓</t>
        </is>
      </c>
      <c r="T46" s="74" t="n"/>
      <c r="U46" s="74" t="n"/>
      <c r="V46" s="74" t="n"/>
      <c r="W46" s="145" t="n"/>
    </row>
    <row r="47" hidden="1" ht="42.75" customHeight="1" s="194">
      <c r="A47" s="74" t="n"/>
      <c r="B47" s="74" t="n"/>
      <c r="C47" s="74" t="n"/>
      <c r="D47" s="74" t="n"/>
      <c r="E47" s="75" t="n"/>
      <c r="F47" s="74" t="n">
        <v>40</v>
      </c>
      <c r="G47" s="205" t="inlineStr">
        <is>
          <t>99936654774</t>
        </is>
      </c>
      <c r="H47" s="206" t="inlineStr">
        <is>
          <t>YNE</t>
        </is>
      </c>
      <c r="I47" s="47" t="inlineStr">
        <is>
          <t>ヤマト</t>
        </is>
      </c>
      <c r="J47" s="49" t="inlineStr">
        <is>
          <t>CA0725</t>
        </is>
      </c>
      <c r="K47" s="47" t="inlineStr">
        <is>
          <t>26-Oct</t>
        </is>
      </c>
      <c r="L47" s="212" t="n">
        <v>668</v>
      </c>
      <c r="M47" s="80" t="inlineStr">
        <is>
          <t>10/26</t>
        </is>
      </c>
      <c r="N47" s="81" t="n">
        <v>0.4680555555555556</v>
      </c>
      <c r="O47" s="80" t="inlineStr">
        <is>
          <t>10/26</t>
        </is>
      </c>
      <c r="P47" s="82" t="n">
        <v>0.6798611111111111</v>
      </c>
      <c r="Q47" s="74" t="inlineStr">
        <is>
          <t>44 / 48</t>
        </is>
      </c>
      <c r="R47" s="74" t="n"/>
      <c r="S47" s="85" t="inlineStr">
        <is>
          <t>✓</t>
        </is>
      </c>
      <c r="T47" s="85" t="inlineStr">
        <is>
          <t>✓</t>
        </is>
      </c>
      <c r="U47" s="85" t="inlineStr">
        <is>
          <t>✓</t>
        </is>
      </c>
      <c r="V47" s="85" t="inlineStr">
        <is>
          <t>✓</t>
        </is>
      </c>
      <c r="W47" s="145" t="inlineStr">
        <is>
          <t>緊急依頼済み</t>
        </is>
      </c>
    </row>
    <row r="48" hidden="1" ht="42.75" customHeight="1" s="194">
      <c r="A48" s="74" t="n"/>
      <c r="B48" s="74" t="n"/>
      <c r="C48" s="74" t="n"/>
      <c r="D48" s="74" t="n"/>
      <c r="E48" s="75" t="n"/>
      <c r="F48" s="207" t="n"/>
      <c r="G48" s="208" t="n"/>
      <c r="H48" s="209" t="n"/>
      <c r="I48" s="207" t="n"/>
      <c r="J48" s="49" t="n"/>
      <c r="K48" s="47" t="n"/>
      <c r="L48" s="203" t="n">
        <v>25</v>
      </c>
      <c r="M48" s="80" t="n"/>
      <c r="N48" s="81" t="n"/>
      <c r="O48" s="80" t="n"/>
      <c r="P48" s="74" t="n"/>
      <c r="Q48" s="74" t="n"/>
      <c r="R48" s="74" t="n"/>
      <c r="S48" s="74" t="n"/>
      <c r="T48" s="74" t="n"/>
      <c r="U48" s="74" t="n"/>
      <c r="V48" s="74" t="n"/>
      <c r="W48" s="145" t="n"/>
    </row>
    <row r="49" hidden="1" ht="42.75" customHeight="1" s="194">
      <c r="A49" s="74" t="n"/>
      <c r="B49" s="74" t="n"/>
      <c r="C49" s="74" t="n"/>
      <c r="D49" s="74" t="n"/>
      <c r="E49" s="75" t="n"/>
      <c r="F49" s="179" t="n">
        <v>41</v>
      </c>
      <c r="G49" s="77" t="inlineStr">
        <is>
          <t>32402883311</t>
        </is>
      </c>
      <c r="H49" s="78" t="inlineStr">
        <is>
          <t>NY</t>
        </is>
      </c>
      <c r="I49" s="47" t="inlineStr">
        <is>
          <t>ヤマト / ネコポス</t>
        </is>
      </c>
      <c r="J49" s="49" t="inlineStr">
        <is>
          <t>SC2433</t>
        </is>
      </c>
      <c r="K49" s="47" t="inlineStr">
        <is>
          <t>26-Oct</t>
        </is>
      </c>
      <c r="L49" s="203" t="n">
        <v>192</v>
      </c>
      <c r="M49" s="80" t="inlineStr">
        <is>
          <t>10/26</t>
        </is>
      </c>
      <c r="N49" s="81" t="n">
        <v>0.2291666666666667</v>
      </c>
      <c r="O49" s="80" t="inlineStr">
        <is>
          <t>10/27</t>
        </is>
      </c>
      <c r="P49" s="82" t="n">
        <v>0.1486111111111111</v>
      </c>
      <c r="Q49" s="74" t="n">
        <v>14</v>
      </c>
      <c r="R49" s="74" t="n"/>
      <c r="S49" s="85" t="inlineStr">
        <is>
          <t>✓</t>
        </is>
      </c>
      <c r="T49" s="74" t="n"/>
      <c r="U49" s="74" t="n"/>
      <c r="V49" s="74" t="n"/>
      <c r="W49" s="145" t="n"/>
    </row>
    <row r="50" hidden="1" ht="42.75" customHeight="1" s="194">
      <c r="A50" s="74" t="n"/>
      <c r="B50" s="74" t="n"/>
      <c r="C50" s="74" t="n"/>
      <c r="D50" s="74" t="n"/>
      <c r="E50" s="75" t="n"/>
      <c r="F50" s="179" t="n">
        <v>42</v>
      </c>
      <c r="G50" s="77" t="inlineStr">
        <is>
          <t>08901338175</t>
        </is>
      </c>
      <c r="H50" s="78" t="inlineStr">
        <is>
          <t>CNE</t>
        </is>
      </c>
      <c r="I50" s="175" t="inlineStr">
        <is>
          <t>ヤマト</t>
        </is>
      </c>
      <c r="J50" s="49" t="inlineStr">
        <is>
          <t>9C6575</t>
        </is>
      </c>
      <c r="K50" s="47" t="inlineStr">
        <is>
          <t>26-Oct</t>
        </is>
      </c>
      <c r="L50" s="203" t="n">
        <v>1499</v>
      </c>
      <c r="M50" s="80" t="inlineStr">
        <is>
          <t>10/26</t>
        </is>
      </c>
      <c r="N50" s="81" t="n">
        <v>0.4604166666666666</v>
      </c>
      <c r="O50" s="80" t="inlineStr">
        <is>
          <t>10/26</t>
        </is>
      </c>
      <c r="P50" s="82" t="n">
        <v>0.7027777777777777</v>
      </c>
      <c r="Q50" s="74" t="n">
        <v>56</v>
      </c>
      <c r="R50" s="74" t="n"/>
      <c r="S50" s="85" t="inlineStr">
        <is>
          <t>✓</t>
        </is>
      </c>
      <c r="T50" s="85" t="inlineStr">
        <is>
          <t>✓</t>
        </is>
      </c>
      <c r="U50" s="74" t="n"/>
      <c r="V50" s="74" t="n"/>
      <c r="W50" s="145" t="n"/>
    </row>
    <row r="51" ht="42.75" customHeight="1" s="194">
      <c r="A51" s="74" t="n"/>
      <c r="B51" s="74" t="n"/>
      <c r="C51" s="74" t="n"/>
      <c r="D51" s="74" t="n"/>
      <c r="E51" s="75" t="n"/>
      <c r="F51" s="179" t="n">
        <v>43</v>
      </c>
      <c r="G51" s="77" t="inlineStr">
        <is>
          <t>16098290150</t>
        </is>
      </c>
      <c r="H51" s="78" t="inlineStr">
        <is>
          <t>YTO</t>
        </is>
      </c>
      <c r="I51" s="175" t="inlineStr">
        <is>
          <t>佐川</t>
        </is>
      </c>
      <c r="J51" s="49" t="inlineStr">
        <is>
          <t>CX0506</t>
        </is>
      </c>
      <c r="K51" s="47" t="inlineStr">
        <is>
          <t>26-Oct</t>
        </is>
      </c>
      <c r="L51" s="203" t="n">
        <v>131</v>
      </c>
      <c r="M51" s="80" t="inlineStr">
        <is>
          <t>10/26</t>
        </is>
      </c>
      <c r="N51" s="81" t="n">
        <v>0.6548611111111111</v>
      </c>
      <c r="O51" s="80" t="inlineStr">
        <is>
          <t>10/26</t>
        </is>
      </c>
      <c r="P51" s="82" t="n">
        <v>0.8319444444444445</v>
      </c>
      <c r="Q51" s="74" t="n">
        <v>37</v>
      </c>
      <c r="R51" s="74" t="n"/>
      <c r="S51" s="85" t="inlineStr">
        <is>
          <t>✓</t>
        </is>
      </c>
      <c r="T51" s="74" t="n"/>
      <c r="U51" s="74" t="n"/>
      <c r="V51" s="74" t="n"/>
      <c r="W51" s="145" t="inlineStr">
        <is>
          <t>佐川あり</t>
        </is>
      </c>
    </row>
    <row r="52" ht="42.75" customHeight="1" s="194">
      <c r="A52" s="74" t="n"/>
      <c r="B52" s="74" t="n"/>
      <c r="C52" s="74" t="n"/>
      <c r="D52" s="74" t="n"/>
      <c r="E52" s="75" t="n"/>
      <c r="F52" s="179" t="n">
        <v>44</v>
      </c>
      <c r="G52" s="77" t="inlineStr">
        <is>
          <t>16098291421</t>
        </is>
      </c>
      <c r="H52" s="78" t="inlineStr">
        <is>
          <t>YTO</t>
        </is>
      </c>
      <c r="I52" s="64" t="inlineStr">
        <is>
          <t>ヤマト / 佐川（92）</t>
        </is>
      </c>
      <c r="J52" s="49" t="inlineStr">
        <is>
          <t>CX0566</t>
        </is>
      </c>
      <c r="K52" s="47" t="inlineStr">
        <is>
          <t>26-Oct</t>
        </is>
      </c>
      <c r="L52" s="203" t="n">
        <v>100</v>
      </c>
      <c r="M52" s="80" t="inlineStr">
        <is>
          <t>10/26</t>
        </is>
      </c>
      <c r="N52" s="81" t="n">
        <v>0.2777777777777778</v>
      </c>
      <c r="O52" s="80" t="n"/>
      <c r="P52" s="74" t="n"/>
      <c r="Q52" s="74" t="n"/>
      <c r="R52" s="74" t="n"/>
      <c r="S52" s="74" t="n"/>
      <c r="T52" s="74" t="n"/>
      <c r="U52" s="74" t="n"/>
      <c r="V52" s="74" t="n"/>
      <c r="W52" s="145" t="inlineStr">
        <is>
          <t>佐川あり</t>
        </is>
      </c>
    </row>
    <row r="53" hidden="1" ht="42.75" customHeight="1" s="194">
      <c r="A53" s="74" t="n"/>
      <c r="B53" s="74" t="n"/>
      <c r="C53" s="74" t="n"/>
      <c r="D53" s="74" t="n"/>
      <c r="E53" s="75" t="n"/>
      <c r="F53" s="179" t="n">
        <v>45</v>
      </c>
      <c r="G53" s="77" t="inlineStr">
        <is>
          <t>92149964670</t>
        </is>
      </c>
      <c r="H53" s="78" t="inlineStr">
        <is>
          <t>NY-SHEIN</t>
        </is>
      </c>
      <c r="I53" s="175" t="inlineStr">
        <is>
          <t>ヤマト</t>
        </is>
      </c>
      <c r="J53" s="49" t="inlineStr">
        <is>
          <t>O30341</t>
        </is>
      </c>
      <c r="K53" s="47" t="inlineStr">
        <is>
          <t>25-Oct</t>
        </is>
      </c>
      <c r="L53" s="203" t="n">
        <v>588</v>
      </c>
      <c r="M53" s="80" t="inlineStr">
        <is>
          <t>10/24</t>
        </is>
      </c>
      <c r="N53" s="81" t="n">
        <v>0.3416666666666667</v>
      </c>
      <c r="O53" s="80" t="n"/>
      <c r="P53" s="74" t="n"/>
      <c r="Q53" s="74" t="n">
        <v>90</v>
      </c>
      <c r="R53" s="74" t="n"/>
      <c r="S53" s="74" t="n"/>
      <c r="T53" s="74" t="n"/>
      <c r="U53" s="74" t="n"/>
      <c r="V53" s="74" t="n"/>
      <c r="W53" s="145" t="inlineStr">
        <is>
          <t>NRT</t>
        </is>
      </c>
    </row>
    <row r="54" hidden="1" ht="42.75" customHeight="1" s="194">
      <c r="A54" s="74" t="n"/>
      <c r="B54" s="74" t="n"/>
      <c r="C54" s="74" t="n"/>
      <c r="D54" s="74" t="n"/>
      <c r="E54" s="75" t="n"/>
      <c r="F54" s="179" t="n">
        <v>47</v>
      </c>
      <c r="G54" s="77" t="inlineStr">
        <is>
          <t>92149964681</t>
        </is>
      </c>
      <c r="H54" s="78" t="inlineStr">
        <is>
          <t>NY-SHEIN</t>
        </is>
      </c>
      <c r="I54" s="175" t="inlineStr">
        <is>
          <t>ヤマト</t>
        </is>
      </c>
      <c r="J54" s="49" t="inlineStr">
        <is>
          <t>O30341</t>
        </is>
      </c>
      <c r="K54" s="47" t="inlineStr">
        <is>
          <t>25-Oct</t>
        </is>
      </c>
      <c r="L54" s="203" t="n">
        <v>344</v>
      </c>
      <c r="M54" s="80" t="inlineStr">
        <is>
          <t>10/24</t>
        </is>
      </c>
      <c r="N54" s="81" t="n">
        <v>0.3416666666666667</v>
      </c>
      <c r="O54" s="80" t="n"/>
      <c r="P54" s="74" t="n"/>
      <c r="Q54" s="74" t="n">
        <v>168</v>
      </c>
      <c r="R54" s="74" t="n"/>
      <c r="S54" s="74" t="n"/>
      <c r="T54" s="74" t="n"/>
      <c r="U54" s="74" t="n"/>
      <c r="V54" s="74" t="n"/>
      <c r="W54" s="145" t="inlineStr">
        <is>
          <t>NRT</t>
        </is>
      </c>
    </row>
    <row r="55" hidden="1" ht="42.75" customHeight="1" s="194">
      <c r="A55" s="74" t="n"/>
      <c r="B55" s="74" t="n"/>
      <c r="C55" s="74" t="n"/>
      <c r="D55" s="74" t="n"/>
      <c r="E55" s="75" t="n"/>
      <c r="F55" s="179" t="n">
        <v>48</v>
      </c>
      <c r="G55" s="77" t="inlineStr">
        <is>
          <t>18045213523</t>
        </is>
      </c>
      <c r="H55" s="78" t="inlineStr">
        <is>
          <t>NY</t>
        </is>
      </c>
      <c r="I55" s="175" t="inlineStr">
        <is>
          <t>ヤマト</t>
        </is>
      </c>
      <c r="J55" s="49" t="inlineStr">
        <is>
          <t>KE0553</t>
        </is>
      </c>
      <c r="K55" s="47" t="inlineStr">
        <is>
          <t>26-Oct</t>
        </is>
      </c>
      <c r="L55" s="203" t="n">
        <v>681</v>
      </c>
      <c r="M55" s="80" t="inlineStr">
        <is>
          <t>10/26</t>
        </is>
      </c>
      <c r="N55" s="81" t="n">
        <v>0.7048611111111112</v>
      </c>
      <c r="O55" s="80" t="n"/>
      <c r="P55" s="74" t="n"/>
      <c r="Q55" s="74" t="n"/>
      <c r="R55" s="74" t="n"/>
      <c r="S55" s="74" t="n"/>
      <c r="T55" s="74" t="n"/>
      <c r="U55" s="74" t="n"/>
      <c r="V55" s="74" t="n"/>
      <c r="W55" s="145" t="n"/>
    </row>
    <row r="56" hidden="1" ht="42.75" customHeight="1" s="194">
      <c r="A56" s="74" t="n"/>
      <c r="B56" s="74" t="n"/>
      <c r="C56" s="74" t="n"/>
      <c r="D56" s="74" t="n"/>
      <c r="E56" s="75" t="n"/>
      <c r="F56" s="179" t="n">
        <v>50</v>
      </c>
      <c r="G56" s="77" t="inlineStr">
        <is>
          <t>92149964692</t>
        </is>
      </c>
      <c r="H56" s="78" t="inlineStr">
        <is>
          <t>NY-SHEIN</t>
        </is>
      </c>
      <c r="I56" s="175" t="inlineStr">
        <is>
          <t>ヤマト</t>
        </is>
      </c>
      <c r="J56" s="49" t="inlineStr">
        <is>
          <t>O30341</t>
        </is>
      </c>
      <c r="K56" s="47" t="inlineStr">
        <is>
          <t>25-Oct</t>
        </is>
      </c>
      <c r="L56" s="203" t="n">
        <v>495</v>
      </c>
      <c r="M56" s="80" t="inlineStr">
        <is>
          <t>10/24</t>
        </is>
      </c>
      <c r="N56" s="81" t="n">
        <v>0.3416666666666667</v>
      </c>
      <c r="O56" s="80" t="n"/>
      <c r="P56" s="74" t="n"/>
      <c r="Q56" s="74" t="n">
        <v>145</v>
      </c>
      <c r="R56" s="74" t="n"/>
      <c r="S56" s="74" t="n"/>
      <c r="T56" s="74" t="n"/>
      <c r="U56" s="74" t="n"/>
      <c r="V56" s="74" t="n"/>
      <c r="W56" s="145" t="inlineStr">
        <is>
          <t>NRT</t>
        </is>
      </c>
    </row>
    <row r="57" hidden="1" ht="42.75" customHeight="1" s="194">
      <c r="A57" s="74" t="n"/>
      <c r="B57" s="74" t="n"/>
      <c r="C57" s="74" t="n"/>
      <c r="D57" s="74" t="n"/>
      <c r="E57" s="75" t="n"/>
      <c r="F57" s="179" t="n">
        <v>51</v>
      </c>
      <c r="G57" s="77" t="inlineStr">
        <is>
          <t>11238964402</t>
        </is>
      </c>
      <c r="H57" s="78" t="inlineStr">
        <is>
          <t>RG</t>
        </is>
      </c>
      <c r="I57" s="47" t="inlineStr">
        <is>
          <t>ヤマト / ネコポス</t>
        </is>
      </c>
      <c r="J57" s="49" t="inlineStr">
        <is>
          <t>MU5077</t>
        </is>
      </c>
      <c r="K57" s="47" t="inlineStr">
        <is>
          <t>26-Oct</t>
        </is>
      </c>
      <c r="L57" s="203" t="n">
        <v>370</v>
      </c>
      <c r="M57" s="80" t="inlineStr">
        <is>
          <t>10/26</t>
        </is>
      </c>
      <c r="N57" s="81" t="n">
        <v>0.5208333333333334</v>
      </c>
      <c r="O57" s="80" t="inlineStr">
        <is>
          <t>10/26</t>
        </is>
      </c>
      <c r="P57" s="82" t="n">
        <v>0.8090277777777778</v>
      </c>
      <c r="Q57" s="74" t="n">
        <v>70</v>
      </c>
      <c r="R57" s="74" t="n"/>
      <c r="S57" s="85" t="inlineStr">
        <is>
          <t>✓</t>
        </is>
      </c>
      <c r="T57" s="74" t="n"/>
      <c r="U57" s="74" t="n"/>
      <c r="V57" s="74" t="n"/>
      <c r="W57" s="145" t="n"/>
    </row>
    <row r="58" hidden="1" ht="42.75" customHeight="1" s="194">
      <c r="A58" s="74" t="n"/>
      <c r="B58" s="74" t="n"/>
      <c r="C58" s="74" t="n"/>
      <c r="D58" s="74" t="n"/>
      <c r="E58" s="75" t="n"/>
      <c r="F58" s="179" t="n">
        <v>52</v>
      </c>
      <c r="G58" s="77" t="inlineStr">
        <is>
          <t>92149964655</t>
        </is>
      </c>
      <c r="H58" s="78" t="inlineStr">
        <is>
          <t>NY-SHEIN</t>
        </is>
      </c>
      <c r="I58" s="175" t="inlineStr">
        <is>
          <t>ヤマト</t>
        </is>
      </c>
      <c r="J58" s="49" t="inlineStr">
        <is>
          <t>O30341</t>
        </is>
      </c>
      <c r="K58" s="47" t="inlineStr">
        <is>
          <t>25-Oct</t>
        </is>
      </c>
      <c r="L58" s="203" t="n">
        <v>659</v>
      </c>
      <c r="M58" s="80" t="inlineStr">
        <is>
          <t>10/24</t>
        </is>
      </c>
      <c r="N58" s="81" t="n">
        <v>0.3416666666666667</v>
      </c>
      <c r="O58" s="80" t="n"/>
      <c r="P58" s="74" t="n"/>
      <c r="Q58" s="74" t="n">
        <v>90</v>
      </c>
      <c r="R58" s="74" t="n"/>
      <c r="S58" s="74" t="n"/>
      <c r="T58" s="74" t="n"/>
      <c r="U58" s="74" t="n"/>
      <c r="V58" s="74" t="n"/>
      <c r="W58" s="145" t="inlineStr">
        <is>
          <t>NRT</t>
        </is>
      </c>
    </row>
    <row r="59" ht="42.75" customHeight="1" s="194">
      <c r="A59" s="74" t="n"/>
      <c r="B59" s="74" t="n"/>
      <c r="C59" s="74" t="n"/>
      <c r="D59" s="74" t="n"/>
      <c r="E59" s="75" t="n"/>
      <c r="F59" s="179" t="n">
        <v>54</v>
      </c>
      <c r="G59" s="77" t="inlineStr">
        <is>
          <t>16003136722</t>
        </is>
      </c>
      <c r="H59" s="78" t="inlineStr">
        <is>
          <t>YTO</t>
        </is>
      </c>
      <c r="I59" s="175" t="inlineStr">
        <is>
          <t>佐川</t>
        </is>
      </c>
      <c r="J59" s="48" t="inlineStr">
        <is>
          <t>CX0566</t>
        </is>
      </c>
      <c r="K59" s="47" t="inlineStr">
        <is>
          <t>27-Oct</t>
        </is>
      </c>
      <c r="L59" s="203" t="n">
        <v>290</v>
      </c>
      <c r="M59" s="80" t="inlineStr">
        <is>
          <t>10/27</t>
        </is>
      </c>
      <c r="N59" s="81" t="n">
        <v>0.2715277777777778</v>
      </c>
      <c r="O59" s="80" t="n"/>
      <c r="P59" s="74" t="n"/>
      <c r="Q59" s="74" t="n">
        <v>20</v>
      </c>
      <c r="R59" s="74" t="n"/>
      <c r="S59" s="74" t="n"/>
      <c r="T59" s="74" t="n"/>
      <c r="U59" s="74" t="n"/>
      <c r="V59" s="74" t="n"/>
      <c r="W59" s="145" t="inlineStr">
        <is>
          <t>佐川あり</t>
        </is>
      </c>
    </row>
    <row r="60" hidden="1" ht="42.75" customHeight="1" s="194">
      <c r="A60" s="74" t="n"/>
      <c r="B60" s="74" t="n"/>
      <c r="C60" s="74" t="n"/>
      <c r="D60" s="74" t="n"/>
      <c r="E60" s="75" t="n"/>
      <c r="F60" s="179" t="n">
        <v>55</v>
      </c>
      <c r="G60" s="77" t="inlineStr">
        <is>
          <t>82817704540</t>
        </is>
      </c>
      <c r="H60" s="78" t="inlineStr">
        <is>
          <t>MMA</t>
        </is>
      </c>
      <c r="I60" s="175" t="inlineStr">
        <is>
          <t>ヤマト</t>
        </is>
      </c>
      <c r="J60" s="48" t="inlineStr">
        <is>
          <t>HX0618</t>
        </is>
      </c>
      <c r="K60" s="47" t="inlineStr">
        <is>
          <t>26-Oct</t>
        </is>
      </c>
      <c r="L60" s="203" t="n">
        <v>116</v>
      </c>
      <c r="M60" s="80" t="inlineStr">
        <is>
          <t>10/26</t>
        </is>
      </c>
      <c r="N60" s="81" t="n">
        <v>0.6701388888888888</v>
      </c>
      <c r="O60" s="80" t="inlineStr">
        <is>
          <t>10/27</t>
        </is>
      </c>
      <c r="P60" s="82" t="n">
        <v>0.05694444444444444</v>
      </c>
      <c r="Q60" s="74" t="n">
        <v>28</v>
      </c>
      <c r="R60" s="74" t="n"/>
      <c r="S60" s="85" t="inlineStr">
        <is>
          <t>✓</t>
        </is>
      </c>
      <c r="T60" s="74" t="n"/>
      <c r="U60" s="74" t="n"/>
      <c r="V60" s="74" t="n"/>
      <c r="W60" s="145" t="n"/>
    </row>
    <row r="61" hidden="1" ht="42.75" customHeight="1" s="194">
      <c r="A61" s="74" t="n"/>
      <c r="B61" s="74" t="n"/>
      <c r="C61" s="74" t="n"/>
      <c r="D61" s="74" t="n"/>
      <c r="E61" s="75" t="n"/>
      <c r="F61" s="74" t="n">
        <v>56</v>
      </c>
      <c r="G61" s="205" t="inlineStr">
        <is>
          <t>01892057545</t>
        </is>
      </c>
      <c r="H61" s="206" t="inlineStr">
        <is>
          <t>CNE</t>
        </is>
      </c>
      <c r="I61" s="47" t="inlineStr">
        <is>
          <t>ヤマト / ネコポス</t>
        </is>
      </c>
      <c r="J61" s="49" t="inlineStr">
        <is>
          <t>HO1505</t>
        </is>
      </c>
      <c r="K61" s="47" t="inlineStr">
        <is>
          <t>26-Oct</t>
        </is>
      </c>
      <c r="L61" s="212" t="n">
        <v>1014</v>
      </c>
      <c r="M61" s="80" t="inlineStr">
        <is>
          <t>10/26</t>
        </is>
      </c>
      <c r="N61" s="81" t="n">
        <v>0.4520833333333333</v>
      </c>
      <c r="O61" s="80" t="inlineStr">
        <is>
          <t>10/26</t>
        </is>
      </c>
      <c r="P61" s="82" t="n">
        <v>0.5229166666666667</v>
      </c>
      <c r="Q61" s="74" t="inlineStr">
        <is>
          <t>49 / 56</t>
        </is>
      </c>
      <c r="R61" s="74" t="n"/>
      <c r="S61" s="85" t="inlineStr">
        <is>
          <t>✓</t>
        </is>
      </c>
      <c r="T61" s="85" t="inlineStr">
        <is>
          <t>✓</t>
        </is>
      </c>
      <c r="U61" s="85" t="inlineStr">
        <is>
          <t>✓</t>
        </is>
      </c>
      <c r="V61" s="85" t="inlineStr">
        <is>
          <t>✓</t>
        </is>
      </c>
      <c r="W61" s="145" t="n"/>
    </row>
    <row r="62" hidden="1" ht="42.75" customHeight="1" s="194">
      <c r="A62" s="74" t="n"/>
      <c r="B62" s="74" t="n"/>
      <c r="C62" s="74" t="n"/>
      <c r="D62" s="74" t="n"/>
      <c r="E62" s="75" t="n"/>
      <c r="F62" s="207" t="n"/>
      <c r="G62" s="208" t="n"/>
      <c r="H62" s="209" t="n"/>
      <c r="I62" s="207" t="n"/>
      <c r="J62" s="49" t="inlineStr">
        <is>
          <t>HO1337</t>
        </is>
      </c>
      <c r="K62" s="47" t="inlineStr">
        <is>
          <t>26-Oct</t>
        </is>
      </c>
      <c r="L62" s="203" t="n">
        <v>139</v>
      </c>
      <c r="M62" s="80" t="inlineStr">
        <is>
          <t>10/26</t>
        </is>
      </c>
      <c r="N62" s="81" t="n">
        <v>0.8701388888888889</v>
      </c>
      <c r="O62" s="80" t="n"/>
      <c r="P62" s="74" t="n"/>
      <c r="Q62" s="74" t="inlineStr">
        <is>
          <t>7 / 56</t>
        </is>
      </c>
      <c r="R62" s="74" t="n"/>
      <c r="S62" s="74" t="n"/>
      <c r="T62" s="74" t="n"/>
      <c r="U62" s="74" t="n"/>
      <c r="V62" s="74" t="n"/>
      <c r="W62" s="145" t="n"/>
    </row>
    <row r="63" ht="42.75" customHeight="1" s="194">
      <c r="A63" s="74" t="n"/>
      <c r="B63" s="74" t="n"/>
      <c r="C63" s="74" t="n"/>
      <c r="D63" s="74" t="n"/>
      <c r="E63" s="75" t="n"/>
      <c r="F63" s="179" t="n">
        <v>58</v>
      </c>
      <c r="G63" s="77" t="inlineStr">
        <is>
          <t>16002214214</t>
        </is>
      </c>
      <c r="H63" s="78" t="inlineStr">
        <is>
          <t>YTO</t>
        </is>
      </c>
      <c r="I63" s="175" t="inlineStr">
        <is>
          <t>佐川</t>
        </is>
      </c>
      <c r="J63" s="49" t="inlineStr">
        <is>
          <t>CX0596</t>
        </is>
      </c>
      <c r="K63" s="47" t="inlineStr">
        <is>
          <t>26-Oct</t>
        </is>
      </c>
      <c r="L63" s="203" t="n">
        <v>188</v>
      </c>
      <c r="M63" s="80" t="inlineStr">
        <is>
          <t>10/26</t>
        </is>
      </c>
      <c r="N63" s="81" t="n">
        <v>0.5416666666666666</v>
      </c>
      <c r="O63" s="80" t="n"/>
      <c r="P63" s="74" t="n"/>
      <c r="Q63" s="74" t="n"/>
      <c r="R63" s="74" t="n"/>
      <c r="S63" s="74" t="n"/>
      <c r="T63" s="74" t="n"/>
      <c r="U63" s="74" t="n"/>
      <c r="V63" s="74" t="n"/>
      <c r="W63" s="145" t="inlineStr">
        <is>
          <t>佐川あり</t>
        </is>
      </c>
    </row>
    <row r="64" hidden="1" ht="42.75" customHeight="1" s="194">
      <c r="A64" s="74" t="n"/>
      <c r="B64" s="74" t="n"/>
      <c r="C64" s="74" t="n"/>
      <c r="D64" s="74" t="n"/>
      <c r="E64" s="75" t="n"/>
      <c r="F64" s="179" t="n">
        <v>59</v>
      </c>
      <c r="G64" s="77" t="inlineStr">
        <is>
          <t>47935695494</t>
        </is>
      </c>
      <c r="H64" s="78" t="inlineStr">
        <is>
          <t>MMA</t>
        </is>
      </c>
      <c r="I64" s="175" t="inlineStr">
        <is>
          <t>ヤマト</t>
        </is>
      </c>
      <c r="J64" s="49" t="inlineStr">
        <is>
          <t>ZH0685</t>
        </is>
      </c>
      <c r="K64" s="47" t="inlineStr">
        <is>
          <t>26-Oct</t>
        </is>
      </c>
      <c r="L64" s="203" t="n">
        <v>205</v>
      </c>
      <c r="M64" s="80" t="inlineStr">
        <is>
          <t>10/26</t>
        </is>
      </c>
      <c r="N64" s="81" t="n">
        <v>0.5069444444444444</v>
      </c>
      <c r="O64" s="80" t="n"/>
      <c r="P64" s="74" t="n"/>
      <c r="Q64" s="74" t="n"/>
      <c r="R64" s="74" t="n"/>
      <c r="S64" s="74" t="n"/>
      <c r="T64" s="74" t="n"/>
      <c r="U64" s="74" t="n"/>
      <c r="V64" s="74" t="n"/>
      <c r="W64" s="145" t="n"/>
    </row>
    <row r="65" ht="42.75" customHeight="1" s="194">
      <c r="A65" s="74" t="n"/>
      <c r="B65" s="74" t="n"/>
      <c r="C65" s="74" t="n"/>
      <c r="D65" s="74" t="n"/>
      <c r="E65" s="75" t="n"/>
      <c r="F65" s="179" t="n">
        <v>61</v>
      </c>
      <c r="G65" s="77" t="inlineStr">
        <is>
          <t>01892089992</t>
        </is>
      </c>
      <c r="H65" s="78" t="inlineStr">
        <is>
          <t>YTO</t>
        </is>
      </c>
      <c r="I65" s="64" t="inlineStr">
        <is>
          <t>ネコポス　/ 佐川（428）</t>
        </is>
      </c>
      <c r="J65" s="49" t="inlineStr">
        <is>
          <t>HO1337</t>
        </is>
      </c>
      <c r="K65" s="47" t="inlineStr">
        <is>
          <t>26-Oct</t>
        </is>
      </c>
      <c r="L65" s="203" t="n">
        <v>565</v>
      </c>
      <c r="M65" s="80" t="inlineStr">
        <is>
          <t>10/26</t>
        </is>
      </c>
      <c r="N65" s="81" t="n">
        <v>0.8701388888888889</v>
      </c>
      <c r="O65" s="80" t="n"/>
      <c r="P65" s="74" t="n"/>
      <c r="Q65" s="74" t="n">
        <v>20</v>
      </c>
      <c r="R65" s="74" t="n"/>
      <c r="S65" s="74" t="n"/>
      <c r="T65" s="74" t="n"/>
      <c r="U65" s="74" t="n"/>
      <c r="V65" s="74" t="n"/>
      <c r="W65" s="145" t="inlineStr">
        <is>
          <t>佐川あり</t>
        </is>
      </c>
    </row>
    <row r="66" hidden="1" ht="42.75" customHeight="1" s="194">
      <c r="A66" s="74" t="n"/>
      <c r="B66" s="74" t="n"/>
      <c r="C66" s="74" t="n"/>
      <c r="D66" s="74" t="n"/>
      <c r="E66" s="75" t="n"/>
      <c r="F66" s="179" t="n">
        <v>62</v>
      </c>
      <c r="G66" s="77" t="inlineStr">
        <is>
          <t>01892026616</t>
        </is>
      </c>
      <c r="H66" s="78" t="inlineStr">
        <is>
          <t>MMA</t>
        </is>
      </c>
      <c r="I66" s="175" t="inlineStr">
        <is>
          <t>ヤマト</t>
        </is>
      </c>
      <c r="J66" s="49" t="inlineStr">
        <is>
          <t>HO1619</t>
        </is>
      </c>
      <c r="K66" s="47" t="inlineStr">
        <is>
          <t>26-Oct</t>
        </is>
      </c>
      <c r="L66" s="203" t="n">
        <v>104</v>
      </c>
      <c r="M66" s="80" t="inlineStr">
        <is>
          <t>10/26</t>
        </is>
      </c>
      <c r="N66" s="81" t="n">
        <v>0.6194444444444445</v>
      </c>
      <c r="O66" s="80" t="inlineStr">
        <is>
          <t>10/26</t>
        </is>
      </c>
      <c r="P66" s="82" t="n">
        <v>0.8263888888888888</v>
      </c>
      <c r="Q66" s="74" t="n">
        <v>23</v>
      </c>
      <c r="R66" s="74" t="n"/>
      <c r="S66" s="85" t="inlineStr">
        <is>
          <t>✓</t>
        </is>
      </c>
      <c r="T66" s="74" t="n"/>
      <c r="U66" s="74" t="n"/>
      <c r="V66" s="74" t="n"/>
      <c r="W66" s="145" t="n"/>
    </row>
    <row r="67" ht="42.75" customHeight="1" s="194">
      <c r="A67" s="74" t="n"/>
      <c r="B67" s="74" t="n"/>
      <c r="C67" s="74" t="n"/>
      <c r="D67" s="74" t="n"/>
      <c r="E67" s="75" t="n"/>
      <c r="F67" s="179" t="n">
        <v>63</v>
      </c>
      <c r="G67" s="77" t="inlineStr">
        <is>
          <t>89100127853</t>
        </is>
      </c>
      <c r="H67" s="78" t="inlineStr">
        <is>
          <t>YTO</t>
        </is>
      </c>
      <c r="I67" s="47" t="inlineStr">
        <is>
          <t>ヤマト / ネコポス / 佐川(247)</t>
        </is>
      </c>
      <c r="J67" s="49" t="inlineStr">
        <is>
          <t>GJ8249</t>
        </is>
      </c>
      <c r="K67" s="47" t="inlineStr">
        <is>
          <t>26-Oct</t>
        </is>
      </c>
      <c r="L67" s="203" t="n">
        <v>451</v>
      </c>
      <c r="M67" s="80" t="inlineStr">
        <is>
          <t>10/26</t>
        </is>
      </c>
      <c r="N67" s="81" t="n">
        <v>0.6798611111111111</v>
      </c>
      <c r="O67" s="80" t="inlineStr">
        <is>
          <t>10/26</t>
        </is>
      </c>
      <c r="P67" s="82" t="n">
        <v>0.9319444444444445</v>
      </c>
      <c r="Q67" s="74" t="n">
        <v>20</v>
      </c>
      <c r="R67" s="74" t="n"/>
      <c r="S67" s="85" t="inlineStr">
        <is>
          <t>✓</t>
        </is>
      </c>
      <c r="T67" s="74" t="n"/>
      <c r="U67" s="74" t="n"/>
      <c r="V67" s="74" t="n"/>
      <c r="W67" s="145" t="inlineStr">
        <is>
          <t>佐川あり</t>
        </is>
      </c>
    </row>
    <row r="68" ht="42.75" customHeight="1" s="194">
      <c r="A68" s="74" t="n"/>
      <c r="B68" s="74" t="n"/>
      <c r="C68" s="74" t="n"/>
      <c r="D68" s="74" t="n"/>
      <c r="E68" s="75" t="n"/>
      <c r="F68" s="179" t="n">
        <v>64</v>
      </c>
      <c r="G68" s="77" t="inlineStr">
        <is>
          <t>92149766205</t>
        </is>
      </c>
      <c r="H68" s="78" t="inlineStr">
        <is>
          <t>YTO</t>
        </is>
      </c>
      <c r="I68" s="175" t="inlineStr">
        <is>
          <t>佐川</t>
        </is>
      </c>
      <c r="J68" s="49" t="inlineStr">
        <is>
          <t>O30277</t>
        </is>
      </c>
      <c r="K68" s="47" t="inlineStr">
        <is>
          <t>27-Oct</t>
        </is>
      </c>
      <c r="L68" s="203" t="n">
        <v>265</v>
      </c>
      <c r="M68" s="80" t="inlineStr">
        <is>
          <t>10/27</t>
        </is>
      </c>
      <c r="N68" s="81" t="n">
        <v>0.55</v>
      </c>
      <c r="O68" s="80" t="n"/>
      <c r="P68" s="74" t="n"/>
      <c r="Q68" s="74" t="n"/>
      <c r="R68" s="74" t="n"/>
      <c r="S68" s="74" t="n"/>
      <c r="T68" s="74" t="n"/>
      <c r="U68" s="74" t="n"/>
      <c r="V68" s="74" t="n"/>
      <c r="W68" s="145" t="inlineStr">
        <is>
          <t>佐川あり</t>
        </is>
      </c>
    </row>
    <row r="69" hidden="1" ht="42.75" customHeight="1" s="194">
      <c r="A69" s="74" t="n"/>
      <c r="B69" s="74" t="n"/>
      <c r="C69" s="74" t="n"/>
      <c r="D69" s="74" t="n"/>
      <c r="E69" s="75" t="n"/>
      <c r="F69" s="179" t="n">
        <v>65</v>
      </c>
      <c r="G69" s="77" t="inlineStr">
        <is>
          <t>01892090051</t>
        </is>
      </c>
      <c r="H69" s="78" t="inlineStr">
        <is>
          <t>LDX</t>
        </is>
      </c>
      <c r="I69" s="47" t="inlineStr">
        <is>
          <t>ヤマト / ネコポス</t>
        </is>
      </c>
      <c r="J69" s="49" t="inlineStr">
        <is>
          <t>HO1337</t>
        </is>
      </c>
      <c r="K69" s="47" t="inlineStr">
        <is>
          <t>26-Oct</t>
        </is>
      </c>
      <c r="L69" s="203" t="n">
        <v>281</v>
      </c>
      <c r="M69" s="80" t="inlineStr">
        <is>
          <t>10/26</t>
        </is>
      </c>
      <c r="N69" s="81" t="n">
        <v>0.84375</v>
      </c>
      <c r="O69" s="80" t="n"/>
      <c r="P69" s="74" t="n"/>
      <c r="Q69" s="74" t="n">
        <v>8</v>
      </c>
      <c r="R69" s="74" t="n"/>
      <c r="S69" s="74" t="n"/>
      <c r="T69" s="74" t="n"/>
      <c r="U69" s="74" t="n"/>
      <c r="V69" s="74" t="n"/>
      <c r="W69" s="145" t="n"/>
    </row>
    <row r="70" hidden="1" ht="42.75" customFormat="1" customHeight="1" s="118">
      <c r="A70" s="104" t="n"/>
      <c r="B70" s="104" t="n"/>
      <c r="C70" s="104" t="n"/>
      <c r="D70" s="104" t="n"/>
      <c r="E70" s="105" t="n"/>
      <c r="F70" s="106" t="n">
        <v>66</v>
      </c>
      <c r="G70" s="107" t="inlineStr">
        <is>
          <t>87643305706</t>
        </is>
      </c>
      <c r="H70" s="108" t="inlineStr">
        <is>
          <t>CAINIAO-E</t>
        </is>
      </c>
      <c r="I70" s="60" t="inlineStr">
        <is>
          <t>ヤマト</t>
        </is>
      </c>
      <c r="J70" s="56" t="inlineStr">
        <is>
          <t>3U9371</t>
        </is>
      </c>
      <c r="K70" s="55" t="inlineStr">
        <is>
          <t>26-Oct</t>
        </is>
      </c>
      <c r="L70" s="213" t="n">
        <v>2269</v>
      </c>
      <c r="M70" s="111" t="inlineStr">
        <is>
          <t>10/26</t>
        </is>
      </c>
      <c r="N70" s="112" t="n">
        <v>0.8291666666666667</v>
      </c>
      <c r="O70" s="111" t="inlineStr">
        <is>
          <t>10/27</t>
        </is>
      </c>
      <c r="P70" s="113" t="n">
        <v>0.1916666666666667</v>
      </c>
      <c r="Q70" s="104" t="n">
        <v>59</v>
      </c>
      <c r="R70" s="104" t="n"/>
      <c r="S70" s="114" t="inlineStr">
        <is>
          <t>✓</t>
        </is>
      </c>
      <c r="T70" s="104" t="n"/>
      <c r="U70" s="104" t="n"/>
      <c r="V70" s="104" t="n"/>
      <c r="W70" s="147" t="n"/>
    </row>
    <row r="71" hidden="1" ht="42.75" customHeight="1" s="194">
      <c r="A71" s="74" t="n"/>
      <c r="B71" s="74" t="n"/>
      <c r="C71" s="74" t="n"/>
      <c r="D71" s="74" t="n"/>
      <c r="E71" s="75" t="n"/>
      <c r="F71" s="179" t="n">
        <v>67</v>
      </c>
      <c r="G71" s="77" t="inlineStr">
        <is>
          <t>47935695785</t>
        </is>
      </c>
      <c r="H71" s="78" t="inlineStr">
        <is>
          <t>YNE</t>
        </is>
      </c>
      <c r="I71" s="175" t="inlineStr">
        <is>
          <t>ヤマト</t>
        </is>
      </c>
      <c r="J71" s="49" t="inlineStr">
        <is>
          <t>ZH0685</t>
        </is>
      </c>
      <c r="K71" s="47" t="inlineStr">
        <is>
          <t>27-Oct</t>
        </is>
      </c>
      <c r="L71" s="203" t="n">
        <v>930</v>
      </c>
      <c r="M71" s="80" t="inlineStr">
        <is>
          <t>10/27</t>
        </is>
      </c>
      <c r="N71" s="81" t="n">
        <v>0.5069444444444444</v>
      </c>
      <c r="O71" s="80" t="n"/>
      <c r="P71" s="74" t="n"/>
      <c r="Q71" s="74" t="n"/>
      <c r="R71" s="74" t="n"/>
      <c r="S71" s="74" t="n"/>
      <c r="T71" s="74" t="n"/>
      <c r="U71" s="74" t="n"/>
      <c r="V71" s="74" t="n"/>
      <c r="W71" s="145" t="inlineStr">
        <is>
          <t>緊急依頼済み</t>
        </is>
      </c>
    </row>
    <row r="72" hidden="1" ht="42.75" customHeight="1" s="194">
      <c r="A72" s="74" t="n"/>
      <c r="B72" s="74" t="n"/>
      <c r="C72" s="74" t="n"/>
      <c r="D72" s="74" t="n"/>
      <c r="E72" s="75" t="n"/>
      <c r="F72" s="179" t="n">
        <v>68</v>
      </c>
      <c r="G72" s="77" t="inlineStr">
        <is>
          <t>87643305846</t>
        </is>
      </c>
      <c r="H72" s="78" t="inlineStr">
        <is>
          <t>YNE</t>
        </is>
      </c>
      <c r="I72" s="47" t="inlineStr">
        <is>
          <t>ヤマト / ネコポス</t>
        </is>
      </c>
      <c r="J72" s="49" t="inlineStr">
        <is>
          <t>3U9371</t>
        </is>
      </c>
      <c r="K72" s="47" t="inlineStr">
        <is>
          <t>26-Oct</t>
        </is>
      </c>
      <c r="L72" s="203" t="n">
        <v>2613</v>
      </c>
      <c r="M72" s="80" t="inlineStr">
        <is>
          <t>10/26</t>
        </is>
      </c>
      <c r="N72" s="81" t="n">
        <v>0.8229166666666666</v>
      </c>
      <c r="O72" s="80" t="inlineStr">
        <is>
          <t>10/27</t>
        </is>
      </c>
      <c r="P72" s="82" t="n">
        <v>0.1916666666666667</v>
      </c>
      <c r="Q72" s="74" t="n">
        <v>75</v>
      </c>
      <c r="R72" s="74" t="n"/>
      <c r="S72" s="85" t="inlineStr">
        <is>
          <t>✓</t>
        </is>
      </c>
      <c r="T72" s="74" t="n"/>
      <c r="U72" s="74" t="n"/>
      <c r="V72" s="74" t="n"/>
      <c r="W72" s="145" t="n"/>
    </row>
    <row r="73" hidden="1" ht="42.75" customHeight="1" s="194">
      <c r="A73" s="74" t="n"/>
      <c r="B73" s="74" t="n"/>
      <c r="C73" s="74" t="n"/>
      <c r="D73" s="74" t="n"/>
      <c r="E73" s="75" t="n"/>
      <c r="F73" s="179" t="n">
        <v>70</v>
      </c>
      <c r="G73" s="119" t="inlineStr">
        <is>
          <t>99937596285</t>
        </is>
      </c>
      <c r="H73" s="78" t="inlineStr">
        <is>
          <t>YNE</t>
        </is>
      </c>
      <c r="I73" s="175" t="inlineStr">
        <is>
          <t>ヤマト</t>
        </is>
      </c>
      <c r="J73" s="49" t="inlineStr">
        <is>
          <t>CA0921</t>
        </is>
      </c>
      <c r="K73" s="47" t="inlineStr">
        <is>
          <t>26-Oct</t>
        </is>
      </c>
      <c r="L73" s="203" t="n">
        <v>1513</v>
      </c>
      <c r="M73" s="80" t="inlineStr">
        <is>
          <t>10/26</t>
        </is>
      </c>
      <c r="N73" s="81" t="n">
        <v>0.4958333333333333</v>
      </c>
      <c r="O73" s="80" t="inlineStr">
        <is>
          <t>10/26</t>
        </is>
      </c>
      <c r="P73" s="82" t="n">
        <v>0.8277777777777777</v>
      </c>
      <c r="Q73" s="74" t="n">
        <v>55</v>
      </c>
      <c r="R73" s="74" t="n"/>
      <c r="S73" s="85" t="inlineStr">
        <is>
          <t>✓</t>
        </is>
      </c>
      <c r="T73" s="74" t="n"/>
      <c r="U73" s="74" t="n"/>
      <c r="V73" s="74" t="n"/>
      <c r="W73" s="145" t="n"/>
    </row>
    <row r="74" ht="42.75" customHeight="1" s="194">
      <c r="A74" s="74" t="n"/>
      <c r="B74" s="74" t="n"/>
      <c r="C74" s="74" t="n"/>
      <c r="D74" s="74" t="n"/>
      <c r="E74" s="75" t="n"/>
      <c r="F74" s="179" t="n">
        <v>71</v>
      </c>
      <c r="G74" s="119" t="inlineStr">
        <is>
          <t>08901338536</t>
        </is>
      </c>
      <c r="H74" s="78" t="inlineStr">
        <is>
          <t>YTO</t>
        </is>
      </c>
      <c r="I74" s="175" t="inlineStr">
        <is>
          <t>佐川</t>
        </is>
      </c>
      <c r="J74" s="49" t="inlineStr">
        <is>
          <t>9C6587</t>
        </is>
      </c>
      <c r="K74" s="47" t="inlineStr">
        <is>
          <t>26-Oct</t>
        </is>
      </c>
      <c r="L74" s="203" t="n">
        <v>336</v>
      </c>
      <c r="M74" s="80" t="inlineStr">
        <is>
          <t>10/26</t>
        </is>
      </c>
      <c r="N74" s="81" t="n">
        <v>0.5777777777777777</v>
      </c>
      <c r="O74" s="80" t="inlineStr">
        <is>
          <t>10/26</t>
        </is>
      </c>
      <c r="P74" s="82" t="n">
        <v>0.8541666666666666</v>
      </c>
      <c r="Q74" s="74" t="n">
        <v>12</v>
      </c>
      <c r="R74" s="74" t="n"/>
      <c r="S74" s="85" t="inlineStr">
        <is>
          <t>✓</t>
        </is>
      </c>
      <c r="T74" s="74" t="n"/>
      <c r="U74" s="74" t="n"/>
      <c r="V74" s="74" t="n"/>
      <c r="W74" s="145" t="inlineStr">
        <is>
          <t>佐川あり</t>
        </is>
      </c>
    </row>
    <row r="75" ht="42.75" customHeight="1" s="194">
      <c r="A75" s="74" t="n"/>
      <c r="B75" s="74" t="n"/>
      <c r="C75" s="74" t="n"/>
      <c r="D75" s="74" t="n"/>
      <c r="E75" s="75" t="n"/>
      <c r="F75" s="179" t="n">
        <v>72</v>
      </c>
      <c r="G75" s="119" t="inlineStr">
        <is>
          <t>73198490125</t>
        </is>
      </c>
      <c r="H75" s="78" t="inlineStr">
        <is>
          <t>YTO</t>
        </is>
      </c>
      <c r="I75" s="61" t="inlineStr">
        <is>
          <t>ヤマト / ネコポス / 佐川(95)</t>
        </is>
      </c>
      <c r="J75" s="49" t="inlineStr">
        <is>
          <t>MF0839</t>
        </is>
      </c>
      <c r="K75" s="47" t="inlineStr">
        <is>
          <t>26-Oct</t>
        </is>
      </c>
      <c r="L75" s="203" t="n">
        <v>563</v>
      </c>
      <c r="M75" s="80" t="inlineStr">
        <is>
          <t>10/26</t>
        </is>
      </c>
      <c r="N75" s="81" t="n">
        <v>0.7375</v>
      </c>
      <c r="O75" s="80" t="inlineStr">
        <is>
          <t>10/26</t>
        </is>
      </c>
      <c r="P75" s="82" t="n">
        <v>0.8222222222222222</v>
      </c>
      <c r="Q75" s="74" t="n">
        <v>17</v>
      </c>
      <c r="R75" s="74" t="n"/>
      <c r="S75" s="85" t="inlineStr">
        <is>
          <t>✓</t>
        </is>
      </c>
      <c r="T75" s="74" t="n"/>
      <c r="U75" s="74" t="n"/>
      <c r="V75" s="74" t="n"/>
      <c r="W75" s="145" t="inlineStr">
        <is>
          <t>佐川あり</t>
        </is>
      </c>
    </row>
    <row r="76" hidden="1" ht="42.75" customHeight="1" s="194">
      <c r="A76" s="120" t="n"/>
      <c r="B76" s="120" t="n"/>
      <c r="C76" s="120" t="n"/>
      <c r="D76" s="120" t="n"/>
      <c r="E76" s="121" t="n"/>
      <c r="F76" s="122" t="n">
        <v>73</v>
      </c>
      <c r="G76" s="123" t="inlineStr">
        <is>
          <t>01892057232</t>
        </is>
      </c>
      <c r="H76" s="124" t="inlineStr">
        <is>
          <t>CNE</t>
        </is>
      </c>
      <c r="I76" s="63" t="inlineStr">
        <is>
          <t>ヤマト / ネコポス / エスポ便(15)</t>
        </is>
      </c>
      <c r="J76" s="54" t="inlineStr">
        <is>
          <t>HO1337</t>
        </is>
      </c>
      <c r="K76" s="53" t="inlineStr">
        <is>
          <t>26-Oct</t>
        </is>
      </c>
      <c r="L76" s="214" t="n">
        <v>660</v>
      </c>
      <c r="M76" s="126" t="inlineStr">
        <is>
          <t>10/26</t>
        </is>
      </c>
      <c r="N76" s="127" t="n">
        <v>0.8701388888888889</v>
      </c>
      <c r="O76" s="126" t="n"/>
      <c r="P76" s="120" t="n"/>
      <c r="Q76" s="120" t="n">
        <v>36</v>
      </c>
      <c r="R76" s="120" t="n"/>
      <c r="S76" s="120" t="n"/>
      <c r="T76" s="120" t="n"/>
      <c r="U76" s="120" t="n"/>
      <c r="V76" s="120" t="n"/>
      <c r="W76" s="148" t="n"/>
    </row>
    <row r="77" hidden="1" ht="42.75" customHeight="1" s="194">
      <c r="A77" s="74" t="n"/>
      <c r="B77" s="74" t="n"/>
      <c r="C77" s="74" t="n"/>
      <c r="D77" s="74" t="n"/>
      <c r="E77" s="75" t="n"/>
      <c r="F77" s="179" t="n">
        <v>75</v>
      </c>
      <c r="G77" s="119" t="inlineStr">
        <is>
          <t>73198505901</t>
        </is>
      </c>
      <c r="H77" s="78" t="inlineStr">
        <is>
          <t>NY</t>
        </is>
      </c>
      <c r="I77" s="47" t="inlineStr">
        <is>
          <t>ヤマト / ネコポス</t>
        </is>
      </c>
      <c r="J77" s="49" t="inlineStr">
        <is>
          <t>MF8707</t>
        </is>
      </c>
      <c r="K77" s="47" t="inlineStr">
        <is>
          <t>26-Oct</t>
        </is>
      </c>
      <c r="L77" s="203" t="n">
        <v>635</v>
      </c>
      <c r="M77" s="80" t="inlineStr">
        <is>
          <t>10/26</t>
        </is>
      </c>
      <c r="N77" s="81" t="n">
        <v>0.7430555555555556</v>
      </c>
      <c r="O77" s="80" t="n"/>
      <c r="P77" s="74" t="n"/>
      <c r="Q77" s="74" t="n"/>
      <c r="R77" s="74" t="n"/>
      <c r="S77" s="74" t="n"/>
      <c r="T77" s="74" t="n"/>
      <c r="U77" s="74" t="n"/>
      <c r="V77" s="74" t="n"/>
      <c r="W77" s="145" t="n"/>
    </row>
    <row r="78" ht="42.75" customHeight="1" s="194">
      <c r="A78" s="74" t="n"/>
      <c r="B78" s="74" t="n"/>
      <c r="C78" s="74" t="n"/>
      <c r="D78" s="74" t="n"/>
      <c r="E78" s="75" t="n"/>
      <c r="F78" s="179" t="n">
        <v>76</v>
      </c>
      <c r="G78" s="119" t="inlineStr">
        <is>
          <t>73198513214</t>
        </is>
      </c>
      <c r="H78" s="78" t="inlineStr">
        <is>
          <t>YTO</t>
        </is>
      </c>
      <c r="I78" s="61" t="inlineStr">
        <is>
          <t>ヤマト /  佐川(267)</t>
        </is>
      </c>
      <c r="J78" s="49" t="inlineStr">
        <is>
          <t>MF0835</t>
        </is>
      </c>
      <c r="K78" s="47" t="inlineStr">
        <is>
          <t>27-Oct</t>
        </is>
      </c>
      <c r="L78" s="203" t="n">
        <v>649</v>
      </c>
      <c r="M78" s="80" t="inlineStr">
        <is>
          <t>10/27</t>
        </is>
      </c>
      <c r="N78" s="81" t="n">
        <v>0.5034722222222222</v>
      </c>
      <c r="O78" s="80" t="n"/>
      <c r="P78" s="74" t="n"/>
      <c r="Q78" s="74" t="n"/>
      <c r="R78" s="74" t="n"/>
      <c r="S78" s="74" t="n"/>
      <c r="T78" s="74" t="n"/>
      <c r="U78" s="74" t="n"/>
      <c r="V78" s="74" t="n"/>
      <c r="W78" s="145" t="inlineStr">
        <is>
          <t>佐川あり</t>
        </is>
      </c>
    </row>
    <row r="79" hidden="1" ht="42.75" customHeight="1" s="194">
      <c r="A79" s="104" t="n"/>
      <c r="B79" s="104" t="n"/>
      <c r="C79" s="104" t="n"/>
      <c r="D79" s="104" t="n"/>
      <c r="E79" s="105" t="n"/>
      <c r="F79" s="106" t="n">
        <v>77</v>
      </c>
      <c r="G79" s="129" t="inlineStr">
        <is>
          <t>78481354243</t>
        </is>
      </c>
      <c r="H79" s="108" t="inlineStr">
        <is>
          <t>CAINIAO-E</t>
        </is>
      </c>
      <c r="I79" s="60" t="inlineStr">
        <is>
          <t>ヤマト</t>
        </is>
      </c>
      <c r="J79" s="56" t="inlineStr">
        <is>
          <t>CZ0389</t>
        </is>
      </c>
      <c r="K79" s="55" t="inlineStr">
        <is>
          <t>27-Oct</t>
        </is>
      </c>
      <c r="L79" s="213" t="n">
        <v>2327</v>
      </c>
      <c r="M79" s="111" t="inlineStr">
        <is>
          <t>10/27</t>
        </is>
      </c>
      <c r="N79" s="112" t="n">
        <v>0.5451388888888888</v>
      </c>
      <c r="O79" s="111" t="n"/>
      <c r="P79" s="104" t="n"/>
      <c r="Q79" s="104" t="n"/>
      <c r="R79" s="104" t="n"/>
      <c r="S79" s="104" t="n"/>
      <c r="T79" s="104" t="n"/>
      <c r="U79" s="104" t="n"/>
      <c r="V79" s="104" t="n"/>
      <c r="W79" s="147" t="n"/>
    </row>
    <row r="80" hidden="1" ht="42.75" customHeight="1" s="194">
      <c r="A80" s="104" t="n"/>
      <c r="B80" s="104" t="n"/>
      <c r="C80" s="104" t="n"/>
      <c r="D80" s="104" t="n"/>
      <c r="E80" s="105" t="n"/>
      <c r="F80" s="106" t="n">
        <v>78</v>
      </c>
      <c r="G80" s="129" t="inlineStr">
        <is>
          <t>02399135153</t>
        </is>
      </c>
      <c r="H80" s="108" t="inlineStr">
        <is>
          <t>CAINIAO-E</t>
        </is>
      </c>
      <c r="I80" s="60" t="inlineStr">
        <is>
          <t>ヤマト</t>
        </is>
      </c>
      <c r="J80" s="56" t="inlineStr">
        <is>
          <t>FX5262</t>
        </is>
      </c>
      <c r="K80" s="55" t="inlineStr">
        <is>
          <t>27-Oct</t>
        </is>
      </c>
      <c r="L80" s="213" t="n">
        <v>1665</v>
      </c>
      <c r="M80" s="111" t="inlineStr">
        <is>
          <t>10/27</t>
        </is>
      </c>
      <c r="N80" s="112" t="n">
        <v>0.01388888888888889</v>
      </c>
      <c r="O80" s="111" t="n"/>
      <c r="P80" s="104" t="n"/>
      <c r="Q80" s="104" t="n"/>
      <c r="R80" s="104" t="n"/>
      <c r="S80" s="104" t="n"/>
      <c r="T80" s="104" t="n"/>
      <c r="U80" s="104" t="n"/>
      <c r="V80" s="104" t="n"/>
      <c r="W80" s="147" t="n"/>
    </row>
    <row r="81" hidden="1" ht="42.75" customHeight="1" s="194">
      <c r="A81" s="104" t="n"/>
      <c r="B81" s="104" t="n"/>
      <c r="C81" s="104" t="n"/>
      <c r="D81" s="104" t="n"/>
      <c r="E81" s="105" t="n"/>
      <c r="F81" s="106" t="n">
        <v>79</v>
      </c>
      <c r="G81" s="129" t="inlineStr">
        <is>
          <t>78481564206</t>
        </is>
      </c>
      <c r="H81" s="108" t="inlineStr">
        <is>
          <t>CAINIAO-E</t>
        </is>
      </c>
      <c r="I81" s="60" t="inlineStr">
        <is>
          <t>ヤマト</t>
        </is>
      </c>
      <c r="J81" s="56" t="inlineStr">
        <is>
          <t>CZ0389</t>
        </is>
      </c>
      <c r="K81" s="55" t="inlineStr">
        <is>
          <t>27-Oct</t>
        </is>
      </c>
      <c r="L81" s="213" t="n">
        <v>1644</v>
      </c>
      <c r="M81" s="111" t="inlineStr">
        <is>
          <t>10/27</t>
        </is>
      </c>
      <c r="N81" s="112" t="n">
        <v>0.5451388888888888</v>
      </c>
      <c r="O81" s="111" t="n"/>
      <c r="P81" s="104" t="n"/>
      <c r="Q81" s="104" t="n"/>
      <c r="R81" s="104" t="n"/>
      <c r="S81" s="104" t="n"/>
      <c r="T81" s="104" t="n"/>
      <c r="U81" s="104" t="n"/>
      <c r="V81" s="104" t="n"/>
      <c r="W81" s="147" t="n"/>
    </row>
    <row r="82" hidden="1" ht="42.75" customHeight="1" s="194">
      <c r="A82" s="74" t="n"/>
      <c r="B82" s="74" t="n"/>
      <c r="C82" s="74" t="n"/>
      <c r="D82" s="74" t="n"/>
      <c r="E82" s="75" t="n"/>
      <c r="F82" s="179" t="n">
        <v>80</v>
      </c>
      <c r="G82" s="119" t="inlineStr">
        <is>
          <t>73198537154</t>
        </is>
      </c>
      <c r="H82" s="78" t="inlineStr">
        <is>
          <t>NY</t>
        </is>
      </c>
      <c r="I82" s="47" t="inlineStr">
        <is>
          <t>ヤマト / ネコポス</t>
        </is>
      </c>
      <c r="J82" s="49" t="inlineStr">
        <is>
          <t>MF0839</t>
        </is>
      </c>
      <c r="K82" s="47" t="inlineStr">
        <is>
          <t>26-Oct</t>
        </is>
      </c>
      <c r="L82" s="203" t="n">
        <v>880</v>
      </c>
      <c r="M82" s="80" t="inlineStr">
        <is>
          <t>10/26</t>
        </is>
      </c>
      <c r="N82" s="81" t="n">
        <v>0.7375</v>
      </c>
      <c r="O82" s="80" t="inlineStr">
        <is>
          <t>10/26</t>
        </is>
      </c>
      <c r="P82" s="82" t="n">
        <v>0.8166666666666667</v>
      </c>
      <c r="Q82" s="74" t="n">
        <v>34</v>
      </c>
      <c r="R82" s="74" t="n"/>
      <c r="S82" s="85" t="inlineStr">
        <is>
          <t>✓</t>
        </is>
      </c>
      <c r="T82" s="74" t="n"/>
      <c r="U82" s="74" t="n"/>
      <c r="V82" s="74" t="n"/>
      <c r="W82" s="145" t="n"/>
    </row>
    <row r="83" ht="42.75" customHeight="1" s="194">
      <c r="A83" s="74" t="n"/>
      <c r="B83" s="74" t="n"/>
      <c r="C83" s="74" t="n"/>
      <c r="D83" s="74" t="n"/>
      <c r="E83" s="75" t="n"/>
      <c r="F83" s="179" t="n">
        <v>81</v>
      </c>
      <c r="G83" s="119" t="inlineStr">
        <is>
          <t>16098290161</t>
        </is>
      </c>
      <c r="H83" s="78" t="inlineStr">
        <is>
          <t>YTO</t>
        </is>
      </c>
      <c r="I83" s="175" t="inlineStr">
        <is>
          <t>佐川</t>
        </is>
      </c>
      <c r="J83" s="49" t="inlineStr">
        <is>
          <t>CX0596</t>
        </is>
      </c>
      <c r="K83" s="47" t="inlineStr">
        <is>
          <t>27-Oct</t>
        </is>
      </c>
      <c r="L83" s="203" t="n">
        <v>87</v>
      </c>
      <c r="M83" s="80" t="inlineStr">
        <is>
          <t>10/27</t>
        </is>
      </c>
      <c r="N83" s="81" t="n">
        <v>0.53125</v>
      </c>
      <c r="O83" s="80" t="n"/>
      <c r="P83" s="74" t="n"/>
      <c r="Q83" s="74" t="n"/>
      <c r="R83" s="74" t="n"/>
      <c r="S83" s="74" t="n"/>
      <c r="T83" s="74" t="n"/>
      <c r="U83" s="74" t="n"/>
      <c r="V83" s="74" t="n"/>
      <c r="W83" s="145" t="inlineStr">
        <is>
          <t>佐川あり</t>
        </is>
      </c>
    </row>
    <row r="84" ht="42.75" customHeight="1" s="194">
      <c r="A84" s="74" t="n"/>
      <c r="B84" s="74" t="n"/>
      <c r="C84" s="74" t="n"/>
      <c r="D84" s="74" t="n"/>
      <c r="E84" s="75" t="n"/>
      <c r="F84" s="179" t="n">
        <v>82</v>
      </c>
      <c r="G84" s="119" t="inlineStr">
        <is>
          <t>16098291491</t>
        </is>
      </c>
      <c r="H84" s="78" t="inlineStr">
        <is>
          <t>YTO</t>
        </is>
      </c>
      <c r="I84" s="61" t="inlineStr">
        <is>
          <t>ヤマト /  佐川(126)</t>
        </is>
      </c>
      <c r="J84" s="49" t="inlineStr">
        <is>
          <t>CX0596</t>
        </is>
      </c>
      <c r="K84" s="47" t="inlineStr">
        <is>
          <t>27-Oct</t>
        </is>
      </c>
      <c r="L84" s="203" t="n">
        <v>143</v>
      </c>
      <c r="M84" s="80" t="inlineStr">
        <is>
          <t>10/27</t>
        </is>
      </c>
      <c r="N84" s="81" t="n">
        <v>0.53125</v>
      </c>
      <c r="O84" s="80" t="n"/>
      <c r="P84" s="74" t="n"/>
      <c r="Q84" s="74" t="n"/>
      <c r="R84" s="74" t="n"/>
      <c r="S84" s="74" t="n"/>
      <c r="T84" s="74" t="n"/>
      <c r="U84" s="74" t="n"/>
      <c r="V84" s="74" t="n"/>
      <c r="W84" s="145" t="inlineStr">
        <is>
          <t>佐川あり</t>
        </is>
      </c>
    </row>
    <row r="85" hidden="1" ht="42.75" customHeight="1" s="194">
      <c r="A85" s="104" t="n"/>
      <c r="B85" s="104" t="n"/>
      <c r="C85" s="104" t="n"/>
      <c r="D85" s="104" t="n"/>
      <c r="E85" s="105" t="n"/>
      <c r="F85" s="106" t="n">
        <v>83</v>
      </c>
      <c r="G85" s="129" t="inlineStr">
        <is>
          <t>47936163433</t>
        </is>
      </c>
      <c r="H85" s="108" t="inlineStr">
        <is>
          <t>CAINIAO-E</t>
        </is>
      </c>
      <c r="I85" s="60" t="inlineStr">
        <is>
          <t>ヤマト</t>
        </is>
      </c>
      <c r="J85" s="56" t="inlineStr">
        <is>
          <t>ZH0661</t>
        </is>
      </c>
      <c r="K85" s="55" t="inlineStr">
        <is>
          <t>27-Oct</t>
        </is>
      </c>
      <c r="L85" s="213" t="n">
        <v>968</v>
      </c>
      <c r="M85" s="111" t="inlineStr">
        <is>
          <t>10/27</t>
        </is>
      </c>
      <c r="N85" s="112" t="n">
        <v>0.5833333333333334</v>
      </c>
      <c r="O85" s="111" t="n"/>
      <c r="P85" s="104" t="n"/>
      <c r="Q85" s="104" t="n"/>
      <c r="R85" s="104" t="n"/>
      <c r="S85" s="104" t="n"/>
      <c r="T85" s="104" t="n"/>
      <c r="U85" s="104" t="n"/>
      <c r="V85" s="104" t="n"/>
      <c r="W85" s="147" t="n"/>
    </row>
    <row r="86" hidden="1" ht="42.75" customHeight="1" s="194">
      <c r="A86" s="74" t="n"/>
      <c r="B86" s="74" t="n"/>
      <c r="C86" s="74" t="n"/>
      <c r="D86" s="74" t="n"/>
      <c r="E86" s="75" t="n"/>
      <c r="F86" s="74" t="n">
        <v>84</v>
      </c>
      <c r="G86" s="215" t="inlineStr">
        <is>
          <t>87643240466</t>
        </is>
      </c>
      <c r="H86" s="206" t="inlineStr">
        <is>
          <t>YNE</t>
        </is>
      </c>
      <c r="I86" s="47" t="inlineStr">
        <is>
          <t>ヤマト</t>
        </is>
      </c>
      <c r="J86" s="49" t="inlineStr">
        <is>
          <t>3U9371</t>
        </is>
      </c>
      <c r="K86" s="47" t="inlineStr">
        <is>
          <t>26-Oct</t>
        </is>
      </c>
      <c r="L86" s="203" t="n">
        <v>682</v>
      </c>
      <c r="M86" s="80" t="inlineStr">
        <is>
          <t>10/26</t>
        </is>
      </c>
      <c r="N86" s="81" t="n">
        <v>0.8291666666666667</v>
      </c>
      <c r="O86" s="80" t="inlineStr">
        <is>
          <t>10/27</t>
        </is>
      </c>
      <c r="P86" s="82" t="n">
        <v>0.1916666666666667</v>
      </c>
      <c r="Q86" s="74" t="inlineStr">
        <is>
          <t>49 / 115</t>
        </is>
      </c>
      <c r="R86" s="74" t="n"/>
      <c r="S86" s="85" t="inlineStr">
        <is>
          <t>✓</t>
        </is>
      </c>
      <c r="T86" s="74" t="n"/>
      <c r="U86" s="74" t="n"/>
      <c r="V86" s="74" t="n"/>
      <c r="W86" s="145" t="inlineStr">
        <is>
          <t>BTOBあり</t>
        </is>
      </c>
    </row>
    <row r="87" hidden="1" ht="42.75" customHeight="1" s="194">
      <c r="A87" s="74" t="n"/>
      <c r="B87" s="74" t="n"/>
      <c r="C87" s="74" t="n"/>
      <c r="D87" s="74" t="n"/>
      <c r="E87" s="75" t="n"/>
      <c r="F87" s="207" t="n"/>
      <c r="G87" s="208" t="n"/>
      <c r="H87" s="209" t="n"/>
      <c r="I87" s="207" t="n"/>
      <c r="J87" s="49" t="n"/>
      <c r="K87" s="47" t="n"/>
      <c r="L87" s="203" t="n"/>
      <c r="M87" s="80" t="n"/>
      <c r="N87" s="81" t="n"/>
      <c r="O87" s="80" t="n"/>
      <c r="P87" s="74" t="n"/>
      <c r="Q87" s="74" t="n"/>
      <c r="R87" s="74" t="n"/>
      <c r="S87" s="74" t="n"/>
      <c r="T87" s="74" t="n"/>
      <c r="U87" s="74" t="n"/>
      <c r="V87" s="74" t="n"/>
      <c r="W87" s="145" t="n"/>
    </row>
    <row r="88" hidden="1" ht="42.75" customHeight="1" s="194">
      <c r="A88" s="74" t="n"/>
      <c r="B88" s="74" t="n"/>
      <c r="C88" s="74" t="n"/>
      <c r="D88" s="74" t="n"/>
      <c r="E88" s="75" t="n"/>
      <c r="F88" s="179" t="n">
        <v>88</v>
      </c>
      <c r="G88" s="119" t="inlineStr">
        <is>
          <t>99934683482</t>
        </is>
      </c>
      <c r="H88" s="78" t="inlineStr">
        <is>
          <t>NY</t>
        </is>
      </c>
      <c r="I88" s="175" t="inlineStr">
        <is>
          <t>ヤマト</t>
        </is>
      </c>
      <c r="J88" s="49" t="inlineStr">
        <is>
          <t>CA0725</t>
        </is>
      </c>
      <c r="K88" s="47" t="inlineStr">
        <is>
          <t>27-Oct</t>
        </is>
      </c>
      <c r="L88" s="203" t="n">
        <v>388</v>
      </c>
      <c r="M88" s="80" t="inlineStr">
        <is>
          <t>10/27</t>
        </is>
      </c>
      <c r="N88" s="81" t="n">
        <v>0.46875</v>
      </c>
      <c r="O88" s="80" t="n"/>
      <c r="P88" s="74" t="n"/>
      <c r="Q88" s="74" t="n"/>
      <c r="R88" s="74" t="n"/>
      <c r="S88" s="74" t="n"/>
      <c r="T88" s="74" t="n"/>
      <c r="U88" s="74" t="n"/>
      <c r="V88" s="74" t="n"/>
      <c r="W88" s="145" t="n"/>
    </row>
    <row r="89" hidden="1" ht="42.75" customHeight="1" s="194">
      <c r="A89" s="74" t="n"/>
      <c r="B89" s="74" t="n"/>
      <c r="C89" s="74" t="n"/>
      <c r="D89" s="74" t="n"/>
      <c r="E89" s="75" t="n"/>
      <c r="F89" s="179" t="n">
        <v>89</v>
      </c>
      <c r="G89" s="119" t="inlineStr">
        <is>
          <t>92149451275</t>
        </is>
      </c>
      <c r="H89" s="78" t="inlineStr">
        <is>
          <t>NY</t>
        </is>
      </c>
      <c r="I89" s="175" t="inlineStr">
        <is>
          <t>ヤマト</t>
        </is>
      </c>
      <c r="J89" s="49" t="inlineStr">
        <is>
          <t>O30277</t>
        </is>
      </c>
      <c r="K89" s="47" t="inlineStr">
        <is>
          <t>27-Oct</t>
        </is>
      </c>
      <c r="L89" s="203" t="n">
        <v>1444</v>
      </c>
      <c r="M89" s="80" t="inlineStr">
        <is>
          <t>10/27</t>
        </is>
      </c>
      <c r="N89" s="81" t="n">
        <v>0.5416666666666666</v>
      </c>
      <c r="O89" s="80" t="n"/>
      <c r="P89" s="74" t="n"/>
      <c r="Q89" s="74" t="n"/>
      <c r="R89" s="74" t="n"/>
      <c r="S89" s="74" t="n"/>
      <c r="T89" s="74" t="n"/>
      <c r="U89" s="74" t="n"/>
      <c r="V89" s="74" t="n"/>
      <c r="W89" s="145" t="n"/>
    </row>
    <row r="90" hidden="1" ht="42.75" customHeight="1" s="194">
      <c r="A90" s="74" t="n"/>
      <c r="B90" s="74" t="n"/>
      <c r="C90" s="74" t="n"/>
      <c r="D90" s="74" t="n"/>
      <c r="E90" s="75" t="n"/>
      <c r="F90" s="179" t="n">
        <v>91</v>
      </c>
      <c r="G90" s="119" t="inlineStr">
        <is>
          <t>32402883602</t>
        </is>
      </c>
      <c r="H90" s="78" t="inlineStr">
        <is>
          <t>NY</t>
        </is>
      </c>
      <c r="I90" s="47" t="inlineStr">
        <is>
          <t>ヤマト / ネコポス</t>
        </is>
      </c>
      <c r="J90" s="49" t="inlineStr">
        <is>
          <t>SC2433</t>
        </is>
      </c>
      <c r="K90" s="47" t="inlineStr">
        <is>
          <t>27-Oct</t>
        </is>
      </c>
      <c r="L90" s="203" t="n">
        <v>541</v>
      </c>
      <c r="M90" s="80" t="inlineStr">
        <is>
          <t>10/27</t>
        </is>
      </c>
      <c r="N90" s="81" t="n">
        <v>0.2680555555555555</v>
      </c>
      <c r="O90" s="80" t="n"/>
      <c r="P90" s="74" t="n"/>
      <c r="Q90" s="74" t="n">
        <v>19</v>
      </c>
      <c r="R90" s="74" t="n"/>
      <c r="S90" s="74" t="n"/>
      <c r="T90" s="74" t="n"/>
      <c r="U90" s="74" t="n"/>
      <c r="V90" s="74" t="n"/>
      <c r="W90" s="145" t="n"/>
    </row>
    <row r="91" hidden="1" ht="42.75" customHeight="1" s="194">
      <c r="A91" s="120" t="n"/>
      <c r="B91" s="120" t="n"/>
      <c r="C91" s="120" t="n"/>
      <c r="D91" s="120" t="n"/>
      <c r="E91" s="121" t="n"/>
      <c r="F91" s="122" t="n">
        <v>92</v>
      </c>
      <c r="G91" s="123" t="inlineStr">
        <is>
          <t>08901338256</t>
        </is>
      </c>
      <c r="H91" s="124" t="inlineStr">
        <is>
          <t>CNE</t>
        </is>
      </c>
      <c r="I91" s="63" t="inlineStr">
        <is>
          <t>ヤマト / エスポ便(8)</t>
        </is>
      </c>
      <c r="J91" s="54" t="inlineStr">
        <is>
          <t>HO1505</t>
        </is>
      </c>
      <c r="K91" s="53" t="inlineStr">
        <is>
          <t>27-Oct</t>
        </is>
      </c>
      <c r="L91" s="214" t="n">
        <v>739</v>
      </c>
      <c r="M91" s="126" t="inlineStr">
        <is>
          <t>10/27</t>
        </is>
      </c>
      <c r="N91" s="127" t="n">
        <v>0.4583333333333333</v>
      </c>
      <c r="O91" s="126" t="n"/>
      <c r="P91" s="120" t="n"/>
      <c r="Q91" s="120" t="n"/>
      <c r="R91" s="120" t="n"/>
      <c r="S91" s="120" t="n"/>
      <c r="T91" s="120" t="n"/>
      <c r="U91" s="120" t="n"/>
      <c r="V91" s="120" t="n"/>
      <c r="W91" s="148" t="n"/>
    </row>
    <row r="92" hidden="1" ht="42.75" customHeight="1" s="194">
      <c r="A92" s="74" t="n"/>
      <c r="B92" s="74" t="n"/>
      <c r="C92" s="74" t="n"/>
      <c r="D92" s="74" t="n"/>
      <c r="E92" s="75" t="n"/>
      <c r="F92" s="179" t="n">
        <v>93</v>
      </c>
      <c r="G92" s="119" t="inlineStr">
        <is>
          <t>92149452664</t>
        </is>
      </c>
      <c r="H92" s="78" t="inlineStr">
        <is>
          <t>NY</t>
        </is>
      </c>
      <c r="I92" s="175" t="inlineStr">
        <is>
          <t>ヤマト</t>
        </is>
      </c>
      <c r="J92" s="49" t="inlineStr">
        <is>
          <t>O30277</t>
        </is>
      </c>
      <c r="K92" s="47" t="inlineStr">
        <is>
          <t>27-Oct</t>
        </is>
      </c>
      <c r="L92" s="203" t="n">
        <v>51</v>
      </c>
      <c r="M92" s="80" t="inlineStr">
        <is>
          <t>10/27</t>
        </is>
      </c>
      <c r="N92" s="81" t="n">
        <v>0.5416666666666666</v>
      </c>
      <c r="O92" s="80" t="n"/>
      <c r="P92" s="74" t="n"/>
      <c r="Q92" s="74" t="n"/>
      <c r="R92" s="74" t="n"/>
      <c r="S92" s="74" t="n"/>
      <c r="T92" s="74" t="n"/>
      <c r="U92" s="74" t="n"/>
      <c r="V92" s="74" t="n"/>
      <c r="W92" s="145" t="n"/>
    </row>
    <row r="93" hidden="1" ht="42.75" customHeight="1" s="194">
      <c r="A93" s="74" t="n"/>
      <c r="B93" s="74" t="n"/>
      <c r="C93" s="74" t="n"/>
      <c r="D93" s="74" t="n"/>
      <c r="E93" s="75" t="n"/>
      <c r="F93" s="179" t="n">
        <v>94</v>
      </c>
      <c r="G93" s="119" t="inlineStr">
        <is>
          <t>11238964424</t>
        </is>
      </c>
      <c r="H93" s="78" t="inlineStr">
        <is>
          <t>RG</t>
        </is>
      </c>
      <c r="I93" s="47" t="inlineStr">
        <is>
          <t>ヤマト / ネコポス</t>
        </is>
      </c>
      <c r="J93" s="49" t="inlineStr">
        <is>
          <t>MU5077</t>
        </is>
      </c>
      <c r="K93" s="47" t="inlineStr">
        <is>
          <t>27-Oct</t>
        </is>
      </c>
      <c r="L93" s="203" t="n">
        <v>188</v>
      </c>
      <c r="M93" s="80" t="inlineStr">
        <is>
          <t>10/27</t>
        </is>
      </c>
      <c r="N93" s="81" t="n">
        <v>0.5347222222222222</v>
      </c>
      <c r="O93" s="80" t="n"/>
      <c r="P93" s="74" t="n"/>
      <c r="Q93" s="74" t="n"/>
      <c r="R93" s="74" t="n"/>
      <c r="S93" s="74" t="n"/>
      <c r="T93" s="74" t="n"/>
      <c r="U93" s="74" t="n"/>
      <c r="V93" s="74" t="n"/>
      <c r="W93" s="145" t="n"/>
    </row>
    <row r="94" hidden="1" ht="42.75" customHeight="1" s="194">
      <c r="A94" s="74" t="n"/>
      <c r="B94" s="74" t="n"/>
      <c r="C94" s="74" t="n"/>
      <c r="D94" s="74" t="n"/>
      <c r="E94" s="75" t="n"/>
      <c r="F94" s="179" t="n">
        <v>96</v>
      </c>
      <c r="G94" s="119" t="inlineStr">
        <is>
          <t>47936161532</t>
        </is>
      </c>
      <c r="H94" s="78" t="inlineStr">
        <is>
          <t>NY</t>
        </is>
      </c>
      <c r="I94" s="47" t="inlineStr">
        <is>
          <t>ヤマト / ネコポス</t>
        </is>
      </c>
      <c r="J94" s="49" t="inlineStr">
        <is>
          <t>ZH0661</t>
        </is>
      </c>
      <c r="K94" s="47" t="inlineStr">
        <is>
          <t>27-Oct</t>
        </is>
      </c>
      <c r="L94" s="203" t="n">
        <v>474</v>
      </c>
      <c r="M94" s="80" t="inlineStr">
        <is>
          <t>10/27</t>
        </is>
      </c>
      <c r="N94" s="81" t="n">
        <v>0.5833333333333334</v>
      </c>
      <c r="O94" s="80" t="n"/>
      <c r="P94" s="74" t="n"/>
      <c r="Q94" s="74" t="n"/>
      <c r="R94" s="74" t="n"/>
      <c r="S94" s="74" t="n"/>
      <c r="T94" s="74" t="n"/>
      <c r="U94" s="74" t="n"/>
      <c r="V94" s="74" t="n"/>
      <c r="W94" s="145" t="n"/>
    </row>
    <row r="95" hidden="1" ht="42.75" customHeight="1" s="194">
      <c r="A95" s="74" t="n"/>
      <c r="B95" s="74" t="n"/>
      <c r="C95" s="74" t="n"/>
      <c r="D95" s="74" t="n"/>
      <c r="E95" s="75" t="n"/>
      <c r="F95" s="179" t="n">
        <v>98</v>
      </c>
      <c r="G95" s="119" t="inlineStr">
        <is>
          <t>47935695236</t>
        </is>
      </c>
      <c r="H95" s="78" t="inlineStr">
        <is>
          <t>MMA</t>
        </is>
      </c>
      <c r="I95" s="175" t="inlineStr">
        <is>
          <t>ヤマト</t>
        </is>
      </c>
      <c r="J95" s="49" t="inlineStr">
        <is>
          <t>ZH0685</t>
        </is>
      </c>
      <c r="K95" s="47" t="inlineStr">
        <is>
          <t>27-Oct</t>
        </is>
      </c>
      <c r="L95" s="203" t="n">
        <v>245</v>
      </c>
      <c r="M95" s="80" t="inlineStr">
        <is>
          <t>10/27</t>
        </is>
      </c>
      <c r="N95" s="81" t="n">
        <v>0.5416666666666666</v>
      </c>
      <c r="O95" s="80" t="n"/>
      <c r="P95" s="74" t="n"/>
      <c r="Q95" s="74" t="n"/>
      <c r="R95" s="74" t="n"/>
      <c r="S95" s="74" t="n"/>
      <c r="T95" s="74" t="n"/>
      <c r="U95" s="74" t="n"/>
      <c r="V95" s="74" t="n"/>
      <c r="W95" s="145" t="n"/>
    </row>
    <row r="96" ht="42.75" customHeight="1" s="194">
      <c r="A96" s="74" t="n"/>
      <c r="B96" s="74" t="n"/>
      <c r="C96" s="74" t="n"/>
      <c r="D96" s="74" t="n"/>
      <c r="E96" s="75" t="n"/>
      <c r="F96" s="179" t="n">
        <v>103</v>
      </c>
      <c r="G96" s="119" t="inlineStr">
        <is>
          <t>92149766430</t>
        </is>
      </c>
      <c r="H96" s="78" t="inlineStr">
        <is>
          <t>YTO</t>
        </is>
      </c>
      <c r="I96" s="175" t="inlineStr">
        <is>
          <t>佐川</t>
        </is>
      </c>
      <c r="J96" s="49" t="inlineStr">
        <is>
          <t>O30277</t>
        </is>
      </c>
      <c r="K96" s="47" t="inlineStr">
        <is>
          <t>27-Oct</t>
        </is>
      </c>
      <c r="L96" s="203" t="n">
        <v>577</v>
      </c>
      <c r="M96" s="80" t="inlineStr">
        <is>
          <t>10/27</t>
        </is>
      </c>
      <c r="N96" s="81" t="n">
        <v>0.5416666666666666</v>
      </c>
      <c r="O96" s="80" t="n"/>
      <c r="P96" s="74" t="n"/>
      <c r="Q96" s="74" t="n"/>
      <c r="R96" s="74" t="n"/>
      <c r="S96" s="74" t="n"/>
      <c r="T96" s="74" t="n"/>
      <c r="U96" s="74" t="n"/>
      <c r="V96" s="74" t="n"/>
      <c r="W96" s="145" t="inlineStr">
        <is>
          <t>佐川あり</t>
        </is>
      </c>
    </row>
    <row r="97" hidden="1" ht="42.75" customHeight="1" s="194">
      <c r="A97" s="74" t="n"/>
      <c r="B97" s="74" t="n"/>
      <c r="C97" s="74" t="n"/>
      <c r="D97" s="74" t="n"/>
      <c r="E97" s="75" t="n"/>
      <c r="F97" s="179" t="n">
        <v>104</v>
      </c>
      <c r="G97" s="119" t="inlineStr">
        <is>
          <t>92149451614</t>
        </is>
      </c>
      <c r="H97" s="78" t="inlineStr">
        <is>
          <t>NY</t>
        </is>
      </c>
      <c r="I97" s="175" t="inlineStr">
        <is>
          <t>ヤマト</t>
        </is>
      </c>
      <c r="J97" s="49" t="inlineStr">
        <is>
          <t>O30277</t>
        </is>
      </c>
      <c r="K97" s="47" t="inlineStr">
        <is>
          <t>27-Oct</t>
        </is>
      </c>
      <c r="L97" s="203" t="n">
        <v>1805</v>
      </c>
      <c r="M97" s="80" t="inlineStr">
        <is>
          <t>10/27</t>
        </is>
      </c>
      <c r="N97" s="81" t="n">
        <v>0.5416666666666666</v>
      </c>
      <c r="O97" s="80" t="n"/>
      <c r="P97" s="74" t="n"/>
      <c r="Q97" s="74" t="n"/>
      <c r="R97" s="74" t="n"/>
      <c r="S97" s="74" t="n"/>
      <c r="T97" s="74" t="n"/>
      <c r="U97" s="74" t="n"/>
      <c r="V97" s="74" t="n"/>
      <c r="W97" s="145" t="inlineStr">
        <is>
          <t>緊急依頼済み</t>
        </is>
      </c>
    </row>
    <row r="98" hidden="1" ht="42.75" customHeight="1" s="194">
      <c r="A98" s="74" t="n"/>
      <c r="B98" s="74" t="n"/>
      <c r="C98" s="74" t="n"/>
      <c r="D98" s="74" t="n"/>
      <c r="E98" s="75" t="n"/>
      <c r="F98" s="179" t="n">
        <v>105</v>
      </c>
      <c r="G98" s="119" t="inlineStr">
        <is>
          <t>99937596322</t>
        </is>
      </c>
      <c r="H98" s="78" t="inlineStr">
        <is>
          <t>YNE</t>
        </is>
      </c>
      <c r="I98" s="175" t="inlineStr">
        <is>
          <t>ヤマト</t>
        </is>
      </c>
      <c r="J98" s="49" t="inlineStr">
        <is>
          <t>CA0921</t>
        </is>
      </c>
      <c r="K98" s="47" t="inlineStr">
        <is>
          <t>27-Oct</t>
        </is>
      </c>
      <c r="L98" s="203" t="n">
        <v>189</v>
      </c>
      <c r="M98" s="80" t="inlineStr">
        <is>
          <t>10/27</t>
        </is>
      </c>
      <c r="N98" s="81" t="n">
        <v>0.5</v>
      </c>
      <c r="O98" s="80" t="n"/>
      <c r="P98" s="74" t="n"/>
      <c r="Q98" s="74" t="n"/>
      <c r="R98" s="74" t="n"/>
      <c r="S98" s="74" t="n"/>
      <c r="T98" s="74" t="n"/>
      <c r="U98" s="74" t="n"/>
      <c r="V98" s="74" t="n"/>
      <c r="W98" s="145" t="inlineStr">
        <is>
          <t>緊急依頼済み</t>
        </is>
      </c>
    </row>
    <row r="99" hidden="1" ht="42.75" customHeight="1" s="194">
      <c r="A99" s="74" t="n"/>
      <c r="B99" s="74" t="n"/>
      <c r="C99" s="74" t="n"/>
      <c r="D99" s="74" t="n"/>
      <c r="E99" s="75" t="n"/>
      <c r="F99" s="179" t="n">
        <v>106</v>
      </c>
      <c r="G99" s="119" t="inlineStr">
        <is>
          <t>92149451603</t>
        </is>
      </c>
      <c r="H99" s="78" t="inlineStr">
        <is>
          <t>NY</t>
        </is>
      </c>
      <c r="I99" s="175" t="inlineStr">
        <is>
          <t>ヤマト</t>
        </is>
      </c>
      <c r="J99" s="49" t="inlineStr">
        <is>
          <t>O30277</t>
        </is>
      </c>
      <c r="K99" s="47" t="inlineStr">
        <is>
          <t>27-Oct</t>
        </is>
      </c>
      <c r="L99" s="203" t="n">
        <v>1356</v>
      </c>
      <c r="M99" s="80" t="inlineStr">
        <is>
          <t>10/27</t>
        </is>
      </c>
      <c r="N99" s="81" t="n">
        <v>0.5416666666666666</v>
      </c>
      <c r="O99" s="80" t="n"/>
      <c r="P99" s="74" t="n"/>
      <c r="Q99" s="74" t="n"/>
      <c r="R99" s="74" t="n"/>
      <c r="S99" s="74" t="n"/>
      <c r="T99" s="74" t="n"/>
      <c r="U99" s="74" t="n"/>
      <c r="V99" s="74" t="n"/>
      <c r="W99" s="145" t="inlineStr">
        <is>
          <t>緊急依頼済み</t>
        </is>
      </c>
    </row>
    <row r="100" hidden="1" ht="42.75" customHeight="1" s="194">
      <c r="A100" s="74" t="n"/>
      <c r="B100" s="74" t="n"/>
      <c r="C100" s="74" t="n"/>
      <c r="D100" s="74" t="n"/>
      <c r="E100" s="75" t="n"/>
      <c r="F100" s="179" t="n">
        <v>107</v>
      </c>
      <c r="G100" s="119" t="inlineStr">
        <is>
          <t>92149452675</t>
        </is>
      </c>
      <c r="H100" s="78" t="inlineStr">
        <is>
          <t>NY</t>
        </is>
      </c>
      <c r="I100" s="175" t="inlineStr">
        <is>
          <t>ヤマト</t>
        </is>
      </c>
      <c r="J100" s="49" t="inlineStr">
        <is>
          <t>O30277</t>
        </is>
      </c>
      <c r="K100" s="47" t="inlineStr">
        <is>
          <t>27-Oct</t>
        </is>
      </c>
      <c r="L100" s="203" t="n">
        <v>56</v>
      </c>
      <c r="M100" s="80" t="inlineStr">
        <is>
          <t>10/27</t>
        </is>
      </c>
      <c r="N100" s="81" t="n">
        <v>0.5416666666666666</v>
      </c>
      <c r="O100" s="80" t="n"/>
      <c r="P100" s="74" t="n"/>
      <c r="Q100" s="74" t="n"/>
      <c r="R100" s="74" t="n"/>
      <c r="S100" s="74" t="n"/>
      <c r="T100" s="74" t="n"/>
      <c r="U100" s="74" t="n"/>
      <c r="V100" s="74" t="n"/>
      <c r="W100" s="145" t="n"/>
    </row>
    <row r="101" hidden="1" ht="42.75" customHeight="1" s="194">
      <c r="A101" s="104" t="n"/>
      <c r="B101" s="104" t="n"/>
      <c r="C101" s="104" t="n"/>
      <c r="D101" s="104" t="n"/>
      <c r="E101" s="105" t="n"/>
      <c r="F101" s="106" t="n">
        <v>110</v>
      </c>
      <c r="G101" s="129" t="inlineStr">
        <is>
          <t>87711287430</t>
        </is>
      </c>
      <c r="H101" s="108" t="inlineStr">
        <is>
          <t>CAINIAO-E</t>
        </is>
      </c>
      <c r="I101" s="60" t="inlineStr">
        <is>
          <t>ヤマト</t>
        </is>
      </c>
      <c r="J101" s="56" t="inlineStr">
        <is>
          <t>HT3867</t>
        </is>
      </c>
      <c r="K101" s="55" t="inlineStr">
        <is>
          <t>27-Oct</t>
        </is>
      </c>
      <c r="L101" s="213" t="n">
        <v>1347</v>
      </c>
      <c r="M101" s="111" t="inlineStr">
        <is>
          <t>10/27</t>
        </is>
      </c>
      <c r="N101" s="112" t="n">
        <v>0.02083333333333333</v>
      </c>
      <c r="O101" s="111" t="n"/>
      <c r="P101" s="104" t="n"/>
      <c r="Q101" s="104" t="n"/>
      <c r="R101" s="104" t="n"/>
      <c r="S101" s="104" t="n"/>
      <c r="T101" s="104" t="n"/>
      <c r="U101" s="104" t="n"/>
      <c r="V101" s="104" t="n"/>
      <c r="W101" s="147" t="n"/>
    </row>
    <row r="102" ht="42.75" customHeight="1" s="194">
      <c r="A102" s="74" t="n"/>
      <c r="B102" s="74" t="n"/>
      <c r="C102" s="74" t="n"/>
      <c r="D102" s="74" t="n"/>
      <c r="E102" s="75" t="n"/>
      <c r="F102" s="179" t="n"/>
      <c r="G102" s="119" t="n"/>
      <c r="H102" s="78" t="n"/>
      <c r="I102" s="175" t="n"/>
      <c r="J102" s="49" t="n"/>
      <c r="K102" s="47" t="n"/>
      <c r="L102" s="203" t="n"/>
      <c r="M102" s="80" t="n"/>
      <c r="N102" s="81" t="n"/>
      <c r="O102" s="80" t="n"/>
      <c r="P102" s="74" t="n"/>
      <c r="Q102" s="74" t="n"/>
      <c r="R102" s="74" t="n"/>
      <c r="S102" s="74" t="n"/>
      <c r="T102" s="74" t="n"/>
      <c r="U102" s="74" t="n"/>
      <c r="V102" s="74" t="n"/>
      <c r="W102" s="145" t="n"/>
    </row>
    <row r="103" ht="42.75" customHeight="1" s="194">
      <c r="A103" s="74" t="n"/>
      <c r="B103" s="74" t="n"/>
      <c r="C103" s="74" t="n"/>
      <c r="D103" s="74" t="n"/>
      <c r="E103" s="75" t="n"/>
      <c r="F103" s="179" t="n"/>
      <c r="G103" s="119" t="n"/>
      <c r="H103" s="78" t="n"/>
      <c r="I103" s="175" t="n"/>
      <c r="J103" s="49" t="n"/>
      <c r="K103" s="47" t="n"/>
      <c r="L103" s="203" t="n"/>
      <c r="M103" s="80" t="n"/>
      <c r="N103" s="81" t="n"/>
      <c r="O103" s="80" t="n"/>
      <c r="P103" s="74" t="n"/>
      <c r="Q103" s="74" t="n"/>
      <c r="R103" s="74" t="n"/>
      <c r="S103" s="74" t="n"/>
      <c r="T103" s="74" t="n"/>
      <c r="U103" s="74" t="n"/>
      <c r="V103" s="74" t="n"/>
      <c r="W103" s="145" t="n"/>
    </row>
    <row r="104" ht="42.75" customHeight="1" s="194">
      <c r="A104" s="74" t="n"/>
      <c r="B104" s="74" t="n"/>
      <c r="C104" s="74" t="n"/>
      <c r="D104" s="74" t="n"/>
      <c r="E104" s="75" t="n"/>
      <c r="F104" s="179" t="n"/>
      <c r="G104" s="119" t="n"/>
      <c r="H104" s="78" t="n"/>
      <c r="I104" s="175" t="n"/>
      <c r="J104" s="49" t="n"/>
      <c r="K104" s="47" t="n"/>
      <c r="L104" s="203" t="n"/>
      <c r="M104" s="80" t="n"/>
      <c r="N104" s="81" t="n"/>
      <c r="O104" s="80" t="n"/>
      <c r="P104" s="74" t="n"/>
      <c r="Q104" s="74" t="n"/>
      <c r="R104" s="74" t="n"/>
      <c r="S104" s="74" t="n"/>
      <c r="T104" s="74" t="n"/>
      <c r="U104" s="74" t="n"/>
      <c r="V104" s="74" t="n"/>
      <c r="W104" s="145" t="n"/>
    </row>
    <row r="105" ht="42.75" customHeight="1" s="194">
      <c r="A105" s="74" t="n"/>
      <c r="B105" s="74" t="n"/>
      <c r="C105" s="74" t="n"/>
      <c r="D105" s="74" t="n"/>
      <c r="E105" s="75" t="n"/>
      <c r="F105" s="179" t="n"/>
      <c r="G105" s="119" t="n"/>
      <c r="H105" s="78" t="n"/>
      <c r="I105" s="175" t="n"/>
      <c r="J105" s="49" t="n"/>
      <c r="K105" s="47" t="n"/>
      <c r="L105" s="203" t="n"/>
      <c r="M105" s="80" t="n"/>
      <c r="N105" s="81" t="n"/>
      <c r="O105" s="80" t="n"/>
      <c r="P105" s="74" t="n"/>
      <c r="Q105" s="74" t="n"/>
      <c r="R105" s="74" t="n"/>
      <c r="S105" s="74" t="n"/>
      <c r="T105" s="74" t="n"/>
      <c r="U105" s="74" t="n"/>
      <c r="V105" s="74" t="n"/>
      <c r="W105" s="145" t="n"/>
    </row>
    <row r="106" ht="42.75" customHeight="1" s="194">
      <c r="A106" s="74" t="n"/>
      <c r="B106" s="74" t="n"/>
      <c r="C106" s="74" t="n"/>
      <c r="D106" s="74" t="n"/>
      <c r="E106" s="75" t="n"/>
      <c r="F106" s="179" t="n"/>
      <c r="G106" s="119" t="n"/>
      <c r="H106" s="78" t="n"/>
      <c r="I106" s="175" t="n"/>
      <c r="J106" s="49" t="n"/>
      <c r="K106" s="47" t="n"/>
      <c r="L106" s="203" t="n"/>
      <c r="M106" s="80" t="n"/>
      <c r="N106" s="81" t="n"/>
      <c r="O106" s="80" t="n"/>
      <c r="P106" s="74" t="n"/>
      <c r="Q106" s="74" t="n"/>
      <c r="R106" s="74" t="n"/>
      <c r="S106" s="74" t="n"/>
      <c r="T106" s="74" t="n"/>
      <c r="U106" s="74" t="n"/>
      <c r="V106" s="74" t="n"/>
      <c r="W106" s="145" t="n"/>
    </row>
    <row r="107" ht="42.75" customHeight="1" s="194">
      <c r="A107" s="74" t="n"/>
      <c r="B107" s="74" t="n"/>
      <c r="C107" s="74" t="n"/>
      <c r="D107" s="74" t="n"/>
      <c r="E107" s="75" t="n"/>
      <c r="F107" s="179" t="n"/>
      <c r="G107" s="119" t="n"/>
      <c r="H107" s="78" t="n"/>
      <c r="I107" s="175" t="n"/>
      <c r="J107" s="49" t="n"/>
      <c r="K107" s="47" t="n"/>
      <c r="L107" s="203" t="n"/>
      <c r="M107" s="80" t="n"/>
      <c r="N107" s="81" t="n"/>
      <c r="O107" s="80" t="n"/>
      <c r="P107" s="74" t="n"/>
      <c r="Q107" s="74" t="n"/>
      <c r="R107" s="74" t="n"/>
      <c r="S107" s="74" t="n"/>
      <c r="T107" s="74" t="n"/>
      <c r="U107" s="74" t="n"/>
      <c r="V107" s="74" t="n"/>
      <c r="W107" s="145" t="n"/>
    </row>
    <row r="108" ht="42.75" customHeight="1" s="194">
      <c r="A108" s="74" t="n"/>
      <c r="B108" s="74" t="n"/>
      <c r="C108" s="74" t="n"/>
      <c r="D108" s="74" t="n"/>
      <c r="E108" s="75" t="n"/>
      <c r="F108" s="179" t="n"/>
      <c r="G108" s="119" t="n"/>
      <c r="H108" s="78" t="n"/>
      <c r="I108" s="175" t="n"/>
      <c r="J108" s="49" t="n"/>
      <c r="K108" s="47" t="n"/>
      <c r="L108" s="203" t="n"/>
      <c r="M108" s="80" t="n"/>
      <c r="N108" s="81" t="n"/>
      <c r="O108" s="80" t="n"/>
      <c r="P108" s="74" t="n"/>
      <c r="Q108" s="74" t="n"/>
      <c r="R108" s="74" t="n"/>
      <c r="S108" s="74" t="n"/>
      <c r="T108" s="74" t="n"/>
      <c r="U108" s="74" t="n"/>
      <c r="V108" s="74" t="n"/>
      <c r="W108" s="145" t="n"/>
    </row>
    <row r="109" ht="42.75" customHeight="1" s="194">
      <c r="A109" s="74" t="n"/>
      <c r="B109" s="74" t="n"/>
      <c r="C109" s="74" t="n"/>
      <c r="D109" s="74" t="n"/>
      <c r="E109" s="75" t="n"/>
      <c r="F109" s="179" t="n"/>
      <c r="G109" s="119" t="n"/>
      <c r="H109" s="78" t="n"/>
      <c r="I109" s="175" t="n"/>
      <c r="J109" s="49" t="n"/>
      <c r="K109" s="47" t="n"/>
      <c r="L109" s="203" t="n"/>
      <c r="M109" s="80" t="n"/>
      <c r="N109" s="81" t="n"/>
      <c r="O109" s="80" t="n"/>
      <c r="P109" s="74" t="n"/>
      <c r="Q109" s="74" t="n"/>
      <c r="R109" s="74" t="n"/>
      <c r="S109" s="74" t="n"/>
      <c r="T109" s="74" t="n"/>
      <c r="U109" s="74" t="n"/>
      <c r="V109" s="74" t="n"/>
      <c r="W109" s="145" t="n"/>
    </row>
    <row r="110" ht="42.75" customHeight="1" s="194">
      <c r="A110" s="74" t="n"/>
      <c r="B110" s="74" t="n"/>
      <c r="C110" s="74" t="n"/>
      <c r="D110" s="74" t="n"/>
      <c r="E110" s="75" t="n"/>
      <c r="F110" s="179" t="n"/>
      <c r="G110" s="119" t="n"/>
      <c r="H110" s="78" t="n"/>
      <c r="I110" s="175" t="n"/>
      <c r="J110" s="49" t="n"/>
      <c r="K110" s="47" t="n"/>
      <c r="L110" s="203" t="n"/>
      <c r="M110" s="80" t="n"/>
      <c r="N110" s="81" t="n"/>
      <c r="O110" s="80" t="n"/>
      <c r="P110" s="74" t="n"/>
      <c r="Q110" s="74" t="n"/>
      <c r="R110" s="74" t="n"/>
      <c r="S110" s="74" t="n"/>
      <c r="T110" s="74" t="n"/>
      <c r="U110" s="74" t="n"/>
      <c r="V110" s="74" t="n"/>
      <c r="W110" s="145" t="n"/>
    </row>
    <row r="111" ht="42.75" customHeight="1" s="194">
      <c r="A111" s="74" t="n"/>
      <c r="B111" s="74" t="n"/>
      <c r="C111" s="74" t="n"/>
      <c r="D111" s="74" t="n"/>
      <c r="E111" s="75" t="n"/>
      <c r="F111" s="179" t="n"/>
      <c r="G111" s="119" t="n"/>
      <c r="H111" s="78" t="n"/>
      <c r="I111" s="175" t="n"/>
      <c r="J111" s="49" t="n"/>
      <c r="K111" s="47" t="n"/>
      <c r="L111" s="203" t="n"/>
      <c r="M111" s="80" t="n"/>
      <c r="N111" s="81" t="n"/>
      <c r="O111" s="80" t="n"/>
      <c r="P111" s="74" t="n"/>
      <c r="Q111" s="74" t="n"/>
      <c r="R111" s="74" t="n"/>
      <c r="S111" s="74" t="n"/>
      <c r="T111" s="74" t="n"/>
      <c r="U111" s="74" t="n"/>
      <c r="V111" s="74" t="n"/>
      <c r="W111" s="145" t="n"/>
    </row>
    <row r="112" ht="42.75" customHeight="1" s="194">
      <c r="A112" s="74" t="n"/>
      <c r="B112" s="74" t="n"/>
      <c r="C112" s="74" t="n"/>
      <c r="D112" s="74" t="n"/>
      <c r="E112" s="75" t="n"/>
      <c r="F112" s="179" t="n"/>
      <c r="G112" s="119" t="n"/>
      <c r="H112" s="78" t="n"/>
      <c r="I112" s="175" t="n"/>
      <c r="J112" s="49" t="n"/>
      <c r="K112" s="47" t="n"/>
      <c r="L112" s="203" t="n"/>
      <c r="M112" s="80" t="n"/>
      <c r="N112" s="81" t="n"/>
      <c r="O112" s="80" t="n"/>
      <c r="P112" s="74" t="n"/>
      <c r="Q112" s="74" t="n"/>
      <c r="R112" s="74" t="n"/>
      <c r="S112" s="74" t="n"/>
      <c r="T112" s="74" t="n"/>
      <c r="U112" s="74" t="n"/>
      <c r="V112" s="74" t="n"/>
      <c r="W112" s="145" t="n"/>
    </row>
    <row r="113" ht="42.75" customHeight="1" s="194">
      <c r="A113" s="74" t="n"/>
      <c r="B113" s="74" t="n"/>
      <c r="C113" s="74" t="n"/>
      <c r="D113" s="74" t="n"/>
      <c r="E113" s="75" t="n"/>
      <c r="F113" s="179" t="n"/>
      <c r="G113" s="119" t="n"/>
      <c r="H113" s="78" t="n"/>
      <c r="I113" s="175" t="n"/>
      <c r="J113" s="49" t="n"/>
      <c r="K113" s="47" t="n"/>
      <c r="L113" s="203" t="n"/>
      <c r="M113" s="80" t="n"/>
      <c r="N113" s="81" t="n"/>
      <c r="O113" s="80" t="n"/>
      <c r="P113" s="74" t="n"/>
      <c r="Q113" s="74" t="n"/>
      <c r="R113" s="74" t="n"/>
      <c r="S113" s="74" t="n"/>
      <c r="T113" s="74" t="n"/>
      <c r="U113" s="74" t="n"/>
      <c r="V113" s="74" t="n"/>
      <c r="W113" s="145" t="n"/>
    </row>
    <row r="114" ht="42.75" customHeight="1" s="194">
      <c r="A114" s="74" t="n"/>
      <c r="B114" s="74" t="n"/>
      <c r="C114" s="74" t="n"/>
      <c r="D114" s="74" t="n"/>
      <c r="E114" s="75" t="n"/>
      <c r="F114" s="179" t="n"/>
      <c r="G114" s="77" t="n"/>
      <c r="H114" s="78" t="n"/>
      <c r="I114" s="175" t="n"/>
      <c r="J114" s="49" t="n"/>
      <c r="K114" s="47" t="n"/>
      <c r="L114" s="203" t="n"/>
      <c r="M114" s="80" t="n"/>
      <c r="N114" s="81" t="n"/>
      <c r="O114" s="80" t="n"/>
      <c r="P114" s="74" t="n"/>
      <c r="Q114" s="74" t="n"/>
      <c r="R114" s="74" t="n"/>
      <c r="S114" s="74" t="n"/>
      <c r="T114" s="74" t="n"/>
      <c r="U114" s="74" t="n"/>
      <c r="V114" s="74" t="n"/>
      <c r="W114" s="145" t="n"/>
    </row>
    <row r="115" ht="42.75" customHeight="1" s="194">
      <c r="A115" s="74" t="n"/>
      <c r="B115" s="74" t="n"/>
      <c r="C115" s="74" t="n"/>
      <c r="D115" s="74" t="n"/>
      <c r="E115" s="75" t="n"/>
      <c r="F115" s="179" t="n"/>
      <c r="G115" s="77" t="n"/>
      <c r="H115" s="78" t="n"/>
      <c r="I115" s="175" t="n"/>
      <c r="J115" s="49" t="n"/>
      <c r="K115" s="47" t="n"/>
      <c r="L115" s="203" t="n"/>
      <c r="M115" s="80" t="n"/>
      <c r="N115" s="81" t="n"/>
      <c r="O115" s="80" t="n"/>
      <c r="P115" s="74" t="n"/>
      <c r="Q115" s="74" t="n"/>
      <c r="R115" s="74" t="n"/>
      <c r="S115" s="74" t="n"/>
      <c r="T115" s="74" t="n"/>
      <c r="U115" s="74" t="n"/>
      <c r="V115" s="74" t="n"/>
      <c r="W115" s="145" t="n"/>
    </row>
    <row r="116" ht="42.75" customHeight="1" s="194">
      <c r="A116" s="74" t="n"/>
      <c r="B116" s="74" t="n"/>
      <c r="C116" s="74" t="n"/>
      <c r="D116" s="74" t="n"/>
      <c r="E116" s="75" t="n"/>
      <c r="F116" s="179" t="n"/>
      <c r="G116" s="77" t="n"/>
      <c r="H116" s="78" t="n"/>
      <c r="I116" s="175" t="n"/>
      <c r="J116" s="49" t="n"/>
      <c r="K116" s="47" t="n"/>
      <c r="L116" s="203" t="n"/>
      <c r="M116" s="80" t="n"/>
      <c r="N116" s="81" t="n"/>
      <c r="O116" s="80" t="n"/>
      <c r="P116" s="74" t="n"/>
      <c r="Q116" s="74" t="n"/>
      <c r="R116" s="74" t="n"/>
      <c r="S116" s="74" t="n"/>
      <c r="T116" s="74" t="n"/>
      <c r="U116" s="74" t="n"/>
      <c r="V116" s="74" t="n"/>
      <c r="W116" s="145" t="n"/>
    </row>
    <row r="231" customFormat="1" s="150">
      <c r="A231" s="84" t="n"/>
      <c r="B231" s="84" t="n"/>
      <c r="C231" s="84" t="n"/>
      <c r="D231" s="84" t="n"/>
      <c r="E231" s="149" t="n"/>
      <c r="F231" s="140" t="n"/>
      <c r="H231" s="144" t="n"/>
      <c r="I231" s="144" t="n"/>
      <c r="J231" s="144" t="n"/>
      <c r="K231" s="218" t="n"/>
      <c r="L231" s="219" t="n"/>
      <c r="N231" s="144" t="n"/>
      <c r="P231" s="144" t="n"/>
      <c r="Q231" s="144" t="n"/>
      <c r="R231" s="84" t="n"/>
      <c r="S231" s="144" t="n"/>
      <c r="T231" s="144" t="n"/>
      <c r="U231" s="144" t="n"/>
      <c r="V231" s="144" t="n"/>
      <c r="W231" s="149" t="n"/>
    </row>
  </sheetData>
  <autoFilter ref="A4:W101">
    <filterColumn colId="7" hiddenButton="0" showButton="1">
      <filters>
        <filter val="YTO"/>
      </filters>
    </filterColumn>
  </autoFilter>
  <mergeCells count="28">
    <mergeCell ref="G61:G62"/>
    <mergeCell ref="I61:I62"/>
    <mergeCell ref="F36:F37"/>
    <mergeCell ref="I36:I37"/>
    <mergeCell ref="F86:F87"/>
    <mergeCell ref="H21:H22"/>
    <mergeCell ref="G34:G35"/>
    <mergeCell ref="H34:H35"/>
    <mergeCell ref="T2:V2"/>
    <mergeCell ref="F21:F22"/>
    <mergeCell ref="A1:W1"/>
    <mergeCell ref="I47:I48"/>
    <mergeCell ref="H61:H62"/>
    <mergeCell ref="H36:H37"/>
    <mergeCell ref="I21:I22"/>
    <mergeCell ref="F47:F48"/>
    <mergeCell ref="H47:H48"/>
    <mergeCell ref="F61:F62"/>
    <mergeCell ref="H86:H87"/>
    <mergeCell ref="L21:L22"/>
    <mergeCell ref="I34:I35"/>
    <mergeCell ref="G47:G48"/>
    <mergeCell ref="G21:G22"/>
    <mergeCell ref="G86:G87"/>
    <mergeCell ref="I86:I87"/>
    <mergeCell ref="F34:F35"/>
    <mergeCell ref="T3:U3"/>
    <mergeCell ref="G36:G37"/>
  </mergeCells>
  <conditionalFormatting sqref="A18">
    <cfRule type="duplicateValues" priority="75" dxfId="0"/>
  </conditionalFormatting>
  <conditionalFormatting sqref="A19:A20">
    <cfRule type="duplicateValues" priority="63" dxfId="0"/>
  </conditionalFormatting>
  <conditionalFormatting sqref="A21:A22">
    <cfRule type="duplicateValues" priority="51" dxfId="0"/>
  </conditionalFormatting>
  <conditionalFormatting sqref="A101">
    <cfRule type="duplicateValues" priority="15" dxfId="0"/>
  </conditionalFormatting>
  <conditionalFormatting sqref="A5:A17 A23:A100 A102:A116">
    <cfRule type="duplicateValues" priority="7" dxfId="0"/>
  </conditionalFormatting>
  <conditionalFormatting sqref="C101 G101">
    <cfRule type="duplicateValues" priority="12" dxfId="0"/>
  </conditionalFormatting>
  <conditionalFormatting sqref="C101">
    <cfRule type="duplicateValues" priority="13" dxfId="0"/>
  </conditionalFormatting>
  <conditionalFormatting sqref="C73:C100 C102:C113">
    <cfRule type="duplicateValues" priority="6" dxfId="0"/>
  </conditionalFormatting>
  <conditionalFormatting sqref="C34:C72 C114:C116">
    <cfRule type="duplicateValues" priority="43" dxfId="0"/>
  </conditionalFormatting>
  <conditionalFormatting sqref="G1:G4">
    <cfRule type="duplicateValues" priority="242" dxfId="0"/>
    <cfRule type="duplicateValues" priority="243" dxfId="0"/>
    <cfRule type="duplicateValues" priority="244" dxfId="0"/>
    <cfRule type="duplicateValues" priority="245" dxfId="0"/>
    <cfRule type="duplicateValues" priority="246" dxfId="0"/>
    <cfRule type="duplicateValues" priority="247" dxfId="0"/>
    <cfRule type="duplicateValues" priority="248" dxfId="0"/>
    <cfRule type="duplicateValues" priority="249" dxfId="0"/>
    <cfRule type="duplicateValues" priority="250" dxfId="0"/>
    <cfRule type="duplicateValues" priority="251" dxfId="0"/>
    <cfRule type="duplicateValues" priority="252" dxfId="0"/>
    <cfRule type="duplicateValues" priority="253" dxfId="0"/>
    <cfRule type="duplicateValues" priority="254" dxfId="0"/>
    <cfRule type="duplicateValues" priority="255" dxfId="0"/>
    <cfRule type="duplicateValues" priority="256" dxfId="0"/>
    <cfRule type="duplicateValues" priority="257" dxfId="0"/>
    <cfRule type="duplicateValues" priority="258" dxfId="0"/>
    <cfRule type="duplicateValues" priority="259" dxfId="0"/>
    <cfRule type="duplicateValues" priority="260" dxfId="0"/>
    <cfRule type="duplicateValues" priority="261" dxfId="0"/>
    <cfRule type="duplicateValues" priority="262" dxfId="0"/>
    <cfRule type="duplicateValues" priority="263" dxfId="0"/>
    <cfRule type="duplicateValues" priority="264" dxfId="0"/>
    <cfRule type="duplicateValues" priority="265" dxfId="0"/>
    <cfRule type="duplicateValues" priority="266" dxfId="0"/>
    <cfRule type="duplicateValues" priority="267" dxfId="0"/>
    <cfRule type="duplicateValues" priority="268" dxfId="0"/>
    <cfRule type="duplicateValues" priority="269" dxfId="0"/>
    <cfRule type="duplicateValues" priority="270" dxfId="0"/>
    <cfRule type="duplicateValues" priority="271" dxfId="0"/>
    <cfRule type="duplicateValues" priority="272" dxfId="0"/>
    <cfRule type="duplicateValues" priority="273" dxfId="0"/>
    <cfRule type="duplicateValues" priority="274" dxfId="0"/>
    <cfRule type="duplicateValues" priority="275" dxfId="0"/>
    <cfRule type="duplicateValues" priority="276" dxfId="0"/>
    <cfRule type="duplicateValues" priority="277" dxfId="0"/>
    <cfRule type="duplicateValues" priority="278" dxfId="0"/>
    <cfRule type="duplicateValues" priority="279" dxfId="0"/>
    <cfRule type="duplicateValues" priority="280" dxfId="0"/>
    <cfRule type="duplicateValues" priority="281" dxfId="0"/>
    <cfRule type="duplicateValues" priority="282" dxfId="0"/>
    <cfRule type="duplicateValues" priority="283" dxfId="0"/>
    <cfRule type="duplicateValues" priority="284" dxfId="0"/>
  </conditionalFormatting>
  <conditionalFormatting sqref="G17">
    <cfRule type="duplicateValues" priority="37" dxfId="0"/>
  </conditionalFormatting>
  <conditionalFormatting sqref="G18">
    <cfRule type="duplicateValues" priority="74" dxfId="0"/>
    <cfRule type="duplicateValues" priority="76" dxfId="0"/>
    <cfRule type="duplicateValues" priority="77" dxfId="0"/>
    <cfRule type="duplicateValues" priority="78" dxfId="0"/>
    <cfRule type="duplicateValues" priority="79" dxfId="0"/>
    <cfRule type="duplicateValues" priority="80" dxfId="0"/>
    <cfRule type="duplicateValues" priority="81" dxfId="0"/>
    <cfRule type="duplicateValues" priority="82" dxfId="0"/>
    <cfRule type="duplicateValues" priority="83" dxfId="0"/>
    <cfRule type="duplicateValues" priority="84" dxfId="0"/>
    <cfRule type="duplicateValues" priority="85" dxfId="0"/>
  </conditionalFormatting>
  <conditionalFormatting sqref="G19:G20">
    <cfRule type="duplicateValues" priority="62" dxfId="0"/>
    <cfRule type="duplicateValues" priority="64" dxfId="0"/>
    <cfRule type="duplicateValues" priority="65" dxfId="0"/>
    <cfRule type="duplicateValues" priority="66" dxfId="0"/>
    <cfRule type="duplicateValues" priority="67" dxfId="0"/>
    <cfRule type="duplicateValues" priority="68" dxfId="0"/>
    <cfRule type="duplicateValues" priority="69" dxfId="0"/>
    <cfRule type="duplicateValues" priority="70" dxfId="0"/>
    <cfRule type="duplicateValues" priority="71" dxfId="0"/>
    <cfRule type="duplicateValues" priority="72" dxfId="0"/>
    <cfRule type="duplicateValues" priority="73" dxfId="0"/>
  </conditionalFormatting>
  <conditionalFormatting sqref="G21">
    <cfRule type="duplicateValues" priority="50" dxfId="0"/>
    <cfRule type="duplicateValues" priority="52" dxfId="0"/>
    <cfRule type="duplicateValues" priority="53" dxfId="0"/>
    <cfRule type="duplicateValues" priority="54" dxfId="0"/>
    <cfRule type="duplicateValues" priority="55" dxfId="0"/>
    <cfRule type="duplicateValues" priority="56" dxfId="0"/>
    <cfRule type="duplicateValues" priority="57" dxfId="0"/>
    <cfRule type="duplicateValues" priority="58" dxfId="0"/>
    <cfRule type="duplicateValues" priority="59" dxfId="0"/>
    <cfRule type="duplicateValues" priority="60" dxfId="0"/>
    <cfRule type="duplicateValues" priority="61" dxfId="0"/>
  </conditionalFormatting>
  <conditionalFormatting sqref="G61">
    <cfRule type="duplicateValues" priority="20" dxfId="0"/>
    <cfRule type="duplicateValues" priority="21" dxfId="0"/>
    <cfRule type="duplicateValues" priority="22" dxfId="0"/>
    <cfRule type="duplicateValues" priority="23" dxfId="0"/>
    <cfRule type="duplicateValues" priority="24" dxfId="0"/>
    <cfRule type="duplicateValues" priority="25" dxfId="0"/>
    <cfRule type="duplicateValues" priority="26" dxfId="0"/>
    <cfRule type="duplicateValues" priority="27" dxfId="0"/>
    <cfRule type="duplicateValues" priority="28" dxfId="0"/>
    <cfRule type="duplicateValues" priority="29" dxfId="0"/>
    <cfRule type="duplicateValues" priority="30" dxfId="0"/>
    <cfRule type="duplicateValues" priority="31" dxfId="0"/>
    <cfRule type="duplicateValues" priority="32" dxfId="0"/>
    <cfRule type="duplicateValues" priority="33" dxfId="0"/>
    <cfRule type="duplicateValues" priority="34" dxfId="0"/>
    <cfRule type="duplicateValues" priority="35" dxfId="0"/>
    <cfRule type="duplicateValues" priority="36" dxfId="0"/>
  </conditionalFormatting>
  <conditionalFormatting sqref="G101">
    <cfRule type="duplicateValues" priority="8" dxfId="0"/>
    <cfRule type="duplicateValues" priority="9" dxfId="0"/>
    <cfRule type="duplicateValues" priority="10" dxfId="0"/>
    <cfRule type="duplicateValues" priority="11" dxfId="0"/>
    <cfRule type="duplicateValues" priority="14" dxfId="0"/>
    <cfRule type="duplicateValues" priority="16" dxfId="0"/>
    <cfRule type="duplicateValues" priority="17" dxfId="0"/>
    <cfRule type="duplicateValues" priority="18" dxfId="0"/>
    <cfRule type="duplicateValues" priority="19" dxfId="0"/>
  </conditionalFormatting>
  <conditionalFormatting sqref="C73:C100 C102:C113 G73:G86 G88:G100 G102:G113">
    <cfRule type="duplicateValues" priority="5" dxfId="0"/>
  </conditionalFormatting>
  <conditionalFormatting sqref="G73:G86 G88:G100 G102:G113">
    <cfRule type="duplicateValues" priority="1" dxfId="0"/>
    <cfRule type="duplicateValues" priority="2" dxfId="0"/>
    <cfRule type="duplicateValues" priority="3" dxfId="0"/>
    <cfRule type="duplicateValues" priority="4" dxfId="0"/>
  </conditionalFormatting>
  <conditionalFormatting sqref="G1:G21 G23:G36 G38:G47 G49:G60 G63:G86 G88:G100 G102:G1048576">
    <cfRule type="duplicateValues" priority="39" dxfId="0"/>
    <cfRule type="duplicateValues" priority="40" dxfId="0"/>
    <cfRule type="duplicateValues" priority="41" dxfId="0"/>
  </conditionalFormatting>
  <conditionalFormatting sqref="G1:G21 G23:G36 G38:G60 G63:G86 G88:G100 G102:G1048576">
    <cfRule type="duplicateValues" priority="38" dxfId="0"/>
  </conditionalFormatting>
  <conditionalFormatting sqref="G5:G17 G23:G34 G36 G38:G47 G49:G60 G63:G72 G114:G116">
    <cfRule type="duplicateValues" priority="44" dxfId="0"/>
    <cfRule type="duplicateValues" priority="45" dxfId="0"/>
    <cfRule type="duplicateValues" priority="46" dxfId="0"/>
  </conditionalFormatting>
  <conditionalFormatting sqref="C1:C4 C34:C72 C114:C1048576 G1:G21 G23:G34 G36 G38:G47 G49:G60 G63:G72 G114:G1048576">
    <cfRule type="duplicateValues" priority="42" dxfId="0"/>
  </conditionalFormatting>
  <conditionalFormatting sqref="G1:G17 G23:G34 G36 G38:G47 G49:G60 G63:G72 G114:G1048576">
    <cfRule type="duplicateValues" priority="87" dxfId="0"/>
    <cfRule type="duplicateValues" priority="88" dxfId="0"/>
    <cfRule type="duplicateValues" priority="91" dxfId="0"/>
  </conditionalFormatting>
  <conditionalFormatting sqref="G5:G17 G23:G34 G36 G38:G47 G49:G60 G63:G72 G114:G1048576">
    <cfRule type="duplicateValues" priority="89" dxfId="0"/>
  </conditionalFormatting>
  <conditionalFormatting sqref="G17 G23:G34 G36 G38:G47 G49:G60 G63:G72 G114:G1048576">
    <cfRule type="duplicateValues" priority="90" dxfId="0"/>
  </conditionalFormatting>
  <conditionalFormatting sqref="G1:G21 G23:G34 G36 G38:G47 G49:G60 G63:G72 G114:G1048576">
    <cfRule type="duplicateValues" priority="47" dxfId="0"/>
    <cfRule type="duplicateValues" priority="48" dxfId="0"/>
    <cfRule type="duplicateValues" priority="49" dxfId="0"/>
  </conditionalFormatting>
  <conditionalFormatting sqref="G23:G34 G36 G38:G47 G49:G60 G63:G72 G114:G1048576">
    <cfRule type="duplicateValues" priority="86" dxfId="0"/>
  </conditionalFormatting>
  <conditionalFormatting sqref="G117:G242">
    <cfRule type="duplicateValues" priority="97" dxfId="0"/>
    <cfRule type="duplicateValues" priority="98" dxfId="0"/>
    <cfRule type="duplicateValues" priority="99" dxfId="0"/>
    <cfRule type="duplicateValues" priority="100" dxfId="0"/>
    <cfRule type="duplicateValues" priority="101" dxfId="0"/>
    <cfRule type="duplicateValues" priority="102" dxfId="0"/>
    <cfRule type="duplicateValues" priority="103" dxfId="0"/>
    <cfRule type="duplicateValues" priority="104" dxfId="0"/>
    <cfRule type="duplicateValues" priority="105" dxfId="0"/>
    <cfRule type="duplicateValues" priority="106" dxfId="0"/>
    <cfRule type="duplicateValues" priority="107" dxfId="0"/>
    <cfRule type="duplicateValues" priority="108" dxfId="0"/>
    <cfRule type="duplicateValues" priority="109" dxfId="0"/>
    <cfRule type="duplicateValues" priority="110" dxfId="0"/>
    <cfRule type="duplicateValues" priority="111" dxfId="0"/>
    <cfRule type="duplicateValues" priority="112" dxfId="0"/>
    <cfRule type="duplicateValues" priority="113" dxfId="0"/>
    <cfRule type="duplicateValues" priority="114" dxfId="0"/>
    <cfRule type="duplicateValues" priority="115" dxfId="0"/>
    <cfRule type="duplicateValues" priority="116" dxfId="0"/>
    <cfRule type="duplicateValues" priority="117" dxfId="0"/>
    <cfRule type="duplicateValues" priority="118" dxfId="0"/>
    <cfRule type="duplicateValues" priority="119" dxfId="0"/>
    <cfRule type="duplicateValues" priority="120" dxfId="0"/>
    <cfRule type="duplicateValues" priority="121" dxfId="0"/>
    <cfRule type="duplicateValues" priority="122" dxfId="0"/>
    <cfRule type="duplicateValues" priority="123" dxfId="0"/>
    <cfRule type="duplicateValues" priority="124" dxfId="0"/>
    <cfRule type="duplicateValues" priority="125" dxfId="0"/>
    <cfRule type="duplicateValues" priority="126" dxfId="0"/>
    <cfRule type="duplicateValues" priority="127" dxfId="0"/>
    <cfRule type="duplicateValues" priority="128" dxfId="0"/>
    <cfRule type="duplicateValues" priority="129" dxfId="0"/>
    <cfRule type="duplicateValues" priority="130" dxfId="0"/>
    <cfRule type="duplicateValues" priority="131" dxfId="0"/>
    <cfRule type="duplicateValues" priority="132" dxfId="0"/>
    <cfRule type="duplicateValues" priority="133" dxfId="0"/>
    <cfRule type="duplicateValues" priority="134" dxfId="0"/>
    <cfRule type="duplicateValues" priority="135" dxfId="0"/>
    <cfRule type="duplicateValues" priority="136" dxfId="0"/>
    <cfRule type="duplicateValues" priority="137" dxfId="0"/>
    <cfRule type="duplicateValues" priority="138" dxfId="0"/>
    <cfRule type="duplicateValues" priority="139" dxfId="0"/>
  </conditionalFormatting>
  <conditionalFormatting sqref="A1:A4 A117:A1048576 G1:G4 G117:G1048576">
    <cfRule type="duplicateValues" priority="198" dxfId="0"/>
  </conditionalFormatting>
  <conditionalFormatting sqref="C1:C4 C117:C1048576 G1:G4 G117:G1048576">
    <cfRule type="duplicateValues" priority="197" dxfId="0"/>
    <cfRule type="duplicateValues" priority="196" dxfId="0"/>
  </conditionalFormatting>
  <conditionalFormatting sqref="G1:G4 G117:G1048576">
    <cfRule type="duplicateValues" priority="140" dxfId="0"/>
    <cfRule type="duplicateValues" priority="141" dxfId="0"/>
    <cfRule type="duplicateValues" priority="142" dxfId="0"/>
    <cfRule type="duplicateValues" priority="144" dxfId="0"/>
    <cfRule type="duplicateValues" priority="145" dxfId="0"/>
    <cfRule type="duplicateValues" priority="146" dxfId="0"/>
    <cfRule type="duplicateValues" priority="147" dxfId="0"/>
    <cfRule type="duplicateValues" priority="148" dxfId="0"/>
    <cfRule type="duplicateValues" priority="149" dxfId="0"/>
    <cfRule type="duplicateValues" priority="150" dxfId="0"/>
    <cfRule type="duplicateValues" priority="151" dxfId="0"/>
    <cfRule type="duplicateValues" priority="152" dxfId="0"/>
    <cfRule type="duplicateValues" priority="153" dxfId="0"/>
    <cfRule type="duplicateValues" priority="154" dxfId="0"/>
    <cfRule type="duplicateValues" priority="173" dxfId="0"/>
    <cfRule type="duplicateValues" priority="174" dxfId="0"/>
    <cfRule type="duplicateValues" priority="175" dxfId="0"/>
    <cfRule type="duplicateValues" priority="176" dxfId="0"/>
    <cfRule type="duplicateValues" priority="177" dxfId="0"/>
    <cfRule type="duplicateValues" priority="178" dxfId="0"/>
    <cfRule type="duplicateValues" priority="179" dxfId="0"/>
    <cfRule type="duplicateValues" priority="180" dxfId="0"/>
    <cfRule type="duplicateValues" priority="181" dxfId="0"/>
    <cfRule type="duplicateValues" priority="182" dxfId="0"/>
    <cfRule type="duplicateValues" priority="183" dxfId="0"/>
    <cfRule type="duplicateValues" priority="184" dxfId="0"/>
    <cfRule type="duplicateValues" priority="185" dxfId="0"/>
    <cfRule type="duplicateValues" priority="186" dxfId="0"/>
    <cfRule type="duplicateValues" priority="187" dxfId="0"/>
    <cfRule type="duplicateValues" priority="188" dxfId="0"/>
    <cfRule type="duplicateValues" priority="189" dxfId="0"/>
    <cfRule type="duplicateValues" priority="190" dxfId="0"/>
    <cfRule type="duplicateValues" priority="191" dxfId="0"/>
    <cfRule type="duplicateValues" priority="192" dxfId="0"/>
    <cfRule type="duplicateValues" priority="193" dxfId="0"/>
    <cfRule type="duplicateValues" priority="194" dxfId="0"/>
    <cfRule type="duplicateValues" priority="195" dxfId="0"/>
  </conditionalFormatting>
  <conditionalFormatting sqref="G117:G1048576">
    <cfRule type="duplicateValues" priority="92" dxfId="0"/>
    <cfRule type="duplicateValues" priority="93" dxfId="0"/>
    <cfRule type="duplicateValues" priority="94" dxfId="0"/>
    <cfRule type="duplicateValues" priority="95" dxfId="0"/>
    <cfRule type="duplicateValues" priority="96" dxfId="0"/>
    <cfRule type="duplicateValues" priority="143" dxfId="0"/>
    <cfRule type="duplicateValues" priority="155" dxfId="0"/>
    <cfRule type="duplicateValues" priority="156" dxfId="0"/>
    <cfRule type="duplicateValues" priority="157" dxfId="0"/>
    <cfRule type="duplicateValues" priority="158" dxfId="0"/>
    <cfRule type="duplicateValues" priority="159" dxfId="0"/>
    <cfRule type="duplicateValues" priority="160" dxfId="0"/>
    <cfRule type="duplicateValues" priority="161" dxfId="0"/>
    <cfRule type="duplicateValues" priority="162" dxfId="0"/>
    <cfRule type="duplicateValues" priority="163" dxfId="0"/>
    <cfRule type="duplicateValues" priority="164" dxfId="0"/>
    <cfRule type="duplicateValues" priority="165" dxfId="0"/>
    <cfRule type="duplicateValues" priority="166" dxfId="0"/>
    <cfRule type="duplicateValues" priority="167" dxfId="0"/>
    <cfRule type="duplicateValues" priority="168" dxfId="0"/>
    <cfRule type="duplicateValues" priority="169" dxfId="0"/>
    <cfRule type="duplicateValues" priority="170" dxfId="0"/>
    <cfRule type="duplicateValues" priority="171" dxfId="0"/>
    <cfRule type="duplicateValues" priority="172" dxfId="0"/>
  </conditionalFormatting>
  <conditionalFormatting sqref="G243:G1048576">
    <cfRule type="duplicateValues" priority="199" dxfId="0"/>
    <cfRule type="duplicateValues" priority="200" dxfId="0"/>
    <cfRule type="duplicateValues" priority="201" dxfId="0"/>
    <cfRule type="duplicateValues" priority="202" dxfId="0"/>
    <cfRule type="duplicateValues" priority="203" dxfId="0"/>
    <cfRule type="duplicateValues" priority="204" dxfId="0"/>
    <cfRule type="duplicateValues" priority="205" dxfId="0"/>
    <cfRule type="duplicateValues" priority="206" dxfId="0"/>
    <cfRule type="duplicateValues" priority="207" dxfId="0"/>
    <cfRule type="duplicateValues" priority="208" dxfId="0"/>
    <cfRule type="duplicateValues" priority="209" dxfId="0"/>
    <cfRule type="duplicateValues" priority="210" dxfId="0"/>
    <cfRule type="duplicateValues" priority="211" dxfId="0"/>
    <cfRule type="duplicateValues" priority="212" dxfId="0"/>
    <cfRule type="duplicateValues" priority="213" dxfId="0"/>
    <cfRule type="duplicateValues" priority="214" dxfId="0"/>
    <cfRule type="duplicateValues" priority="215" dxfId="0"/>
    <cfRule type="duplicateValues" priority="216" dxfId="0"/>
    <cfRule type="duplicateValues" priority="217" dxfId="0"/>
    <cfRule type="duplicateValues" priority="218" dxfId="0"/>
    <cfRule type="duplicateValues" priority="219" dxfId="0"/>
    <cfRule type="duplicateValues" priority="220" dxfId="0"/>
    <cfRule type="duplicateValues" priority="221" dxfId="0"/>
    <cfRule type="duplicateValues" priority="222" dxfId="0"/>
    <cfRule type="duplicateValues" priority="223" dxfId="0"/>
    <cfRule type="duplicateValues" priority="224" dxfId="0"/>
    <cfRule type="duplicateValues" priority="225" dxfId="0"/>
    <cfRule type="duplicateValues" priority="226" dxfId="0"/>
    <cfRule type="duplicateValues" priority="227" dxfId="0"/>
    <cfRule type="duplicateValues" priority="228" dxfId="0"/>
    <cfRule type="duplicateValues" priority="229" dxfId="0"/>
    <cfRule type="duplicateValues" priority="230" dxfId="0"/>
    <cfRule type="duplicateValues" priority="231" dxfId="0"/>
    <cfRule type="duplicateValues" priority="232" dxfId="0"/>
    <cfRule type="duplicateValues" priority="233" dxfId="0"/>
    <cfRule type="duplicateValues" priority="234" dxfId="0"/>
    <cfRule type="duplicateValues" priority="235" dxfId="0"/>
    <cfRule type="duplicateValues" priority="236" dxfId="0"/>
    <cfRule type="duplicateValues" priority="237" dxfId="0"/>
    <cfRule type="duplicateValues" priority="238" dxfId="0"/>
    <cfRule type="duplicateValues" priority="239" dxfId="0"/>
    <cfRule type="duplicateValues" priority="240" dxfId="0"/>
    <cfRule type="duplicateValues" priority="241" dxfId="0"/>
  </conditionalFormatting>
  <printOptions horizontalCentered="1" verticalCentered="1"/>
  <pageMargins left="0.2755905511811024" right="0.2755905511811024" top="0.2755905511811024" bottom="0.2755905511811024" header="0.1968503937007874" footer="0.1968503937007874"/>
  <pageSetup orientation="portrait" paperSize="9" scale="23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T11"/>
  <sheetViews>
    <sheetView view="pageBreakPreview" zoomScale="40" zoomScaleNormal="55" zoomScaleSheetLayoutView="40" workbookViewId="0">
      <pane ySplit="4" topLeftCell="A5" activePane="bottomLeft" state="frozen"/>
      <selection activeCell="O128" sqref="O128"/>
      <selection pane="bottomLeft" activeCell="O128" sqref="O128"/>
    </sheetView>
  </sheetViews>
  <sheetFormatPr baseColWidth="8" defaultColWidth="9" defaultRowHeight="20.25"/>
  <cols>
    <col width="14.875" customWidth="1" style="7" min="1" max="1"/>
    <col width="32.375" bestFit="1" customWidth="1" style="7" min="2" max="2"/>
    <col width="18.125" customWidth="1" style="8" min="3" max="3"/>
    <col width="63.875" bestFit="1" customWidth="1" style="7" min="4" max="4"/>
    <col width="18.875" bestFit="1" customWidth="1" style="7" min="5" max="6"/>
    <col width="19.875" bestFit="1" customWidth="1" style="7" min="7" max="7"/>
    <col width="19.25" bestFit="1" customWidth="1" style="220" min="8" max="8"/>
    <col width="13.625" customWidth="1" style="8" min="9" max="10"/>
    <col width="11.125" bestFit="1" customWidth="1" style="8" min="11" max="11"/>
    <col width="13.875" bestFit="1" customWidth="1" style="8" min="12" max="12"/>
    <col width="21.375" bestFit="1" customWidth="1" style="220" min="13" max="13"/>
    <col width="10.625" customWidth="1" style="7" min="14" max="17"/>
    <col width="89.5" customWidth="1" style="28" min="18" max="18"/>
    <col width="9" customWidth="1" style="7" min="19" max="16384"/>
  </cols>
  <sheetData>
    <row r="1" ht="60" customHeight="1" s="194">
      <c r="A1" s="183" t="inlineStr">
        <is>
          <t>ESP搬入予定表</t>
        </is>
      </c>
    </row>
    <row r="2" ht="24" customHeight="1" s="194">
      <c r="A2" s="8" t="n"/>
      <c r="B2" s="8" t="n"/>
      <c r="D2" s="8" t="n"/>
      <c r="E2" s="8" t="n"/>
      <c r="F2" s="8" t="n"/>
      <c r="G2" s="8" t="n"/>
      <c r="H2" s="8" t="n"/>
      <c r="N2" s="10" t="n"/>
      <c r="O2" s="221" t="n">
        <v>45957</v>
      </c>
      <c r="R2" s="222">
        <f>WEEKDAY(O2)</f>
        <v/>
      </c>
    </row>
    <row r="3" ht="25.5" customHeight="1" s="194">
      <c r="A3" s="223" t="n"/>
      <c r="B3" s="8" t="n"/>
      <c r="D3" s="8" t="n"/>
      <c r="E3" s="13" t="n"/>
      <c r="F3" s="14" t="inlineStr">
        <is>
          <t>MAWB :</t>
        </is>
      </c>
      <c r="G3" s="224">
        <f>SUBTOTAL(3,B5:B1087)</f>
        <v/>
      </c>
      <c r="H3" s="225" t="inlineStr">
        <is>
          <t>本数</t>
        </is>
      </c>
      <c r="I3" s="225" t="n"/>
      <c r="J3" s="225" t="n"/>
      <c r="K3" s="2" t="n"/>
      <c r="L3" s="2">
        <f>SUM(M5:M12407)</f>
        <v/>
      </c>
      <c r="M3" s="3" t="inlineStr">
        <is>
          <t>本</t>
        </is>
      </c>
      <c r="N3" s="16" t="inlineStr">
        <is>
          <t>HAWB :</t>
        </is>
      </c>
      <c r="O3" s="167">
        <f>SUBTOTAL(9,G5:G1889)</f>
        <v/>
      </c>
      <c r="P3" s="16" t="inlineStr">
        <is>
          <t>個数 :</t>
        </is>
      </c>
      <c r="Q3" s="167">
        <f>SUBTOTAL(9,H5:H19846)</f>
        <v/>
      </c>
      <c r="R3" s="200" t="n"/>
      <c r="T3" s="17" t="n"/>
    </row>
    <row r="4" ht="45" customFormat="1" customHeight="1" s="21">
      <c r="A4" s="4" t="inlineStr">
        <is>
          <t>区別</t>
        </is>
      </c>
      <c r="B4" s="4" t="inlineStr">
        <is>
          <t>AWB番号</t>
        </is>
      </c>
      <c r="C4" s="4" t="inlineStr">
        <is>
          <t>代理店</t>
        </is>
      </c>
      <c r="D4" s="4" t="inlineStr">
        <is>
          <t>発送先</t>
        </is>
      </c>
      <c r="E4" s="4" t="inlineStr">
        <is>
          <t>FLT</t>
        </is>
      </c>
      <c r="F4" s="18" t="inlineStr">
        <is>
          <t>DAY</t>
        </is>
      </c>
      <c r="G4" s="4" t="inlineStr">
        <is>
          <t>件数</t>
        </is>
      </c>
      <c r="H4" s="185" t="inlineStr">
        <is>
          <t>個数</t>
        </is>
      </c>
      <c r="I4" s="18" t="inlineStr">
        <is>
          <t>到着予定時間</t>
        </is>
      </c>
      <c r="J4" s="226" t="n"/>
      <c r="K4" s="18" t="inlineStr">
        <is>
          <t>PKG時間</t>
        </is>
      </c>
      <c r="L4" s="226" t="n"/>
      <c r="M4" s="227" t="inlineStr">
        <is>
          <t>M本数</t>
        </is>
      </c>
      <c r="N4" s="6" t="inlineStr">
        <is>
          <t>横持ち
(OLT)</t>
        </is>
      </c>
      <c r="O4" s="6" t="inlineStr">
        <is>
          <t>BIN</t>
        </is>
      </c>
      <c r="P4" s="6" t="inlineStr">
        <is>
          <t>搬入
(HPK)</t>
        </is>
      </c>
      <c r="Q4" s="6" t="inlineStr">
        <is>
          <t>搬出
(OUT)</t>
        </is>
      </c>
      <c r="R4" s="5" t="inlineStr">
        <is>
          <t>IMF12</t>
        </is>
      </c>
    </row>
    <row r="5" ht="99.95" customFormat="1" customHeight="1" s="25">
      <c r="A5" s="153" t="inlineStr">
        <is>
          <t>B</t>
        </is>
      </c>
      <c r="B5" s="153" t="inlineStr">
        <is>
          <t>73198428260</t>
        </is>
      </c>
      <c r="C5" s="154" t="inlineStr">
        <is>
          <t>LDX</t>
        </is>
      </c>
      <c r="D5" s="26" t="inlineStr">
        <is>
          <t>佐川 / トナミ</t>
        </is>
      </c>
      <c r="E5" s="22" t="inlineStr">
        <is>
          <t>MF0835</t>
        </is>
      </c>
      <c r="F5" s="22" t="inlineStr">
        <is>
          <t>27-Oct</t>
        </is>
      </c>
      <c r="G5" s="228" t="n">
        <v>3</v>
      </c>
      <c r="H5" s="228" t="n">
        <v>64</v>
      </c>
      <c r="I5" s="153" t="inlineStr">
        <is>
          <t>10/27</t>
        </is>
      </c>
      <c r="J5" s="156" t="n">
        <v>0.5138888888888888</v>
      </c>
      <c r="K5" s="153" t="n"/>
      <c r="L5" s="156" t="n"/>
      <c r="M5" s="157" t="n"/>
      <c r="N5" s="27" t="n"/>
      <c r="O5" s="23" t="n"/>
      <c r="P5" s="23" t="n"/>
      <c r="Q5" s="23" t="n"/>
      <c r="R5" s="158" t="inlineStr">
        <is>
          <t>820111121104トナミ</t>
        </is>
      </c>
    </row>
    <row r="6" ht="99.95" customFormat="1" customHeight="1" s="25">
      <c r="A6" s="153" t="inlineStr">
        <is>
          <t>B</t>
        </is>
      </c>
      <c r="B6" s="153" t="inlineStr">
        <is>
          <t>87643161775</t>
        </is>
      </c>
      <c r="C6" s="154" t="inlineStr">
        <is>
          <t>YNE</t>
        </is>
      </c>
      <c r="D6" s="26" t="inlineStr">
        <is>
          <t>確認中</t>
        </is>
      </c>
      <c r="E6" s="22" t="inlineStr">
        <is>
          <t>3U9371</t>
        </is>
      </c>
      <c r="F6" s="22" t="inlineStr">
        <is>
          <t>26-Oct</t>
        </is>
      </c>
      <c r="G6" s="228" t="n">
        <v>2</v>
      </c>
      <c r="H6" s="228" t="n">
        <v>12</v>
      </c>
      <c r="I6" s="153" t="inlineStr">
        <is>
          <t>10/26</t>
        </is>
      </c>
      <c r="J6" s="156" t="n">
        <v>0.8298611111111112</v>
      </c>
      <c r="K6" s="153" t="n"/>
      <c r="L6" s="156" t="n"/>
      <c r="M6" s="157" t="n"/>
      <c r="N6" s="27" t="n"/>
      <c r="O6" s="23" t="n"/>
      <c r="P6" s="23" t="n"/>
      <c r="Q6" s="23" t="n"/>
      <c r="R6" s="24" t="n"/>
    </row>
    <row r="7" ht="99.95" customFormat="1" customHeight="1" s="69">
      <c r="A7" s="159" t="inlineStr">
        <is>
          <t>MAS</t>
        </is>
      </c>
      <c r="B7" s="159" t="inlineStr">
        <is>
          <t>82856429155</t>
        </is>
      </c>
      <c r="C7" s="160" t="inlineStr">
        <is>
          <t>YNE</t>
        </is>
      </c>
      <c r="D7" s="65" t="inlineStr">
        <is>
          <t xml:space="preserve">佐川 </t>
        </is>
      </c>
      <c r="E7" s="66" t="inlineStr">
        <is>
          <t>HX0618</t>
        </is>
      </c>
      <c r="F7" s="66" t="inlineStr">
        <is>
          <t>25-Oct</t>
        </is>
      </c>
      <c r="G7" s="229" t="n">
        <v>1</v>
      </c>
      <c r="H7" s="229" t="n">
        <v>3</v>
      </c>
      <c r="I7" s="159" t="inlineStr">
        <is>
          <t>10/26</t>
        </is>
      </c>
      <c r="J7" s="162" t="n">
        <v>0.5868055555555556</v>
      </c>
      <c r="K7" s="159" t="inlineStr">
        <is>
          <t>10/26</t>
        </is>
      </c>
      <c r="L7" s="162" t="n">
        <v>0.7708333333333334</v>
      </c>
      <c r="M7" s="163" t="n">
        <v>18</v>
      </c>
      <c r="N7" s="67" t="inlineStr">
        <is>
          <t>✓</t>
        </is>
      </c>
      <c r="O7" s="68" t="n"/>
      <c r="P7" s="68" t="n"/>
      <c r="Q7" s="68" t="n"/>
      <c r="R7" s="164" t="n"/>
    </row>
    <row r="8" ht="249.75" customFormat="1" customHeight="1" s="69">
      <c r="A8" s="159" t="inlineStr">
        <is>
          <t>MAS</t>
        </is>
      </c>
      <c r="B8" s="159" t="inlineStr">
        <is>
          <t>87643240466</t>
        </is>
      </c>
      <c r="C8" s="160" t="inlineStr">
        <is>
          <t>YNE</t>
        </is>
      </c>
      <c r="D8" s="65" t="inlineStr">
        <is>
          <t>佐川 / トナミ / 自提</t>
        </is>
      </c>
      <c r="E8" s="66" t="inlineStr">
        <is>
          <t>3U9371</t>
        </is>
      </c>
      <c r="F8" s="66" t="inlineStr">
        <is>
          <t>26-Oct</t>
        </is>
      </c>
      <c r="G8" s="229" t="n">
        <v>15</v>
      </c>
      <c r="H8" s="229" t="n">
        <v>68</v>
      </c>
      <c r="I8" s="159" t="inlineStr">
        <is>
          <t>10/26</t>
        </is>
      </c>
      <c r="J8" s="162" t="n">
        <v>0.8291666666666667</v>
      </c>
      <c r="K8" s="159" t="inlineStr">
        <is>
          <t>10/27</t>
        </is>
      </c>
      <c r="L8" s="162" t="n">
        <v>0.1916666666666667</v>
      </c>
      <c r="M8" s="163" t="inlineStr">
        <is>
          <t>49 / 115</t>
        </is>
      </c>
      <c r="N8" s="67" t="inlineStr">
        <is>
          <t>✓</t>
        </is>
      </c>
      <c r="O8" s="68" t="n"/>
      <c r="P8" s="68" t="n"/>
      <c r="Q8" s="68" t="n"/>
      <c r="R8" s="164" t="inlineStr">
        <is>
          <t>YNE251022201　トナミ
YNE251020201　トナミ
YNE20251022702　トナミ
YNE251023201　トナミ
YNE20251025301　トナミ
YNE251025201　トナミ
YNE251024701　自提
YNE20251023302　自提</t>
        </is>
      </c>
    </row>
    <row r="9" ht="99.95" customFormat="1" customHeight="1" s="69">
      <c r="A9" s="153" t="n"/>
      <c r="B9" s="153" t="n"/>
      <c r="C9" s="154" t="n"/>
      <c r="D9" s="26" t="n"/>
      <c r="E9" s="22" t="n"/>
      <c r="F9" s="22" t="n"/>
      <c r="G9" s="228" t="n"/>
      <c r="H9" s="228" t="n"/>
      <c r="I9" s="153" t="n"/>
      <c r="J9" s="156" t="n"/>
      <c r="K9" s="153" t="n"/>
      <c r="L9" s="156" t="n"/>
      <c r="M9" s="157" t="n"/>
      <c r="N9" s="27" t="n"/>
      <c r="O9" s="23" t="n"/>
      <c r="P9" s="23" t="n"/>
      <c r="Q9" s="23" t="n"/>
      <c r="R9" s="158" t="n"/>
    </row>
    <row r="10" ht="99.95" customFormat="1" customHeight="1" s="69">
      <c r="A10" s="153" t="n"/>
      <c r="B10" s="153" t="n"/>
      <c r="C10" s="154" t="n"/>
      <c r="D10" s="26" t="n"/>
      <c r="E10" s="22" t="n"/>
      <c r="F10" s="22" t="n"/>
      <c r="G10" s="228" t="n"/>
      <c r="H10" s="228" t="n"/>
      <c r="I10" s="153" t="n"/>
      <c r="J10" s="156" t="n"/>
      <c r="K10" s="153" t="n"/>
      <c r="L10" s="156" t="n"/>
      <c r="M10" s="157" t="n"/>
      <c r="N10" s="27" t="n"/>
      <c r="O10" s="23" t="n"/>
      <c r="P10" s="23" t="n"/>
      <c r="Q10" s="23" t="n"/>
      <c r="R10" s="158" t="n"/>
    </row>
    <row r="11" ht="99.95" customFormat="1" customHeight="1" s="25">
      <c r="A11" s="153" t="n"/>
      <c r="B11" s="153" t="n"/>
      <c r="C11" s="154" t="n"/>
      <c r="D11" s="22" t="n"/>
      <c r="E11" s="22" t="n"/>
      <c r="F11" s="22" t="n"/>
      <c r="G11" s="228" t="n"/>
      <c r="H11" s="228" t="n"/>
      <c r="I11" s="153" t="n"/>
      <c r="J11" s="156" t="n"/>
      <c r="K11" s="153" t="n"/>
      <c r="L11" s="156" t="n"/>
      <c r="M11" s="157" t="n"/>
      <c r="N11" s="23" t="n"/>
      <c r="O11" s="23" t="n"/>
      <c r="P11" s="23" t="n"/>
      <c r="Q11" s="23" t="n"/>
      <c r="R11" s="24" t="n"/>
    </row>
  </sheetData>
  <autoFilter ref="A4:R4">
    <filterColumn colId="8" hiddenButton="0" showButton="0"/>
    <filterColumn colId="10" hiddenButton="0" showButton="0"/>
  </autoFilter>
  <mergeCells count="5">
    <mergeCell ref="I4:J4"/>
    <mergeCell ref="Q3:R3"/>
    <mergeCell ref="A1:R1"/>
    <mergeCell ref="K4:L4"/>
    <mergeCell ref="O2:Q2"/>
  </mergeCells>
  <conditionalFormatting sqref="B1:B1048576">
    <cfRule type="duplicateValues" priority="341" dxfId="0"/>
  </conditionalFormatting>
  <conditionalFormatting sqref="B6">
    <cfRule type="duplicateValues" priority="1" dxfId="0"/>
    <cfRule type="duplicateValues" priority="2" dxfId="0"/>
    <cfRule type="duplicateValues" priority="3" dxfId="0"/>
    <cfRule type="duplicateValues" priority="4" dxfId="0"/>
    <cfRule type="duplicateValues" priority="5" dxfId="0"/>
    <cfRule type="duplicateValues" priority="6" dxfId="0"/>
    <cfRule type="duplicateValues" priority="7" dxfId="0"/>
    <cfRule type="duplicateValues" priority="8" dxfId="0"/>
    <cfRule type="duplicateValues" priority="9" dxfId="0"/>
    <cfRule type="duplicateValues" priority="10" dxfId="0"/>
    <cfRule type="duplicateValues" priority="11" dxfId="0"/>
    <cfRule type="duplicateValues" priority="12" dxfId="0"/>
    <cfRule type="duplicateValues" priority="13" dxfId="0"/>
    <cfRule type="duplicateValues" priority="14" dxfId="0"/>
    <cfRule type="duplicateValues" priority="15" dxfId="0"/>
    <cfRule type="duplicateValues" priority="16" dxfId="0"/>
    <cfRule type="duplicateValues" priority="17" dxfId="0"/>
    <cfRule type="duplicateValues" priority="18" dxfId="0"/>
    <cfRule type="duplicateValues" priority="19" dxfId="0"/>
    <cfRule type="duplicateValues" priority="20" dxfId="0"/>
    <cfRule type="duplicateValues" priority="21" dxfId="0"/>
    <cfRule type="duplicateValues" priority="22" dxfId="0"/>
    <cfRule type="duplicateValues" priority="23" dxfId="0"/>
    <cfRule type="duplicateValues" priority="24" dxfId="0"/>
    <cfRule type="duplicateValues" priority="25" dxfId="0"/>
    <cfRule type="duplicateValues" priority="26" dxfId="0"/>
    <cfRule type="duplicateValues" priority="27" dxfId="0"/>
    <cfRule type="duplicateValues" priority="28" dxfId="0"/>
    <cfRule type="duplicateValues" priority="29" dxfId="0"/>
    <cfRule type="duplicateValues" priority="30" dxfId="0"/>
    <cfRule type="duplicateValues" priority="31" dxfId="0"/>
    <cfRule type="duplicateValues" priority="32" dxfId="0"/>
    <cfRule type="duplicateValues" priority="33" dxfId="0"/>
    <cfRule type="duplicateValues" priority="34" dxfId="0"/>
    <cfRule type="duplicateValues" priority="35" dxfId="0"/>
    <cfRule type="duplicateValues" priority="36" dxfId="0"/>
    <cfRule type="duplicateValues" priority="37" dxfId="0"/>
    <cfRule type="duplicateValues" priority="38" dxfId="0"/>
    <cfRule type="duplicateValues" priority="39" dxfId="0"/>
    <cfRule type="duplicateValues" priority="40" dxfId="0"/>
    <cfRule type="duplicateValues" priority="41" dxfId="0"/>
    <cfRule type="duplicateValues" priority="42" dxfId="0"/>
    <cfRule type="duplicateValues" priority="43" dxfId="0"/>
    <cfRule type="duplicateValues" priority="44" dxfId="0"/>
    <cfRule type="duplicateValues" priority="45" dxfId="0"/>
    <cfRule type="duplicateValues" priority="46" dxfId="0"/>
    <cfRule type="duplicateValues" priority="47" dxfId="0"/>
    <cfRule type="duplicateValues" priority="48" dxfId="0"/>
    <cfRule type="duplicateValues" priority="49" dxfId="0"/>
    <cfRule type="duplicateValues" priority="50" dxfId="0"/>
    <cfRule type="duplicateValues" priority="51" dxfId="0"/>
    <cfRule type="duplicateValues" priority="52" dxfId="0"/>
    <cfRule type="duplicateValues" priority="53" dxfId="0"/>
    <cfRule type="duplicateValues" priority="54" dxfId="0"/>
    <cfRule type="duplicateValues" priority="55" dxfId="0"/>
    <cfRule type="duplicateValues" priority="56" dxfId="0"/>
    <cfRule type="duplicateValues" priority="57" dxfId="0"/>
    <cfRule type="duplicateValues" priority="58" dxfId="0"/>
    <cfRule type="duplicateValues" priority="59" dxfId="0"/>
    <cfRule type="duplicateValues" priority="60" dxfId="0"/>
    <cfRule type="duplicateValues" priority="61" dxfId="0"/>
    <cfRule type="duplicateValues" priority="62" dxfId="0"/>
    <cfRule type="duplicateValues" priority="63" dxfId="0"/>
    <cfRule type="duplicateValues" priority="64" dxfId="0"/>
    <cfRule type="duplicateValues" priority="65" dxfId="0"/>
    <cfRule type="duplicateValues" priority="66" dxfId="0"/>
    <cfRule type="duplicateValues" priority="67" dxfId="0"/>
    <cfRule type="duplicateValues" priority="68" dxfId="0"/>
    <cfRule type="duplicateValues" priority="69" dxfId="0"/>
    <cfRule type="duplicateValues" priority="70" dxfId="0"/>
    <cfRule type="duplicateValues" priority="71" dxfId="0"/>
    <cfRule type="duplicateValues" priority="72" dxfId="0"/>
    <cfRule type="duplicateValues" priority="73" dxfId="0"/>
    <cfRule type="duplicateValues" priority="74" dxfId="0"/>
    <cfRule type="duplicateValues" priority="75" dxfId="0"/>
    <cfRule type="duplicateValues" priority="76" dxfId="0"/>
    <cfRule type="duplicateValues" priority="77" dxfId="0"/>
    <cfRule type="duplicateValues" priority="78" dxfId="0"/>
    <cfRule type="duplicateValues" priority="79" dxfId="0"/>
    <cfRule type="duplicateValues" priority="80" dxfId="0"/>
    <cfRule type="duplicateValues" priority="81" dxfId="0"/>
    <cfRule type="duplicateValues" priority="82" dxfId="0"/>
    <cfRule type="duplicateValues" priority="83" dxfId="0"/>
    <cfRule type="duplicateValues" priority="84" dxfId="0"/>
    <cfRule type="duplicateValues" priority="85" dxfId="0"/>
    <cfRule type="duplicateValues" priority="86" dxfId="0"/>
    <cfRule type="duplicateValues" priority="87" dxfId="0"/>
    <cfRule type="duplicateValues" priority="88" dxfId="0"/>
    <cfRule type="duplicateValues" priority="89" dxfId="0"/>
    <cfRule type="duplicateValues" priority="90" dxfId="0"/>
    <cfRule type="duplicateValues" priority="91" dxfId="0"/>
    <cfRule type="duplicateValues" priority="92" dxfId="0"/>
    <cfRule type="duplicateValues" priority="93" dxfId="0"/>
    <cfRule type="duplicateValues" priority="94" dxfId="0"/>
    <cfRule type="duplicateValues" priority="95" dxfId="0"/>
    <cfRule type="duplicateValues" priority="96" dxfId="0"/>
    <cfRule type="duplicateValues" priority="97" dxfId="0"/>
    <cfRule type="duplicateValues" priority="98" dxfId="0"/>
    <cfRule type="duplicateValues" priority="99" dxfId="0"/>
    <cfRule type="duplicateValues" priority="100" dxfId="0"/>
    <cfRule type="duplicateValues" priority="101" dxfId="0"/>
    <cfRule type="duplicateValues" priority="102" dxfId="0"/>
    <cfRule type="duplicateValues" priority="103" dxfId="0"/>
    <cfRule type="duplicateValues" priority="104" dxfId="0"/>
    <cfRule type="duplicateValues" priority="105" dxfId="0"/>
    <cfRule type="duplicateValues" priority="106" dxfId="0"/>
    <cfRule type="duplicateValues" priority="107" dxfId="0"/>
    <cfRule type="duplicateValues" priority="108" dxfId="0"/>
    <cfRule type="duplicateValues" priority="109" dxfId="0"/>
    <cfRule type="duplicateValues" priority="110" dxfId="0"/>
    <cfRule type="duplicateValues" priority="111" dxfId="0"/>
    <cfRule type="duplicateValues" priority="112" dxfId="0"/>
    <cfRule type="duplicateValues" priority="113" dxfId="0"/>
    <cfRule type="duplicateValues" priority="114" dxfId="0"/>
    <cfRule type="duplicateValues" priority="115" dxfId="0"/>
    <cfRule type="duplicateValues" priority="116" dxfId="0"/>
    <cfRule type="duplicateValues" priority="117" dxfId="0"/>
    <cfRule type="duplicateValues" priority="118" dxfId="0"/>
    <cfRule type="duplicateValues" priority="119" dxfId="0"/>
    <cfRule type="duplicateValues" priority="120" dxfId="0"/>
    <cfRule type="duplicateValues" priority="121" dxfId="0"/>
    <cfRule type="duplicateValues" priority="122" dxfId="0"/>
    <cfRule type="duplicateValues" priority="123" dxfId="0"/>
    <cfRule type="duplicateValues" priority="124" dxfId="0"/>
    <cfRule type="duplicateValues" priority="125" dxfId="0"/>
    <cfRule type="duplicateValues" priority="126" dxfId="0"/>
    <cfRule type="duplicateValues" priority="127" dxfId="0"/>
    <cfRule type="duplicateValues" priority="128" dxfId="0"/>
    <cfRule type="duplicateValues" priority="129" dxfId="0"/>
    <cfRule type="duplicateValues" priority="130" dxfId="0"/>
    <cfRule type="duplicateValues" priority="131" dxfId="0"/>
    <cfRule type="duplicateValues" priority="132" dxfId="0"/>
    <cfRule type="duplicateValues" priority="133" dxfId="0"/>
    <cfRule type="duplicateValues" priority="134" dxfId="0"/>
    <cfRule type="duplicateValues" priority="135" dxfId="0"/>
    <cfRule type="duplicateValues" priority="136" dxfId="0"/>
    <cfRule type="duplicateValues" priority="137" dxfId="0"/>
    <cfRule type="duplicateValues" priority="138" dxfId="0"/>
    <cfRule type="duplicateValues" priority="139" dxfId="0"/>
    <cfRule type="duplicateValues" priority="140" dxfId="0"/>
    <cfRule type="duplicateValues" priority="141" dxfId="0"/>
    <cfRule type="duplicateValues" priority="142" dxfId="0"/>
    <cfRule type="duplicateValues" priority="143" dxfId="0"/>
    <cfRule type="duplicateValues" priority="144" dxfId="0"/>
    <cfRule type="duplicateValues" priority="145" dxfId="0"/>
    <cfRule type="duplicateValues" priority="146" dxfId="0"/>
    <cfRule type="duplicateValues" priority="147" dxfId="0"/>
    <cfRule type="duplicateValues" priority="148" dxfId="0"/>
    <cfRule type="duplicateValues" priority="149" dxfId="0"/>
    <cfRule type="duplicateValues" priority="150" dxfId="0"/>
    <cfRule type="duplicateValues" priority="151" dxfId="0"/>
    <cfRule type="duplicateValues" priority="152" dxfId="0"/>
    <cfRule type="duplicateValues" priority="153" dxfId="0"/>
    <cfRule type="duplicateValues" priority="154" dxfId="0"/>
    <cfRule type="duplicateValues" priority="155" dxfId="0"/>
    <cfRule type="duplicateValues" priority="156" dxfId="0"/>
    <cfRule type="duplicateValues" priority="157" dxfId="0"/>
    <cfRule type="duplicateValues" priority="158" dxfId="0"/>
    <cfRule type="duplicateValues" priority="159" dxfId="0"/>
    <cfRule type="duplicateValues" priority="160" dxfId="0"/>
    <cfRule type="duplicateValues" priority="161" dxfId="0"/>
    <cfRule type="duplicateValues" priority="162" dxfId="0"/>
    <cfRule type="duplicateValues" priority="163" dxfId="0"/>
    <cfRule type="duplicateValues" priority="164" dxfId="0"/>
    <cfRule type="duplicateValues" priority="165" dxfId="0"/>
    <cfRule type="duplicateValues" priority="166" dxfId="0"/>
    <cfRule type="duplicateValues" priority="167" dxfId="0"/>
    <cfRule type="duplicateValues" priority="168" dxfId="0"/>
    <cfRule type="duplicateValues" priority="169" dxfId="0"/>
    <cfRule type="duplicateValues" priority="170" dxfId="0"/>
  </conditionalFormatting>
  <conditionalFormatting sqref="B5 B7:B10">
    <cfRule type="duplicateValues" priority="171" dxfId="0"/>
    <cfRule type="duplicateValues" priority="172" dxfId="0"/>
    <cfRule type="duplicateValues" priority="173" dxfId="0"/>
    <cfRule type="duplicateValues" priority="174" dxfId="0"/>
    <cfRule type="duplicateValues" priority="175" dxfId="0"/>
    <cfRule type="duplicateValues" priority="176" dxfId="0"/>
    <cfRule type="duplicateValues" priority="177" dxfId="0"/>
    <cfRule type="duplicateValues" priority="178" dxfId="0"/>
    <cfRule type="duplicateValues" priority="179" dxfId="0"/>
    <cfRule type="duplicateValues" priority="180" dxfId="0"/>
    <cfRule type="duplicateValues" priority="181" dxfId="0"/>
    <cfRule type="duplicateValues" priority="182" dxfId="0"/>
    <cfRule type="duplicateValues" priority="183" dxfId="0"/>
    <cfRule type="duplicateValues" priority="184" dxfId="0"/>
    <cfRule type="duplicateValues" priority="185" dxfId="0"/>
    <cfRule type="duplicateValues" priority="186" dxfId="0"/>
    <cfRule type="duplicateValues" priority="187" dxfId="0"/>
    <cfRule type="duplicateValues" priority="188" dxfId="0"/>
    <cfRule type="duplicateValues" priority="189" dxfId="0"/>
    <cfRule type="duplicateValues" priority="190" dxfId="0"/>
    <cfRule type="duplicateValues" priority="191" dxfId="0"/>
    <cfRule type="duplicateValues" priority="192" dxfId="0"/>
    <cfRule type="duplicateValues" priority="193" dxfId="0"/>
    <cfRule type="duplicateValues" priority="194" dxfId="0"/>
    <cfRule type="duplicateValues" priority="195" dxfId="0"/>
    <cfRule type="duplicateValues" priority="196" dxfId="0"/>
    <cfRule type="duplicateValues" priority="197" dxfId="0"/>
    <cfRule type="duplicateValues" priority="198" dxfId="0"/>
    <cfRule type="duplicateValues" priority="199" dxfId="0"/>
    <cfRule type="duplicateValues" priority="200" dxfId="0"/>
    <cfRule type="duplicateValues" priority="201" dxfId="0"/>
    <cfRule type="duplicateValues" priority="202" dxfId="0"/>
    <cfRule type="duplicateValues" priority="203" dxfId="0"/>
    <cfRule type="duplicateValues" priority="204" dxfId="0"/>
    <cfRule type="duplicateValues" priority="205" dxfId="0"/>
    <cfRule type="duplicateValues" priority="206" dxfId="0"/>
    <cfRule type="duplicateValues" priority="207" dxfId="0"/>
    <cfRule type="duplicateValues" priority="208" dxfId="0"/>
    <cfRule type="duplicateValues" priority="209" dxfId="0"/>
    <cfRule type="duplicateValues" priority="210" dxfId="0"/>
    <cfRule type="duplicateValues" priority="211" dxfId="0"/>
    <cfRule type="duplicateValues" priority="212" dxfId="0"/>
    <cfRule type="duplicateValues" priority="213" dxfId="0"/>
    <cfRule type="duplicateValues" priority="214" dxfId="0"/>
    <cfRule type="duplicateValues" priority="215" dxfId="0"/>
    <cfRule type="duplicateValues" priority="216" dxfId="0"/>
    <cfRule type="duplicateValues" priority="217" dxfId="0"/>
    <cfRule type="duplicateValues" priority="218" dxfId="0"/>
    <cfRule type="duplicateValues" priority="219" dxfId="0"/>
    <cfRule type="duplicateValues" priority="220" dxfId="0"/>
    <cfRule type="duplicateValues" priority="221" dxfId="0"/>
    <cfRule type="duplicateValues" priority="222" dxfId="0"/>
    <cfRule type="duplicateValues" priority="223" dxfId="0"/>
    <cfRule type="duplicateValues" priority="224" dxfId="0"/>
    <cfRule type="duplicateValues" priority="225" dxfId="0"/>
    <cfRule type="duplicateValues" priority="226" dxfId="0"/>
    <cfRule type="duplicateValues" priority="227" dxfId="0"/>
    <cfRule type="duplicateValues" priority="228" dxfId="0"/>
    <cfRule type="duplicateValues" priority="229" dxfId="0"/>
    <cfRule type="duplicateValues" priority="230" dxfId="0"/>
    <cfRule type="duplicateValues" priority="231" dxfId="0"/>
    <cfRule type="duplicateValues" priority="232" dxfId="0"/>
    <cfRule type="duplicateValues" priority="233" dxfId="0"/>
    <cfRule type="duplicateValues" priority="234" dxfId="0"/>
    <cfRule type="duplicateValues" priority="235" dxfId="0"/>
    <cfRule type="duplicateValues" priority="236" dxfId="0"/>
    <cfRule type="duplicateValues" priority="237" dxfId="0"/>
    <cfRule type="duplicateValues" priority="238" dxfId="0"/>
    <cfRule type="duplicateValues" priority="239" dxfId="0"/>
    <cfRule type="duplicateValues" priority="240" dxfId="0"/>
    <cfRule type="duplicateValues" priority="241" dxfId="0"/>
    <cfRule type="duplicateValues" priority="242" dxfId="0"/>
    <cfRule type="duplicateValues" priority="243" dxfId="0"/>
    <cfRule type="duplicateValues" priority="244" dxfId="0"/>
    <cfRule type="duplicateValues" priority="245" dxfId="0"/>
    <cfRule type="duplicateValues" priority="246" dxfId="0"/>
    <cfRule type="duplicateValues" priority="247" dxfId="0"/>
    <cfRule type="duplicateValues" priority="248" dxfId="0"/>
    <cfRule type="duplicateValues" priority="249" dxfId="0"/>
    <cfRule type="duplicateValues" priority="250" dxfId="0"/>
    <cfRule type="duplicateValues" priority="251" dxfId="0"/>
    <cfRule type="duplicateValues" priority="252" dxfId="0"/>
    <cfRule type="duplicateValues" priority="253" dxfId="0"/>
    <cfRule type="duplicateValues" priority="254" dxfId="0"/>
    <cfRule type="duplicateValues" priority="255" dxfId="0"/>
    <cfRule type="duplicateValues" priority="256" dxfId="0"/>
    <cfRule type="duplicateValues" priority="257" dxfId="0"/>
    <cfRule type="duplicateValues" priority="258" dxfId="0"/>
    <cfRule type="duplicateValues" priority="259" dxfId="0"/>
    <cfRule type="duplicateValues" priority="260" dxfId="0"/>
    <cfRule type="duplicateValues" priority="261" dxfId="0"/>
    <cfRule type="duplicateValues" priority="262" dxfId="0"/>
    <cfRule type="duplicateValues" priority="263" dxfId="0"/>
    <cfRule type="duplicateValues" priority="264" dxfId="0"/>
    <cfRule type="duplicateValues" priority="265" dxfId="0"/>
    <cfRule type="duplicateValues" priority="266" dxfId="0"/>
    <cfRule type="duplicateValues" priority="267" dxfId="0"/>
    <cfRule type="duplicateValues" priority="268" dxfId="0"/>
    <cfRule type="duplicateValues" priority="269" dxfId="0"/>
    <cfRule type="duplicateValues" priority="270" dxfId="0"/>
    <cfRule type="duplicateValues" priority="271" dxfId="0"/>
    <cfRule type="duplicateValues" priority="272" dxfId="0"/>
    <cfRule type="duplicateValues" priority="273" dxfId="0"/>
    <cfRule type="duplicateValues" priority="274" dxfId="0"/>
    <cfRule type="duplicateValues" priority="275" dxfId="0"/>
    <cfRule type="duplicateValues" priority="276" dxfId="0"/>
    <cfRule type="duplicateValues" priority="277" dxfId="0"/>
    <cfRule type="duplicateValues" priority="278" dxfId="0"/>
    <cfRule type="duplicateValues" priority="279" dxfId="0"/>
    <cfRule type="duplicateValues" priority="280" dxfId="0"/>
    <cfRule type="duplicateValues" priority="281" dxfId="0"/>
    <cfRule type="duplicateValues" priority="282" dxfId="0"/>
    <cfRule type="duplicateValues" priority="283" dxfId="0"/>
    <cfRule type="duplicateValues" priority="284" dxfId="0"/>
    <cfRule type="duplicateValues" priority="285" dxfId="0"/>
    <cfRule type="duplicateValues" priority="286" dxfId="0"/>
    <cfRule type="duplicateValues" priority="287" dxfId="0"/>
    <cfRule type="duplicateValues" priority="288" dxfId="0"/>
    <cfRule type="duplicateValues" priority="289" dxfId="0"/>
    <cfRule type="duplicateValues" priority="290" dxfId="0"/>
    <cfRule type="duplicateValues" priority="291" dxfId="0"/>
    <cfRule type="duplicateValues" priority="292" dxfId="0"/>
    <cfRule type="duplicateValues" priority="293" dxfId="0"/>
    <cfRule type="duplicateValues" priority="294" dxfId="0"/>
    <cfRule type="duplicateValues" priority="295" dxfId="0"/>
    <cfRule type="duplicateValues" priority="296" dxfId="0"/>
    <cfRule type="duplicateValues" priority="297" dxfId="0"/>
    <cfRule type="duplicateValues" priority="298" dxfId="0"/>
    <cfRule type="duplicateValues" priority="299" dxfId="0"/>
    <cfRule type="duplicateValues" priority="300" dxfId="0"/>
    <cfRule type="duplicateValues" priority="301" dxfId="0"/>
    <cfRule type="duplicateValues" priority="302" dxfId="0"/>
    <cfRule type="duplicateValues" priority="303" dxfId="0"/>
    <cfRule type="duplicateValues" priority="304" dxfId="0"/>
    <cfRule type="duplicateValues" priority="305" dxfId="0"/>
    <cfRule type="duplicateValues" priority="306" dxfId="0"/>
    <cfRule type="duplicateValues" priority="307" dxfId="0"/>
    <cfRule type="duplicateValues" priority="308" dxfId="0"/>
    <cfRule type="duplicateValues" priority="309" dxfId="0"/>
    <cfRule type="duplicateValues" priority="310" dxfId="0"/>
    <cfRule type="duplicateValues" priority="311" dxfId="0"/>
    <cfRule type="duplicateValues" priority="312" dxfId="0"/>
    <cfRule type="duplicateValues" priority="313" dxfId="0"/>
    <cfRule type="duplicateValues" priority="314" dxfId="0"/>
    <cfRule type="duplicateValues" priority="315" dxfId="0"/>
    <cfRule type="duplicateValues" priority="316" dxfId="0"/>
    <cfRule type="duplicateValues" priority="317" dxfId="0"/>
    <cfRule type="duplicateValues" priority="318" dxfId="0"/>
    <cfRule type="duplicateValues" priority="319" dxfId="0"/>
    <cfRule type="duplicateValues" priority="320" dxfId="0"/>
    <cfRule type="duplicateValues" priority="321" dxfId="0"/>
    <cfRule type="duplicateValues" priority="322" dxfId="0"/>
    <cfRule type="duplicateValues" priority="323" dxfId="0"/>
    <cfRule type="duplicateValues" priority="324" dxfId="0"/>
    <cfRule type="duplicateValues" priority="325" dxfId="0"/>
    <cfRule type="duplicateValues" priority="326" dxfId="0"/>
    <cfRule type="duplicateValues" priority="327" dxfId="0"/>
    <cfRule type="duplicateValues" priority="328" dxfId="0"/>
    <cfRule type="duplicateValues" priority="329" dxfId="0"/>
    <cfRule type="duplicateValues" priority="330" dxfId="0"/>
    <cfRule type="duplicateValues" priority="331" dxfId="0"/>
    <cfRule type="duplicateValues" priority="332" dxfId="0"/>
    <cfRule type="duplicateValues" priority="333" dxfId="0"/>
    <cfRule type="duplicateValues" priority="334" dxfId="0"/>
    <cfRule type="duplicateValues" priority="335" dxfId="0"/>
    <cfRule type="duplicateValues" priority="336" dxfId="0"/>
    <cfRule type="duplicateValues" priority="337" dxfId="0"/>
    <cfRule type="duplicateValues" priority="338" dxfId="0"/>
    <cfRule type="duplicateValues" priority="339" dxfId="0"/>
    <cfRule type="duplicateValues" priority="340" dxfId="0"/>
  </conditionalFormatting>
  <conditionalFormatting sqref="B11">
    <cfRule type="duplicateValues" priority="342" dxfId="0"/>
    <cfRule type="duplicateValues" priority="343" dxfId="0"/>
    <cfRule type="duplicateValues" priority="344" dxfId="0"/>
    <cfRule type="duplicateValues" priority="345" dxfId="0"/>
    <cfRule type="duplicateValues" priority="346" dxfId="0"/>
    <cfRule type="duplicateValues" priority="347" dxfId="0"/>
    <cfRule type="duplicateValues" priority="348" dxfId="0"/>
    <cfRule type="duplicateValues" priority="349" dxfId="0"/>
    <cfRule type="duplicateValues" priority="350" dxfId="0"/>
    <cfRule type="duplicateValues" priority="351" dxfId="0"/>
    <cfRule type="duplicateValues" priority="352" dxfId="0"/>
    <cfRule type="duplicateValues" priority="353" dxfId="0"/>
    <cfRule type="duplicateValues" priority="354" dxfId="0"/>
    <cfRule type="duplicateValues" priority="355" dxfId="0"/>
    <cfRule type="duplicateValues" priority="356" dxfId="0"/>
    <cfRule type="duplicateValues" priority="357" dxfId="0"/>
    <cfRule type="duplicateValues" priority="358" dxfId="0"/>
    <cfRule type="duplicateValues" priority="359" dxfId="0"/>
    <cfRule type="duplicateValues" priority="360" dxfId="0"/>
    <cfRule type="duplicateValues" priority="361" dxfId="0"/>
    <cfRule type="duplicateValues" priority="362" dxfId="0"/>
    <cfRule type="duplicateValues" priority="363" dxfId="0"/>
    <cfRule type="duplicateValues" priority="364" dxfId="0"/>
    <cfRule type="duplicateValues" priority="365" dxfId="0"/>
    <cfRule type="duplicateValues" priority="366" dxfId="0"/>
    <cfRule type="duplicateValues" priority="367" dxfId="0"/>
    <cfRule type="duplicateValues" priority="368" dxfId="0"/>
    <cfRule type="duplicateValues" priority="369" dxfId="0"/>
    <cfRule type="duplicateValues" priority="370" dxfId="0"/>
    <cfRule type="duplicateValues" priority="371" dxfId="0"/>
    <cfRule type="duplicateValues" priority="372" dxfId="0"/>
    <cfRule type="duplicateValues" priority="373" dxfId="0"/>
    <cfRule type="duplicateValues" priority="374" dxfId="0"/>
    <cfRule type="duplicateValues" priority="375" dxfId="0"/>
    <cfRule type="duplicateValues" priority="376" dxfId="0"/>
    <cfRule type="duplicateValues" priority="377" dxfId="0"/>
    <cfRule type="duplicateValues" priority="378" dxfId="0"/>
    <cfRule type="duplicateValues" priority="379" dxfId="0"/>
    <cfRule type="duplicateValues" priority="380" dxfId="0"/>
    <cfRule type="duplicateValues" priority="381" dxfId="0"/>
    <cfRule type="duplicateValues" priority="382" dxfId="0"/>
    <cfRule type="duplicateValues" priority="383" dxfId="0"/>
    <cfRule type="duplicateValues" priority="384" dxfId="0"/>
    <cfRule type="duplicateValues" priority="385" dxfId="0"/>
    <cfRule type="duplicateValues" priority="386" dxfId="0"/>
    <cfRule type="duplicateValues" priority="387" dxfId="0"/>
    <cfRule type="duplicateValues" priority="388" dxfId="0"/>
    <cfRule type="duplicateValues" priority="389" dxfId="0"/>
    <cfRule type="duplicateValues" priority="390" dxfId="0"/>
    <cfRule type="duplicateValues" priority="391" dxfId="0"/>
    <cfRule type="duplicateValues" priority="392" dxfId="0"/>
    <cfRule type="duplicateValues" priority="393" dxfId="0"/>
    <cfRule type="duplicateValues" priority="394" dxfId="0"/>
    <cfRule type="duplicateValues" priority="395" dxfId="0"/>
    <cfRule type="duplicateValues" priority="396" dxfId="0"/>
    <cfRule type="duplicateValues" priority="397" dxfId="0"/>
    <cfRule type="duplicateValues" priority="398" dxfId="0"/>
    <cfRule type="duplicateValues" priority="399" dxfId="0"/>
    <cfRule type="duplicateValues" priority="400" dxfId="0"/>
    <cfRule type="duplicateValues" priority="401" dxfId="0"/>
    <cfRule type="duplicateValues" priority="402" dxfId="0"/>
    <cfRule type="duplicateValues" priority="403" dxfId="0"/>
    <cfRule type="duplicateValues" priority="404" dxfId="0"/>
    <cfRule type="duplicateValues" priority="405" dxfId="0"/>
    <cfRule type="duplicateValues" priority="406" dxfId="0"/>
    <cfRule type="duplicateValues" priority="407" dxfId="0"/>
    <cfRule type="duplicateValues" priority="408" dxfId="0"/>
    <cfRule type="duplicateValues" priority="409" dxfId="0"/>
    <cfRule type="duplicateValues" priority="410" dxfId="0"/>
    <cfRule type="duplicateValues" priority="411" dxfId="0"/>
    <cfRule type="duplicateValues" priority="412" dxfId="0"/>
    <cfRule type="duplicateValues" priority="413" dxfId="0"/>
    <cfRule type="duplicateValues" priority="414" dxfId="0"/>
    <cfRule type="duplicateValues" priority="415" dxfId="0"/>
    <cfRule type="duplicateValues" priority="416" dxfId="0"/>
    <cfRule type="duplicateValues" priority="417" dxfId="0"/>
    <cfRule type="duplicateValues" priority="418" dxfId="0"/>
    <cfRule type="duplicateValues" priority="419" dxfId="0"/>
    <cfRule type="duplicateValues" priority="420" dxfId="0"/>
    <cfRule type="duplicateValues" priority="421" dxfId="0"/>
    <cfRule type="duplicateValues" priority="422" dxfId="0"/>
    <cfRule type="duplicateValues" priority="423" dxfId="0"/>
    <cfRule type="duplicateValues" priority="424" dxfId="0"/>
    <cfRule type="duplicateValues" priority="425" dxfId="0"/>
    <cfRule type="duplicateValues" priority="426" dxfId="0"/>
    <cfRule type="duplicateValues" priority="427" dxfId="0"/>
    <cfRule type="duplicateValues" priority="428" dxfId="0"/>
    <cfRule type="duplicateValues" priority="429" dxfId="0"/>
    <cfRule type="duplicateValues" priority="430" dxfId="0"/>
    <cfRule type="duplicateValues" priority="431" dxfId="0"/>
    <cfRule type="duplicateValues" priority="432" dxfId="0"/>
    <cfRule type="duplicateValues" priority="433" dxfId="0"/>
    <cfRule type="duplicateValues" priority="434" dxfId="0"/>
    <cfRule type="duplicateValues" priority="435" dxfId="0"/>
    <cfRule type="duplicateValues" priority="436" dxfId="0"/>
    <cfRule type="duplicateValues" priority="437" dxfId="0"/>
    <cfRule type="duplicateValues" priority="438" dxfId="0"/>
    <cfRule type="duplicateValues" priority="439" dxfId="0"/>
    <cfRule type="duplicateValues" priority="440" dxfId="0"/>
    <cfRule type="duplicateValues" priority="441" dxfId="0"/>
    <cfRule type="duplicateValues" priority="442" dxfId="0"/>
    <cfRule type="duplicateValues" priority="443" dxfId="0"/>
    <cfRule type="duplicateValues" priority="444" dxfId="0"/>
    <cfRule type="duplicateValues" priority="445" dxfId="0"/>
    <cfRule type="duplicateValues" priority="446" dxfId="0"/>
    <cfRule type="duplicateValues" priority="447" dxfId="0"/>
    <cfRule type="duplicateValues" priority="448" dxfId="0"/>
    <cfRule type="duplicateValues" priority="449" dxfId="0"/>
    <cfRule type="duplicateValues" priority="450" dxfId="0"/>
    <cfRule type="duplicateValues" priority="451" dxfId="0"/>
    <cfRule type="duplicateValues" priority="452" dxfId="0"/>
    <cfRule type="duplicateValues" priority="453" dxfId="0"/>
    <cfRule type="duplicateValues" priority="454" dxfId="0"/>
    <cfRule type="duplicateValues" priority="455" dxfId="0"/>
    <cfRule type="duplicateValues" priority="456" dxfId="0"/>
    <cfRule type="duplicateValues" priority="457" dxfId="0"/>
    <cfRule type="duplicateValues" priority="458" dxfId="0"/>
    <cfRule type="duplicateValues" priority="459" dxfId="0"/>
    <cfRule type="duplicateValues" priority="460" dxfId="0"/>
    <cfRule type="duplicateValues" priority="461" dxfId="0"/>
    <cfRule type="duplicateValues" priority="462" dxfId="0"/>
    <cfRule type="duplicateValues" priority="463" dxfId="0"/>
    <cfRule type="duplicateValues" priority="464" dxfId="0"/>
    <cfRule type="duplicateValues" priority="465" dxfId="0"/>
    <cfRule type="duplicateValues" priority="466" dxfId="0"/>
    <cfRule type="duplicateValues" priority="467" dxfId="0"/>
    <cfRule type="duplicateValues" priority="468" dxfId="0"/>
    <cfRule type="duplicateValues" priority="469" dxfId="0"/>
    <cfRule type="duplicateValues" priority="470" dxfId="0"/>
    <cfRule type="duplicateValues" priority="471" dxfId="0"/>
    <cfRule type="duplicateValues" priority="472" dxfId="0"/>
    <cfRule type="duplicateValues" priority="473" dxfId="0"/>
    <cfRule type="duplicateValues" priority="474" dxfId="0"/>
    <cfRule type="duplicateValues" priority="475" dxfId="0"/>
    <cfRule type="duplicateValues" priority="476" dxfId="0"/>
    <cfRule type="duplicateValues" priority="477" dxfId="0"/>
    <cfRule type="duplicateValues" priority="478" dxfId="0"/>
    <cfRule type="duplicateValues" priority="479" dxfId="0"/>
    <cfRule type="duplicateValues" priority="480" dxfId="0"/>
    <cfRule type="duplicateValues" priority="481" dxfId="0"/>
    <cfRule type="duplicateValues" priority="482" dxfId="0"/>
    <cfRule type="duplicateValues" priority="483" dxfId="0"/>
    <cfRule type="duplicateValues" priority="484" dxfId="0"/>
    <cfRule type="duplicateValues" priority="485" dxfId="0"/>
    <cfRule type="duplicateValues" priority="486" dxfId="0"/>
    <cfRule type="duplicateValues" priority="487" dxfId="0"/>
    <cfRule type="duplicateValues" priority="488" dxfId="0"/>
    <cfRule type="duplicateValues" priority="489" dxfId="0"/>
    <cfRule type="duplicateValues" priority="490" dxfId="0"/>
    <cfRule type="duplicateValues" priority="491" dxfId="0"/>
    <cfRule type="duplicateValues" priority="492" dxfId="0"/>
    <cfRule type="duplicateValues" priority="493" dxfId="0"/>
    <cfRule type="duplicateValues" priority="494" dxfId="0"/>
    <cfRule type="duplicateValues" priority="495" dxfId="0"/>
    <cfRule type="duplicateValues" priority="496" dxfId="0"/>
    <cfRule type="duplicateValues" priority="497" dxfId="0"/>
    <cfRule type="duplicateValues" priority="498" dxfId="0"/>
    <cfRule type="duplicateValues" priority="499" dxfId="0"/>
    <cfRule type="duplicateValues" priority="500" dxfId="0"/>
    <cfRule type="duplicateValues" priority="501" dxfId="0"/>
    <cfRule type="duplicateValues" priority="502" dxfId="0"/>
    <cfRule type="duplicateValues" priority="503" dxfId="0"/>
    <cfRule type="duplicateValues" priority="504" dxfId="0"/>
    <cfRule type="duplicateValues" priority="505" dxfId="0"/>
    <cfRule type="duplicateValues" priority="506" dxfId="0"/>
    <cfRule type="duplicateValues" priority="507" dxfId="0"/>
    <cfRule type="duplicateValues" priority="508" dxfId="0"/>
    <cfRule type="duplicateValues" priority="509" dxfId="0"/>
    <cfRule type="duplicateValues" priority="510" dxfId="0"/>
    <cfRule type="duplicateValues" priority="511" dxfId="0"/>
  </conditionalFormatting>
  <printOptions horizontalCentered="1" verticalCentered="1"/>
  <pageMargins left="0.1574803149606299" right="0.1574803149606299" top="0.1968503937007874" bottom="0.1968503937007874" header="0.1574803149606299" footer="0.1574803149606299"/>
  <pageSetup orientation="landscape" paperSize="9" scale="3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F19" sqref="F19"/>
    </sheetView>
  </sheetViews>
  <sheetFormatPr baseColWidth="8" defaultRowHeight="18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韓 別</dc:creator>
  <dcterms:created xsi:type="dcterms:W3CDTF">2025-10-18T08:36:19Z</dcterms:created>
  <dcterms:modified xsi:type="dcterms:W3CDTF">2025-10-27T07:27:53Z</dcterms:modified>
  <cp:lastModifiedBy>新木場 配送部共通2</cp:lastModifiedBy>
</cp:coreProperties>
</file>