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oshika/Downloads/"/>
    </mc:Choice>
  </mc:AlternateContent>
  <xr:revisionPtr revIDLastSave="0" documentId="13_ncr:1_{F4FDEFDD-1F0A-6242-B5ED-80D6BD2FBDEF}" xr6:coauthVersionLast="47" xr6:coauthVersionMax="47" xr10:uidLastSave="{00000000-0000-0000-0000-000000000000}"/>
  <bookViews>
    <workbookView xWindow="0" yWindow="780" windowWidth="34560" windowHeight="200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9" i="1" l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E2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<sst xmlns="http://schemas.openxmlformats.org/spreadsheetml/2006/main" count="499" uniqueCount="123">
  <si>
    <t>2023年</t>
  </si>
  <si>
    <t>羽田―新千歳線</t>
  </si>
  <si>
    <t>羽田―大阪線</t>
  </si>
  <si>
    <t>羽田―関西線</t>
  </si>
  <si>
    <t>羽田―福岡線</t>
  </si>
  <si>
    <t>羽田―稚内線</t>
  </si>
  <si>
    <t>羽田―釧路線</t>
  </si>
  <si>
    <t>羽田―函館線</t>
  </si>
  <si>
    <t>羽田―旭川線</t>
  </si>
  <si>
    <t>羽田―帯広線</t>
  </si>
  <si>
    <t>羽田―中標津線</t>
  </si>
  <si>
    <t>羽田―女満別線</t>
  </si>
  <si>
    <t>羽田―紋別線</t>
  </si>
  <si>
    <t>羽田―青森線</t>
  </si>
  <si>
    <t>羽田―三沢線</t>
  </si>
  <si>
    <t>羽田―花巻線</t>
  </si>
  <si>
    <t>羽田―仙台線</t>
  </si>
  <si>
    <t>羽田―秋田線</t>
  </si>
  <si>
    <t>羽田―大館線</t>
  </si>
  <si>
    <t>羽田―山形線</t>
  </si>
  <si>
    <t>羽田―庄内線</t>
  </si>
  <si>
    <t>羽田―大島線</t>
  </si>
  <si>
    <t>羽田―三宅島線</t>
  </si>
  <si>
    <t>羽田―八丈島線</t>
  </si>
  <si>
    <t>羽田―富山線</t>
  </si>
  <si>
    <t>羽田―能登線</t>
  </si>
  <si>
    <t>羽田―中部線</t>
  </si>
  <si>
    <t>羽田―南紀白浜線</t>
  </si>
  <si>
    <t>羽田―神戸線</t>
  </si>
  <si>
    <t>羽田―鳥取線</t>
  </si>
  <si>
    <t>羽田―出雲線</t>
  </si>
  <si>
    <t>羽田―石見線</t>
  </si>
  <si>
    <t>羽田―岡山線</t>
  </si>
  <si>
    <t>羽田―広島線</t>
  </si>
  <si>
    <t>羽田―岩国線</t>
  </si>
  <si>
    <t>羽田―山口宇部線</t>
  </si>
  <si>
    <t>羽田―徳島線</t>
  </si>
  <si>
    <t>羽田―高松線</t>
  </si>
  <si>
    <t>羽田―松山線</t>
  </si>
  <si>
    <t>羽田―高知線</t>
  </si>
  <si>
    <t>羽田―北九州線</t>
  </si>
  <si>
    <t>羽田―佐賀線</t>
  </si>
  <si>
    <t>羽田―長崎線</t>
  </si>
  <si>
    <t>羽田―熊本線</t>
  </si>
  <si>
    <t>羽田―大分線</t>
  </si>
  <si>
    <t>羽田―宮崎線</t>
  </si>
  <si>
    <t>羽田―鹿児島線</t>
  </si>
  <si>
    <t>羽田―奄美大島線</t>
  </si>
  <si>
    <t>羽田―久米島線</t>
  </si>
  <si>
    <t>羽田―宮古島線</t>
  </si>
  <si>
    <t>羽田―下地島線</t>
  </si>
  <si>
    <t>羽田―石垣線</t>
  </si>
  <si>
    <t>羽田―那覇線</t>
  </si>
  <si>
    <t>羽田―小松線</t>
  </si>
  <si>
    <t>羽田―美保線</t>
  </si>
  <si>
    <t>路線名</t>
    <rPh sb="0" eb="3">
      <t xml:space="preserve">ロセンメイ </t>
    </rPh>
    <phoneticPr fontId="1"/>
  </si>
  <si>
    <t>年</t>
    <rPh sb="0" eb="1">
      <t xml:space="preserve">ネン </t>
    </rPh>
    <phoneticPr fontId="1"/>
  </si>
  <si>
    <t>運航回数</t>
    <phoneticPr fontId="1"/>
  </si>
  <si>
    <t>運航キロ</t>
    <phoneticPr fontId="1"/>
  </si>
  <si>
    <t>旅客数</t>
    <phoneticPr fontId="1"/>
  </si>
  <si>
    <t>出発空港</t>
    <rPh sb="0" eb="2">
      <t xml:space="preserve">シュッパツ </t>
    </rPh>
    <rPh sb="2" eb="4">
      <t xml:space="preserve">クウコウ </t>
    </rPh>
    <phoneticPr fontId="1"/>
  </si>
  <si>
    <t>到着空港</t>
    <rPh sb="0" eb="2">
      <t xml:space="preserve">トウチャク </t>
    </rPh>
    <rPh sb="2" eb="4">
      <t xml:space="preserve">クウコウ </t>
    </rPh>
    <phoneticPr fontId="1"/>
  </si>
  <si>
    <t>羽田―新千歳線</t>
    <phoneticPr fontId="1"/>
  </si>
  <si>
    <t>羽田</t>
  </si>
  <si>
    <t>新千歳</t>
  </si>
  <si>
    <t>大阪</t>
  </si>
  <si>
    <t>関西</t>
  </si>
  <si>
    <t>福岡</t>
  </si>
  <si>
    <t>那覇</t>
  </si>
  <si>
    <t>稚内</t>
  </si>
  <si>
    <t>釧路</t>
  </si>
  <si>
    <t>函館</t>
  </si>
  <si>
    <t>旭川</t>
  </si>
  <si>
    <t>帯広</t>
  </si>
  <si>
    <t>中標津</t>
  </si>
  <si>
    <t>女満別</t>
  </si>
  <si>
    <t>紋別</t>
  </si>
  <si>
    <t>青森</t>
  </si>
  <si>
    <t>三沢</t>
  </si>
  <si>
    <t>花巻</t>
  </si>
  <si>
    <t>仙台</t>
  </si>
  <si>
    <t>秋田</t>
  </si>
  <si>
    <t>大館</t>
  </si>
  <si>
    <t>山形</t>
  </si>
  <si>
    <t>庄内</t>
  </si>
  <si>
    <t>大島</t>
  </si>
  <si>
    <t>三宅島</t>
  </si>
  <si>
    <t>八丈島</t>
  </si>
  <si>
    <t>富山</t>
  </si>
  <si>
    <t>小松</t>
  </si>
  <si>
    <t>能登</t>
  </si>
  <si>
    <t>中部</t>
  </si>
  <si>
    <t>南紀白浜</t>
  </si>
  <si>
    <t>神戸</t>
  </si>
  <si>
    <t>鳥取</t>
  </si>
  <si>
    <t>美保</t>
  </si>
  <si>
    <t>出雲</t>
  </si>
  <si>
    <t>石見</t>
  </si>
  <si>
    <t>岡山</t>
  </si>
  <si>
    <t>広島</t>
  </si>
  <si>
    <t>岩国</t>
  </si>
  <si>
    <t>山口宇部</t>
  </si>
  <si>
    <t>徳島</t>
  </si>
  <si>
    <t>高松</t>
  </si>
  <si>
    <t>松山</t>
  </si>
  <si>
    <t>高知</t>
  </si>
  <si>
    <t>北九州</t>
  </si>
  <si>
    <t>佐賀</t>
  </si>
  <si>
    <t>長崎</t>
  </si>
  <si>
    <t>熊本</t>
  </si>
  <si>
    <t>大分</t>
  </si>
  <si>
    <t>宮崎</t>
  </si>
  <si>
    <t>鹿児島</t>
  </si>
  <si>
    <t>奄美大島</t>
  </si>
  <si>
    <t>久米島</t>
  </si>
  <si>
    <t>宮古島</t>
  </si>
  <si>
    <t>下地島</t>
  </si>
  <si>
    <t>石垣</t>
  </si>
  <si>
    <t>出発空港経度</t>
    <rPh sb="0" eb="2">
      <t xml:space="preserve">シュッパツ </t>
    </rPh>
    <rPh sb="2" eb="4">
      <t xml:space="preserve">クウコウ </t>
    </rPh>
    <rPh sb="4" eb="6">
      <t xml:space="preserve">ケイド </t>
    </rPh>
    <phoneticPr fontId="1"/>
  </si>
  <si>
    <t>出発空港緯度</t>
    <rPh sb="0" eb="2">
      <t xml:space="preserve">シュッパツ </t>
    </rPh>
    <rPh sb="2" eb="4">
      <t xml:space="preserve">クウコウ </t>
    </rPh>
    <rPh sb="4" eb="6">
      <t xml:space="preserve">イド </t>
    </rPh>
    <phoneticPr fontId="1"/>
  </si>
  <si>
    <t>到着空港経度</t>
    <rPh sb="0" eb="2">
      <t xml:space="preserve">トウチャク </t>
    </rPh>
    <rPh sb="2" eb="4">
      <t xml:space="preserve">クウコウ </t>
    </rPh>
    <rPh sb="4" eb="6">
      <t xml:space="preserve">ケイド </t>
    </rPh>
    <phoneticPr fontId="1"/>
  </si>
  <si>
    <t>到着空港緯度</t>
    <rPh sb="0" eb="2">
      <t xml:space="preserve">トウチャク </t>
    </rPh>
    <rPh sb="2" eb="4">
      <t xml:space="preserve">クウコウ </t>
    </rPh>
    <rPh sb="4" eb="6">
      <t xml:space="preserve">イド </t>
    </rPh>
    <phoneticPr fontId="1"/>
  </si>
  <si>
    <t>キー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</si>
</sst>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008000"/>
      <name val="MS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none">
        <bgColor indexed="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NumberFormat="1">
      <alignment vertical="center"/>
    </xf>
    <xf numFmtId="49" fontId="0" fillId="3" borderId="1" xfId="0" applyNumberForma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"/>
  <sheetViews>
    <sheetView tabSelected="1" workbookViewId="0">
      <pane xSplit="9" ySplit="1" topLeftCell="J2" activePane="bottomRight" state="frozen"/>
      <selection pane="topRight"/>
      <selection pane="bottomLeft"/>
      <selection pane="bottomRight"/>
    </sheetView>
  </sheetViews>
  <sheetFormatPr baseColWidth="10" defaultColWidth="8.83203125" defaultRowHeight="18"/>
  <cols>
    <col min="1" max="2" width="7.83203125" bestFit="1" customWidth="1"/>
    <col min="3" max="3" width="17.1640625" bestFit="1" customWidth="1"/>
    <col min="4" max="4" width="9.33203125" bestFit="1" customWidth="1"/>
    <col min="5" max="6" width="13" bestFit="1" customWidth="1"/>
    <col min="7" max="7" width="9.33203125" bestFit="1" customWidth="1"/>
    <col min="8" max="9" width="13" bestFit="1" customWidth="1"/>
  </cols>
  <sheetData>
    <row r="1" spans="1:12">
      <c r="A1" s="3" t="s">
        <v>122</v>
      </c>
      <c r="B1" s="3" t="s">
        <v>56</v>
      </c>
      <c r="C1" s="3" t="s">
        <v>55</v>
      </c>
      <c r="D1" s="3" t="s">
        <v>60</v>
      </c>
      <c r="E1" s="3" t="s">
        <v>118</v>
      </c>
      <c r="F1" s="3" t="s">
        <v>119</v>
      </c>
      <c r="G1" s="3" t="s">
        <v>61</v>
      </c>
      <c r="H1" s="3" t="s">
        <v>120</v>
      </c>
      <c r="I1" s="3" t="s">
        <v>121</v>
      </c>
      <c r="J1" s="4" t="s">
        <v>57</v>
      </c>
      <c r="K1" s="4" t="s">
        <v>58</v>
      </c>
      <c r="L1" s="5" t="s">
        <v>59</v>
      </c>
    </row>
    <row r="2" spans="1:12">
      <c r="A2" s="7">
        <v>1</v>
      </c>
      <c r="B2" s="1" t="s">
        <v>0</v>
      </c>
      <c r="C2" s="1" t="s">
        <v>62</v>
      </c>
      <c r="D2" s="1" t="s">
        <v>63</v>
      </c>
      <c r="E2" s="1">
        <f>VLOOKUP(D2,Sheet2!$A$1:$D$55,4)</f>
        <v>139.78111000000001</v>
      </c>
      <c r="F2" s="1">
        <f>VLOOKUP(D2,Sheet2!$A$1:$D$55,3)</f>
        <v>35.553330000000003</v>
      </c>
      <c r="G2" s="1" t="s">
        <v>64</v>
      </c>
      <c r="H2" s="1">
        <f>VLOOKUP(G2,Sheet2!$A$1:$D$55,4)</f>
        <v>141.69221999999999</v>
      </c>
      <c r="I2" s="1">
        <f>VLOOKUP(G2,Sheet2!$A$1:$D$55,3)</f>
        <v>42.774999999999999</v>
      </c>
      <c r="J2" s="6">
        <v>19827</v>
      </c>
      <c r="K2" s="6">
        <v>17725338</v>
      </c>
      <c r="L2" s="6">
        <v>4467482</v>
      </c>
    </row>
    <row r="3" spans="1:12">
      <c r="A3" s="7">
        <v>1</v>
      </c>
      <c r="B3" s="1" t="s">
        <v>0</v>
      </c>
      <c r="C3" s="1" t="s">
        <v>1</v>
      </c>
      <c r="D3" s="1" t="s">
        <v>64</v>
      </c>
      <c r="E3" s="1">
        <f>VLOOKUP(D3,Sheet2!$A$1:$D$55,4)</f>
        <v>141.69221999999999</v>
      </c>
      <c r="F3" s="1">
        <f>VLOOKUP(D3,Sheet2!$A$1:$D$55,3)</f>
        <v>42.774999999999999</v>
      </c>
      <c r="G3" s="1" t="s">
        <v>63</v>
      </c>
      <c r="H3" s="1">
        <f>VLOOKUP(G3,Sheet2!$A$1:$D$55,4)</f>
        <v>139.78111000000001</v>
      </c>
      <c r="I3" s="1">
        <f>VLOOKUP(G3,Sheet2!$A$1:$D$55,3)</f>
        <v>35.553330000000003</v>
      </c>
      <c r="J3" s="6">
        <v>19792</v>
      </c>
      <c r="K3" s="6">
        <v>17694048</v>
      </c>
      <c r="L3" s="6">
        <v>4519834</v>
      </c>
    </row>
    <row r="4" spans="1:12">
      <c r="A4" s="7">
        <v>1</v>
      </c>
      <c r="B4" s="1" t="s">
        <v>0</v>
      </c>
      <c r="C4" s="1" t="s">
        <v>2</v>
      </c>
      <c r="D4" s="1" t="s">
        <v>63</v>
      </c>
      <c r="E4" s="1">
        <f>VLOOKUP(D4,Sheet2!$A$1:$D$55,4)</f>
        <v>139.78111000000001</v>
      </c>
      <c r="F4" s="1">
        <f>VLOOKUP(D4,Sheet2!$A$1:$D$55,3)</f>
        <v>35.553330000000003</v>
      </c>
      <c r="G4" s="1" t="s">
        <v>65</v>
      </c>
      <c r="H4" s="1">
        <f>VLOOKUP(G4,Sheet2!$A$1:$D$55,4)</f>
        <v>135.43916999999999</v>
      </c>
      <c r="I4" s="1">
        <f>VLOOKUP(G4,Sheet2!$A$1:$D$55,3)</f>
        <v>34.784439999999996</v>
      </c>
      <c r="J4" s="6">
        <v>10858</v>
      </c>
      <c r="K4" s="6">
        <v>5581012</v>
      </c>
      <c r="L4" s="6">
        <v>2463704</v>
      </c>
    </row>
    <row r="5" spans="1:12">
      <c r="A5" s="7">
        <v>1</v>
      </c>
      <c r="B5" s="1" t="s">
        <v>0</v>
      </c>
      <c r="C5" s="1" t="s">
        <v>2</v>
      </c>
      <c r="D5" s="1" t="s">
        <v>65</v>
      </c>
      <c r="E5" s="1">
        <f>VLOOKUP(D5,Sheet2!$A$1:$D$55,4)</f>
        <v>135.43916999999999</v>
      </c>
      <c r="F5" s="1">
        <f>VLOOKUP(D5,Sheet2!$A$1:$D$55,3)</f>
        <v>34.784439999999996</v>
      </c>
      <c r="G5" s="1" t="s">
        <v>63</v>
      </c>
      <c r="H5" s="1">
        <f>VLOOKUP(G5,Sheet2!$A$1:$D$55,4)</f>
        <v>139.78111000000001</v>
      </c>
      <c r="I5" s="1">
        <f>VLOOKUP(G5,Sheet2!$A$1:$D$55,3)</f>
        <v>35.553330000000003</v>
      </c>
      <c r="J5" s="6">
        <v>10849</v>
      </c>
      <c r="K5" s="6">
        <v>5576386</v>
      </c>
      <c r="L5" s="6">
        <v>2539820</v>
      </c>
    </row>
    <row r="6" spans="1:12">
      <c r="A6" s="7">
        <v>1</v>
      </c>
      <c r="B6" s="1" t="s">
        <v>0</v>
      </c>
      <c r="C6" s="1" t="s">
        <v>3</v>
      </c>
      <c r="D6" s="1" t="s">
        <v>63</v>
      </c>
      <c r="E6" s="1">
        <f>VLOOKUP(D6,Sheet2!$A$1:$D$55,4)</f>
        <v>139.78111000000001</v>
      </c>
      <c r="F6" s="1">
        <f>VLOOKUP(D6,Sheet2!$A$1:$D$55,3)</f>
        <v>35.553330000000003</v>
      </c>
      <c r="G6" s="1" t="s">
        <v>66</v>
      </c>
      <c r="H6" s="1">
        <f>VLOOKUP(G6,Sheet2!$A$1:$D$55,4)</f>
        <v>135.23277999999999</v>
      </c>
      <c r="I6" s="1">
        <f>VLOOKUP(G6,Sheet2!$A$1:$D$55,3)</f>
        <v>34.434170000000002</v>
      </c>
      <c r="J6" s="6">
        <v>4356</v>
      </c>
      <c r="K6" s="6">
        <v>2953368</v>
      </c>
      <c r="L6" s="6">
        <v>578137</v>
      </c>
    </row>
    <row r="7" spans="1:12">
      <c r="A7" s="7">
        <v>1</v>
      </c>
      <c r="B7" s="1" t="s">
        <v>0</v>
      </c>
      <c r="C7" s="1" t="s">
        <v>3</v>
      </c>
      <c r="D7" s="1" t="s">
        <v>66</v>
      </c>
      <c r="E7" s="1">
        <f>VLOOKUP(D7,Sheet2!$A$1:$D$55,4)</f>
        <v>135.23277999999999</v>
      </c>
      <c r="F7" s="1">
        <f>VLOOKUP(D7,Sheet2!$A$1:$D$55,3)</f>
        <v>34.434170000000002</v>
      </c>
      <c r="G7" s="1" t="s">
        <v>63</v>
      </c>
      <c r="H7" s="1">
        <f>VLOOKUP(G7,Sheet2!$A$1:$D$55,4)</f>
        <v>139.78111000000001</v>
      </c>
      <c r="I7" s="1">
        <f>VLOOKUP(G7,Sheet2!$A$1:$D$55,3)</f>
        <v>35.553330000000003</v>
      </c>
      <c r="J7" s="6">
        <v>4347</v>
      </c>
      <c r="K7" s="6">
        <v>2947266</v>
      </c>
      <c r="L7" s="6">
        <v>585061</v>
      </c>
    </row>
    <row r="8" spans="1:12">
      <c r="A8" s="7">
        <v>1</v>
      </c>
      <c r="B8" s="1" t="s">
        <v>0</v>
      </c>
      <c r="C8" s="1" t="s">
        <v>4</v>
      </c>
      <c r="D8" s="1" t="s">
        <v>63</v>
      </c>
      <c r="E8" s="1">
        <f>VLOOKUP(D8,Sheet2!$A$1:$D$55,4)</f>
        <v>139.78111000000001</v>
      </c>
      <c r="F8" s="1">
        <f>VLOOKUP(D8,Sheet2!$A$1:$D$55,3)</f>
        <v>35.553330000000003</v>
      </c>
      <c r="G8" s="1" t="s">
        <v>67</v>
      </c>
      <c r="H8" s="1">
        <f>VLOOKUP(G8,Sheet2!$A$1:$D$55,4)</f>
        <v>130.45027999999999</v>
      </c>
      <c r="I8" s="1">
        <f>VLOOKUP(G8,Sheet2!$A$1:$D$55,3)</f>
        <v>33.585830000000001</v>
      </c>
      <c r="J8" s="6">
        <v>20705</v>
      </c>
      <c r="K8" s="6">
        <v>21553905</v>
      </c>
      <c r="L8" s="6">
        <v>4216755</v>
      </c>
    </row>
    <row r="9" spans="1:12">
      <c r="A9" s="7">
        <v>1</v>
      </c>
      <c r="B9" s="1" t="s">
        <v>0</v>
      </c>
      <c r="C9" s="1" t="s">
        <v>4</v>
      </c>
      <c r="D9" s="1" t="s">
        <v>67</v>
      </c>
      <c r="E9" s="1">
        <f>VLOOKUP(D9,Sheet2!$A$1:$D$55,4)</f>
        <v>130.45027999999999</v>
      </c>
      <c r="F9" s="1">
        <f>VLOOKUP(D9,Sheet2!$A$1:$D$55,3)</f>
        <v>33.585830000000001</v>
      </c>
      <c r="G9" s="1" t="s">
        <v>63</v>
      </c>
      <c r="H9" s="1">
        <f>VLOOKUP(G9,Sheet2!$A$1:$D$55,4)</f>
        <v>139.78111000000001</v>
      </c>
      <c r="I9" s="1">
        <f>VLOOKUP(G9,Sheet2!$A$1:$D$55,3)</f>
        <v>35.553330000000003</v>
      </c>
      <c r="J9" s="6">
        <v>20684</v>
      </c>
      <c r="K9" s="6">
        <v>21532044</v>
      </c>
      <c r="L9" s="6">
        <v>4291115</v>
      </c>
    </row>
    <row r="10" spans="1:12">
      <c r="A10" s="7">
        <v>1</v>
      </c>
      <c r="B10" s="1" t="s">
        <v>0</v>
      </c>
      <c r="C10" s="1" t="s">
        <v>52</v>
      </c>
      <c r="D10" s="1" t="s">
        <v>63</v>
      </c>
      <c r="E10" s="1">
        <f>VLOOKUP(D10,Sheet2!$A$1:$D$55,4)</f>
        <v>139.78111000000001</v>
      </c>
      <c r="F10" s="1">
        <f>VLOOKUP(D10,Sheet2!$A$1:$D$55,3)</f>
        <v>35.553330000000003</v>
      </c>
      <c r="G10" s="1" t="s">
        <v>68</v>
      </c>
      <c r="H10" s="1">
        <f>VLOOKUP(G10,Sheet2!$A$1:$D$55,4)</f>
        <v>127.64583</v>
      </c>
      <c r="I10" s="1">
        <f>VLOOKUP(G10,Sheet2!$A$1:$D$55,3)</f>
        <v>26.195</v>
      </c>
      <c r="J10" s="6">
        <v>12690</v>
      </c>
      <c r="K10" s="6">
        <v>21408030</v>
      </c>
      <c r="L10" s="6">
        <v>3149663</v>
      </c>
    </row>
    <row r="11" spans="1:12">
      <c r="A11" s="7">
        <v>1</v>
      </c>
      <c r="B11" s="1" t="s">
        <v>0</v>
      </c>
      <c r="C11" s="1" t="s">
        <v>52</v>
      </c>
      <c r="D11" s="1" t="s">
        <v>68</v>
      </c>
      <c r="E11" s="1">
        <f>VLOOKUP(D11,Sheet2!$A$1:$D$55,4)</f>
        <v>127.64583</v>
      </c>
      <c r="F11" s="1">
        <f>VLOOKUP(D11,Sheet2!$A$1:$D$55,3)</f>
        <v>26.195</v>
      </c>
      <c r="G11" s="1" t="s">
        <v>63</v>
      </c>
      <c r="H11" s="1">
        <f>VLOOKUP(G11,Sheet2!$A$1:$D$55,4)</f>
        <v>139.78111000000001</v>
      </c>
      <c r="I11" s="1">
        <f>VLOOKUP(G11,Sheet2!$A$1:$D$55,3)</f>
        <v>35.553330000000003</v>
      </c>
      <c r="J11" s="6">
        <v>12675</v>
      </c>
      <c r="K11" s="6">
        <v>21382725</v>
      </c>
      <c r="L11" s="6">
        <v>3175165</v>
      </c>
    </row>
    <row r="12" spans="1:12">
      <c r="A12" s="7">
        <v>1</v>
      </c>
      <c r="B12" s="1" t="s">
        <v>0</v>
      </c>
      <c r="C12" s="1" t="s">
        <v>5</v>
      </c>
      <c r="D12" s="1" t="s">
        <v>63</v>
      </c>
      <c r="E12" s="1">
        <f>VLOOKUP(D12,Sheet2!$A$1:$D$55,4)</f>
        <v>139.78111000000001</v>
      </c>
      <c r="F12" s="1">
        <f>VLOOKUP(D12,Sheet2!$A$1:$D$55,3)</f>
        <v>35.553330000000003</v>
      </c>
      <c r="G12" s="1" t="s">
        <v>69</v>
      </c>
      <c r="H12" s="1">
        <f>VLOOKUP(G12,Sheet2!$A$1:$D$55,4)</f>
        <v>141.80222000000001</v>
      </c>
      <c r="I12" s="1">
        <f>VLOOKUP(G12,Sheet2!$A$1:$D$55,3)</f>
        <v>45.404440000000001</v>
      </c>
      <c r="J12" s="6">
        <v>472</v>
      </c>
      <c r="K12" s="6">
        <v>564040</v>
      </c>
      <c r="L12" s="6">
        <v>54517</v>
      </c>
    </row>
    <row r="13" spans="1:12">
      <c r="A13" s="7">
        <v>1</v>
      </c>
      <c r="B13" s="1" t="s">
        <v>0</v>
      </c>
      <c r="C13" s="1" t="s">
        <v>5</v>
      </c>
      <c r="D13" s="1" t="s">
        <v>69</v>
      </c>
      <c r="E13" s="1">
        <f>VLOOKUP(D13,Sheet2!$A$1:$D$55,4)</f>
        <v>141.80222000000001</v>
      </c>
      <c r="F13" s="1">
        <f>VLOOKUP(D13,Sheet2!$A$1:$D$55,3)</f>
        <v>45.404440000000001</v>
      </c>
      <c r="G13" s="1" t="s">
        <v>63</v>
      </c>
      <c r="H13" s="1">
        <f>VLOOKUP(G13,Sheet2!$A$1:$D$55,4)</f>
        <v>139.78111000000001</v>
      </c>
      <c r="I13" s="1">
        <f>VLOOKUP(G13,Sheet2!$A$1:$D$55,3)</f>
        <v>35.553330000000003</v>
      </c>
      <c r="J13" s="6">
        <v>467</v>
      </c>
      <c r="K13" s="6">
        <v>558065</v>
      </c>
      <c r="L13" s="6">
        <v>50520</v>
      </c>
    </row>
    <row r="14" spans="1:12">
      <c r="A14" s="7">
        <v>1</v>
      </c>
      <c r="B14" s="1" t="s">
        <v>0</v>
      </c>
      <c r="C14" s="1" t="s">
        <v>6</v>
      </c>
      <c r="D14" s="1" t="s">
        <v>63</v>
      </c>
      <c r="E14" s="1">
        <f>VLOOKUP(D14,Sheet2!$A$1:$D$55,4)</f>
        <v>139.78111000000001</v>
      </c>
      <c r="F14" s="1">
        <f>VLOOKUP(D14,Sheet2!$A$1:$D$55,3)</f>
        <v>35.553330000000003</v>
      </c>
      <c r="G14" s="1" t="s">
        <v>70</v>
      </c>
      <c r="H14" s="1">
        <f>VLOOKUP(G14,Sheet2!$A$1:$D$55,4)</f>
        <v>144.19278</v>
      </c>
      <c r="I14" s="1">
        <f>VLOOKUP(G14,Sheet2!$A$1:$D$55,3)</f>
        <v>43.04083</v>
      </c>
      <c r="J14" s="6">
        <v>2179</v>
      </c>
      <c r="K14" s="6">
        <v>2248728</v>
      </c>
      <c r="L14" s="6">
        <v>260162</v>
      </c>
    </row>
    <row r="15" spans="1:12">
      <c r="A15" s="7">
        <v>1</v>
      </c>
      <c r="B15" s="1" t="s">
        <v>0</v>
      </c>
      <c r="C15" s="1" t="s">
        <v>6</v>
      </c>
      <c r="D15" s="1" t="s">
        <v>70</v>
      </c>
      <c r="E15" s="1">
        <f>VLOOKUP(D15,Sheet2!$A$1:$D$55,4)</f>
        <v>144.19278</v>
      </c>
      <c r="F15" s="1">
        <f>VLOOKUP(D15,Sheet2!$A$1:$D$55,3)</f>
        <v>43.04083</v>
      </c>
      <c r="G15" s="1" t="s">
        <v>63</v>
      </c>
      <c r="H15" s="1">
        <f>VLOOKUP(G15,Sheet2!$A$1:$D$55,4)</f>
        <v>139.78111000000001</v>
      </c>
      <c r="I15" s="1">
        <f>VLOOKUP(G15,Sheet2!$A$1:$D$55,3)</f>
        <v>35.553330000000003</v>
      </c>
      <c r="J15" s="6">
        <v>2179</v>
      </c>
      <c r="K15" s="6">
        <v>2248728</v>
      </c>
      <c r="L15" s="6">
        <v>251839</v>
      </c>
    </row>
    <row r="16" spans="1:12">
      <c r="A16" s="7">
        <v>1</v>
      </c>
      <c r="B16" s="1" t="s">
        <v>0</v>
      </c>
      <c r="C16" s="1" t="s">
        <v>7</v>
      </c>
      <c r="D16" s="1" t="s">
        <v>63</v>
      </c>
      <c r="E16" s="1">
        <f>VLOOKUP(D16,Sheet2!$A$1:$D$55,4)</f>
        <v>139.78111000000001</v>
      </c>
      <c r="F16" s="1">
        <f>VLOOKUP(D16,Sheet2!$A$1:$D$55,3)</f>
        <v>35.553330000000003</v>
      </c>
      <c r="G16" s="1" t="s">
        <v>71</v>
      </c>
      <c r="H16" s="1">
        <f>VLOOKUP(G16,Sheet2!$A$1:$D$55,4)</f>
        <v>140.82194000000001</v>
      </c>
      <c r="I16" s="1">
        <f>VLOOKUP(G16,Sheet2!$A$1:$D$55,3)</f>
        <v>41.77</v>
      </c>
      <c r="J16" s="6">
        <v>2906</v>
      </c>
      <c r="K16" s="6">
        <v>2284116</v>
      </c>
      <c r="L16" s="6">
        <v>528788</v>
      </c>
    </row>
    <row r="17" spans="1:12">
      <c r="A17" s="7">
        <v>1</v>
      </c>
      <c r="B17" s="1" t="s">
        <v>0</v>
      </c>
      <c r="C17" s="1" t="s">
        <v>7</v>
      </c>
      <c r="D17" s="1" t="s">
        <v>71</v>
      </c>
      <c r="E17" s="1">
        <f>VLOOKUP(D17,Sheet2!$A$1:$D$55,4)</f>
        <v>140.82194000000001</v>
      </c>
      <c r="F17" s="1">
        <f>VLOOKUP(D17,Sheet2!$A$1:$D$55,3)</f>
        <v>41.77</v>
      </c>
      <c r="G17" s="1" t="s">
        <v>63</v>
      </c>
      <c r="H17" s="1">
        <f>VLOOKUP(G17,Sheet2!$A$1:$D$55,4)</f>
        <v>139.78111000000001</v>
      </c>
      <c r="I17" s="1">
        <f>VLOOKUP(G17,Sheet2!$A$1:$D$55,3)</f>
        <v>35.553330000000003</v>
      </c>
      <c r="J17" s="6">
        <v>2903</v>
      </c>
      <c r="K17" s="6">
        <v>2281758</v>
      </c>
      <c r="L17" s="6">
        <v>517461</v>
      </c>
    </row>
    <row r="18" spans="1:12">
      <c r="A18" s="7">
        <v>1</v>
      </c>
      <c r="B18" s="1" t="s">
        <v>0</v>
      </c>
      <c r="C18" s="1" t="s">
        <v>8</v>
      </c>
      <c r="D18" s="1" t="s">
        <v>63</v>
      </c>
      <c r="E18" s="1">
        <f>VLOOKUP(D18,Sheet2!$A$1:$D$55,4)</f>
        <v>139.78111000000001</v>
      </c>
      <c r="F18" s="1">
        <f>VLOOKUP(D18,Sheet2!$A$1:$D$55,3)</f>
        <v>35.553330000000003</v>
      </c>
      <c r="G18" s="1" t="s">
        <v>72</v>
      </c>
      <c r="H18" s="1">
        <f>VLOOKUP(G18,Sheet2!$A$1:$D$55,4)</f>
        <v>142.44749999999999</v>
      </c>
      <c r="I18" s="1">
        <f>VLOOKUP(G18,Sheet2!$A$1:$D$55,3)</f>
        <v>43.670830000000002</v>
      </c>
      <c r="J18" s="6">
        <v>2545</v>
      </c>
      <c r="K18" s="6">
        <v>2677340</v>
      </c>
      <c r="L18" s="6">
        <v>485414</v>
      </c>
    </row>
    <row r="19" spans="1:12">
      <c r="A19" s="7">
        <v>1</v>
      </c>
      <c r="B19" s="1" t="s">
        <v>0</v>
      </c>
      <c r="C19" s="1" t="s">
        <v>8</v>
      </c>
      <c r="D19" s="1" t="s">
        <v>72</v>
      </c>
      <c r="E19" s="1">
        <f>VLOOKUP(D19,Sheet2!$A$1:$D$55,4)</f>
        <v>142.44749999999999</v>
      </c>
      <c r="F19" s="1">
        <f>VLOOKUP(D19,Sheet2!$A$1:$D$55,3)</f>
        <v>43.670830000000002</v>
      </c>
      <c r="G19" s="1" t="s">
        <v>63</v>
      </c>
      <c r="H19" s="1">
        <f>VLOOKUP(G19,Sheet2!$A$1:$D$55,4)</f>
        <v>139.78111000000001</v>
      </c>
      <c r="I19" s="1">
        <f>VLOOKUP(G19,Sheet2!$A$1:$D$55,3)</f>
        <v>35.553330000000003</v>
      </c>
      <c r="J19" s="6">
        <v>2543</v>
      </c>
      <c r="K19" s="6">
        <v>2675236</v>
      </c>
      <c r="L19" s="6">
        <v>447723</v>
      </c>
    </row>
    <row r="20" spans="1:12">
      <c r="A20" s="7">
        <v>1</v>
      </c>
      <c r="B20" s="1" t="s">
        <v>0</v>
      </c>
      <c r="C20" s="1" t="s">
        <v>9</v>
      </c>
      <c r="D20" s="1" t="s">
        <v>63</v>
      </c>
      <c r="E20" s="1">
        <f>VLOOKUP(D20,Sheet2!$A$1:$D$55,4)</f>
        <v>139.78111000000001</v>
      </c>
      <c r="F20" s="1">
        <f>VLOOKUP(D20,Sheet2!$A$1:$D$55,3)</f>
        <v>35.553330000000003</v>
      </c>
      <c r="G20" s="1" t="s">
        <v>73</v>
      </c>
      <c r="H20" s="1">
        <f>VLOOKUP(G20,Sheet2!$A$1:$D$55,4)</f>
        <v>143.21444</v>
      </c>
      <c r="I20" s="1">
        <f>VLOOKUP(G20,Sheet2!$A$1:$D$55,3)</f>
        <v>42.733060000000002</v>
      </c>
      <c r="J20" s="6">
        <v>2507</v>
      </c>
      <c r="K20" s="6">
        <v>2504493</v>
      </c>
      <c r="L20" s="6">
        <v>312051</v>
      </c>
    </row>
    <row r="21" spans="1:12">
      <c r="A21" s="7">
        <v>1</v>
      </c>
      <c r="B21" s="1" t="s">
        <v>0</v>
      </c>
      <c r="C21" s="1" t="s">
        <v>9</v>
      </c>
      <c r="D21" s="1" t="s">
        <v>73</v>
      </c>
      <c r="E21" s="1">
        <f>VLOOKUP(D21,Sheet2!$A$1:$D$55,4)</f>
        <v>143.21444</v>
      </c>
      <c r="F21" s="1">
        <f>VLOOKUP(D21,Sheet2!$A$1:$D$55,3)</f>
        <v>42.733060000000002</v>
      </c>
      <c r="G21" s="1" t="s">
        <v>63</v>
      </c>
      <c r="H21" s="1">
        <f>VLOOKUP(G21,Sheet2!$A$1:$D$55,4)</f>
        <v>139.78111000000001</v>
      </c>
      <c r="I21" s="1">
        <f>VLOOKUP(G21,Sheet2!$A$1:$D$55,3)</f>
        <v>35.553330000000003</v>
      </c>
      <c r="J21" s="6">
        <v>2507</v>
      </c>
      <c r="K21" s="6">
        <v>2504493</v>
      </c>
      <c r="L21" s="6">
        <v>308689</v>
      </c>
    </row>
    <row r="22" spans="1:12">
      <c r="A22" s="7">
        <v>1</v>
      </c>
      <c r="B22" s="1" t="s">
        <v>0</v>
      </c>
      <c r="C22" s="1" t="s">
        <v>10</v>
      </c>
      <c r="D22" s="1" t="s">
        <v>63</v>
      </c>
      <c r="E22" s="1">
        <f>VLOOKUP(D22,Sheet2!$A$1:$D$55,4)</f>
        <v>139.78111000000001</v>
      </c>
      <c r="F22" s="1">
        <f>VLOOKUP(D22,Sheet2!$A$1:$D$55,3)</f>
        <v>35.553330000000003</v>
      </c>
      <c r="G22" s="1" t="s">
        <v>74</v>
      </c>
      <c r="H22" s="1">
        <f>VLOOKUP(G22,Sheet2!$A$1:$D$55,4)</f>
        <v>144.96</v>
      </c>
      <c r="I22" s="1">
        <f>VLOOKUP(G22,Sheet2!$A$1:$D$55,3)</f>
        <v>43.577500000000001</v>
      </c>
      <c r="J22" s="6">
        <v>365</v>
      </c>
      <c r="K22" s="6">
        <v>408070</v>
      </c>
      <c r="L22" s="6">
        <v>37779</v>
      </c>
    </row>
    <row r="23" spans="1:12">
      <c r="A23" s="7">
        <v>1</v>
      </c>
      <c r="B23" s="1" t="s">
        <v>0</v>
      </c>
      <c r="C23" s="1" t="s">
        <v>10</v>
      </c>
      <c r="D23" s="1" t="s">
        <v>74</v>
      </c>
      <c r="E23" s="1">
        <f>VLOOKUP(D23,Sheet2!$A$1:$D$55,4)</f>
        <v>144.96</v>
      </c>
      <c r="F23" s="1">
        <f>VLOOKUP(D23,Sheet2!$A$1:$D$55,3)</f>
        <v>43.577500000000001</v>
      </c>
      <c r="G23" s="1" t="s">
        <v>63</v>
      </c>
      <c r="H23" s="1">
        <f>VLOOKUP(G23,Sheet2!$A$1:$D$55,4)</f>
        <v>139.78111000000001</v>
      </c>
      <c r="I23" s="1">
        <f>VLOOKUP(G23,Sheet2!$A$1:$D$55,3)</f>
        <v>35.553330000000003</v>
      </c>
      <c r="J23" s="6">
        <v>365</v>
      </c>
      <c r="K23" s="6">
        <v>408070</v>
      </c>
      <c r="L23" s="6">
        <v>36522</v>
      </c>
    </row>
    <row r="24" spans="1:12">
      <c r="A24" s="7">
        <v>1</v>
      </c>
      <c r="B24" s="1" t="s">
        <v>0</v>
      </c>
      <c r="C24" s="1" t="s">
        <v>11</v>
      </c>
      <c r="D24" s="1" t="s">
        <v>63</v>
      </c>
      <c r="E24" s="1">
        <f>VLOOKUP(D24,Sheet2!$A$1:$D$55,4)</f>
        <v>139.78111000000001</v>
      </c>
      <c r="F24" s="1">
        <f>VLOOKUP(D24,Sheet2!$A$1:$D$55,3)</f>
        <v>35.553330000000003</v>
      </c>
      <c r="G24" s="1" t="s">
        <v>75</v>
      </c>
      <c r="H24" s="1">
        <f>VLOOKUP(G24,Sheet2!$A$1:$D$55,4)</f>
        <v>144.16417000000001</v>
      </c>
      <c r="I24" s="1">
        <f>VLOOKUP(G24,Sheet2!$A$1:$D$55,3)</f>
        <v>43.880560000000003</v>
      </c>
      <c r="J24" s="6">
        <v>1855</v>
      </c>
      <c r="K24" s="6">
        <v>2144380</v>
      </c>
      <c r="L24" s="6">
        <v>234605</v>
      </c>
    </row>
    <row r="25" spans="1:12">
      <c r="A25" s="7">
        <v>1</v>
      </c>
      <c r="B25" s="1" t="s">
        <v>0</v>
      </c>
      <c r="C25" s="1" t="s">
        <v>11</v>
      </c>
      <c r="D25" s="1" t="s">
        <v>75</v>
      </c>
      <c r="E25" s="1">
        <f>VLOOKUP(D25,Sheet2!$A$1:$D$55,4)</f>
        <v>144.16417000000001</v>
      </c>
      <c r="F25" s="1">
        <f>VLOOKUP(D25,Sheet2!$A$1:$D$55,3)</f>
        <v>43.880560000000003</v>
      </c>
      <c r="G25" s="1" t="s">
        <v>63</v>
      </c>
      <c r="H25" s="1">
        <f>VLOOKUP(G25,Sheet2!$A$1:$D$55,4)</f>
        <v>139.78111000000001</v>
      </c>
      <c r="I25" s="1">
        <f>VLOOKUP(G25,Sheet2!$A$1:$D$55,3)</f>
        <v>35.553330000000003</v>
      </c>
      <c r="J25" s="6">
        <v>1856</v>
      </c>
      <c r="K25" s="6">
        <v>2145536</v>
      </c>
      <c r="L25" s="6">
        <v>228941</v>
      </c>
    </row>
    <row r="26" spans="1:12">
      <c r="A26" s="7">
        <v>1</v>
      </c>
      <c r="B26" s="1" t="s">
        <v>0</v>
      </c>
      <c r="C26" s="1" t="s">
        <v>12</v>
      </c>
      <c r="D26" s="1" t="s">
        <v>63</v>
      </c>
      <c r="E26" s="1">
        <f>VLOOKUP(D26,Sheet2!$A$1:$D$55,4)</f>
        <v>139.78111000000001</v>
      </c>
      <c r="F26" s="1">
        <f>VLOOKUP(D26,Sheet2!$A$1:$D$55,3)</f>
        <v>35.553330000000003</v>
      </c>
      <c r="G26" s="1" t="s">
        <v>76</v>
      </c>
      <c r="H26" s="1">
        <f>VLOOKUP(G26,Sheet2!$A$1:$D$55,4)</f>
        <v>143.40416999999999</v>
      </c>
      <c r="I26" s="1">
        <f>VLOOKUP(G26,Sheet2!$A$1:$D$55,3)</f>
        <v>44.304169999999999</v>
      </c>
      <c r="J26" s="6">
        <v>363</v>
      </c>
      <c r="K26" s="6">
        <v>447579</v>
      </c>
      <c r="L26" s="6">
        <v>34886</v>
      </c>
    </row>
    <row r="27" spans="1:12">
      <c r="A27" s="7">
        <v>1</v>
      </c>
      <c r="B27" s="1" t="s">
        <v>0</v>
      </c>
      <c r="C27" s="1" t="s">
        <v>12</v>
      </c>
      <c r="D27" s="1" t="s">
        <v>76</v>
      </c>
      <c r="E27" s="1">
        <f>VLOOKUP(D27,Sheet2!$A$1:$D$55,4)</f>
        <v>143.40416999999999</v>
      </c>
      <c r="F27" s="1">
        <f>VLOOKUP(D27,Sheet2!$A$1:$D$55,3)</f>
        <v>44.304169999999999</v>
      </c>
      <c r="G27" s="1" t="s">
        <v>63</v>
      </c>
      <c r="H27" s="1">
        <f>VLOOKUP(G27,Sheet2!$A$1:$D$55,4)</f>
        <v>139.78111000000001</v>
      </c>
      <c r="I27" s="1">
        <f>VLOOKUP(G27,Sheet2!$A$1:$D$55,3)</f>
        <v>35.553330000000003</v>
      </c>
      <c r="J27" s="6">
        <v>362</v>
      </c>
      <c r="K27" s="6">
        <v>446346</v>
      </c>
      <c r="L27" s="6">
        <v>28977</v>
      </c>
    </row>
    <row r="28" spans="1:12">
      <c r="A28" s="7">
        <v>1</v>
      </c>
      <c r="B28" s="1" t="s">
        <v>0</v>
      </c>
      <c r="C28" s="1" t="s">
        <v>13</v>
      </c>
      <c r="D28" s="1" t="s">
        <v>63</v>
      </c>
      <c r="E28" s="1">
        <f>VLOOKUP(D28,Sheet2!$A$1:$D$55,4)</f>
        <v>139.78111000000001</v>
      </c>
      <c r="F28" s="1">
        <f>VLOOKUP(D28,Sheet2!$A$1:$D$55,3)</f>
        <v>35.553330000000003</v>
      </c>
      <c r="G28" s="1" t="s">
        <v>77</v>
      </c>
      <c r="H28" s="1">
        <f>VLOOKUP(G28,Sheet2!$A$1:$D$55,4)</f>
        <v>140.68861000000001</v>
      </c>
      <c r="I28" s="1">
        <f>VLOOKUP(G28,Sheet2!$A$1:$D$55,3)</f>
        <v>40.733330000000002</v>
      </c>
      <c r="J28" s="6">
        <v>2167</v>
      </c>
      <c r="K28" s="6">
        <v>1495230</v>
      </c>
      <c r="L28" s="6">
        <v>255598</v>
      </c>
    </row>
    <row r="29" spans="1:12">
      <c r="A29" s="7">
        <v>1</v>
      </c>
      <c r="B29" s="1" t="s">
        <v>0</v>
      </c>
      <c r="C29" s="1" t="s">
        <v>13</v>
      </c>
      <c r="D29" s="1" t="s">
        <v>77</v>
      </c>
      <c r="E29" s="1">
        <f>VLOOKUP(D29,Sheet2!$A$1:$D$55,4)</f>
        <v>140.68861000000001</v>
      </c>
      <c r="F29" s="1">
        <f>VLOOKUP(D29,Sheet2!$A$1:$D$55,3)</f>
        <v>40.733330000000002</v>
      </c>
      <c r="G29" s="1" t="s">
        <v>63</v>
      </c>
      <c r="H29" s="1">
        <f>VLOOKUP(G29,Sheet2!$A$1:$D$55,4)</f>
        <v>139.78111000000001</v>
      </c>
      <c r="I29" s="1">
        <f>VLOOKUP(G29,Sheet2!$A$1:$D$55,3)</f>
        <v>35.553330000000003</v>
      </c>
      <c r="J29" s="6">
        <v>2166</v>
      </c>
      <c r="K29" s="6">
        <v>1494540</v>
      </c>
      <c r="L29" s="6">
        <v>251603</v>
      </c>
    </row>
    <row r="30" spans="1:12">
      <c r="A30" s="7">
        <v>1</v>
      </c>
      <c r="B30" s="1" t="s">
        <v>0</v>
      </c>
      <c r="C30" s="1" t="s">
        <v>14</v>
      </c>
      <c r="D30" s="1" t="s">
        <v>63</v>
      </c>
      <c r="E30" s="1">
        <f>VLOOKUP(D30,Sheet2!$A$1:$D$55,4)</f>
        <v>139.78111000000001</v>
      </c>
      <c r="F30" s="1">
        <f>VLOOKUP(D30,Sheet2!$A$1:$D$55,3)</f>
        <v>35.553330000000003</v>
      </c>
      <c r="G30" s="1" t="s">
        <v>78</v>
      </c>
      <c r="H30" s="1">
        <f>VLOOKUP(G30,Sheet2!$A$1:$D$55,4)</f>
        <v>141.38306</v>
      </c>
      <c r="I30" s="1">
        <f>VLOOKUP(G30,Sheet2!$A$1:$D$55,3)</f>
        <v>40.682499999999997</v>
      </c>
      <c r="J30" s="6">
        <v>1442</v>
      </c>
      <c r="K30" s="6">
        <v>987770</v>
      </c>
      <c r="L30" s="6">
        <v>132196</v>
      </c>
    </row>
    <row r="31" spans="1:12">
      <c r="A31" s="7">
        <v>1</v>
      </c>
      <c r="B31" s="1" t="s">
        <v>0</v>
      </c>
      <c r="C31" s="1" t="s">
        <v>14</v>
      </c>
      <c r="D31" s="1" t="s">
        <v>78</v>
      </c>
      <c r="E31" s="1">
        <f>VLOOKUP(D31,Sheet2!$A$1:$D$55,4)</f>
        <v>141.38306</v>
      </c>
      <c r="F31" s="1">
        <f>VLOOKUP(D31,Sheet2!$A$1:$D$55,3)</f>
        <v>40.682499999999997</v>
      </c>
      <c r="G31" s="1" t="s">
        <v>63</v>
      </c>
      <c r="H31" s="1">
        <f>VLOOKUP(G31,Sheet2!$A$1:$D$55,4)</f>
        <v>139.78111000000001</v>
      </c>
      <c r="I31" s="1">
        <f>VLOOKUP(G31,Sheet2!$A$1:$D$55,3)</f>
        <v>35.553330000000003</v>
      </c>
      <c r="J31" s="6">
        <v>1444</v>
      </c>
      <c r="K31" s="6">
        <v>989140</v>
      </c>
      <c r="L31" s="6">
        <v>130511</v>
      </c>
    </row>
    <row r="32" spans="1:12">
      <c r="A32" s="7">
        <v>1</v>
      </c>
      <c r="B32" s="1" t="s">
        <v>0</v>
      </c>
      <c r="C32" s="1" t="s">
        <v>15</v>
      </c>
      <c r="D32" s="1" t="s">
        <v>63</v>
      </c>
      <c r="E32" s="1">
        <f>VLOOKUP(D32,Sheet2!$A$1:$D$55,4)</f>
        <v>139.78111000000001</v>
      </c>
      <c r="F32" s="1">
        <f>VLOOKUP(D32,Sheet2!$A$1:$D$55,3)</f>
        <v>35.553330000000003</v>
      </c>
      <c r="G32" s="1" t="s">
        <v>79</v>
      </c>
      <c r="H32" s="1">
        <f>VLOOKUP(G32,Sheet2!$A$1:$D$55,4)</f>
        <v>141.13527999999999</v>
      </c>
      <c r="I32" s="1">
        <f>VLOOKUP(G32,Sheet2!$A$1:$D$55,3)</f>
        <v>39.428609999999999</v>
      </c>
    </row>
    <row r="33" spans="1:12">
      <c r="A33" s="7">
        <v>1</v>
      </c>
      <c r="B33" s="1" t="s">
        <v>0</v>
      </c>
      <c r="C33" s="1" t="s">
        <v>15</v>
      </c>
      <c r="D33" s="1" t="s">
        <v>79</v>
      </c>
      <c r="E33" s="1">
        <f>VLOOKUP(D33,Sheet2!$A$1:$D$55,4)</f>
        <v>141.13527999999999</v>
      </c>
      <c r="F33" s="1">
        <f>VLOOKUP(D33,Sheet2!$A$1:$D$55,3)</f>
        <v>39.428609999999999</v>
      </c>
      <c r="G33" s="1" t="s">
        <v>63</v>
      </c>
      <c r="H33" s="1">
        <f>VLOOKUP(G33,Sheet2!$A$1:$D$55,4)</f>
        <v>139.78111000000001</v>
      </c>
      <c r="I33" s="1">
        <f>VLOOKUP(G33,Sheet2!$A$1:$D$55,3)</f>
        <v>35.553330000000003</v>
      </c>
    </row>
    <row r="34" spans="1:12">
      <c r="A34" s="7">
        <v>1</v>
      </c>
      <c r="B34" s="1" t="s">
        <v>0</v>
      </c>
      <c r="C34" s="1" t="s">
        <v>16</v>
      </c>
      <c r="D34" s="1" t="s">
        <v>63</v>
      </c>
      <c r="E34" s="1">
        <f>VLOOKUP(D34,Sheet2!$A$1:$D$55,4)</f>
        <v>139.78111000000001</v>
      </c>
      <c r="F34" s="1">
        <f>VLOOKUP(D34,Sheet2!$A$1:$D$55,3)</f>
        <v>35.553330000000003</v>
      </c>
      <c r="G34" s="1" t="s">
        <v>80</v>
      </c>
      <c r="H34" s="1">
        <f>VLOOKUP(G34,Sheet2!$A$1:$D$55,4)</f>
        <v>140.91749999999999</v>
      </c>
      <c r="I34" s="1">
        <f>VLOOKUP(G34,Sheet2!$A$1:$D$55,3)</f>
        <v>38.139719999999997</v>
      </c>
    </row>
    <row r="35" spans="1:12">
      <c r="A35" s="7">
        <v>1</v>
      </c>
      <c r="B35" s="1" t="s">
        <v>0</v>
      </c>
      <c r="C35" s="1" t="s">
        <v>16</v>
      </c>
      <c r="D35" s="1" t="s">
        <v>80</v>
      </c>
      <c r="E35" s="1">
        <f>VLOOKUP(D35,Sheet2!$A$1:$D$55,4)</f>
        <v>140.91749999999999</v>
      </c>
      <c r="F35" s="1">
        <f>VLOOKUP(D35,Sheet2!$A$1:$D$55,3)</f>
        <v>38.139719999999997</v>
      </c>
      <c r="G35" s="1" t="s">
        <v>63</v>
      </c>
      <c r="H35" s="1">
        <f>VLOOKUP(G35,Sheet2!$A$1:$D$55,4)</f>
        <v>139.78111000000001</v>
      </c>
      <c r="I35" s="1">
        <f>VLOOKUP(G35,Sheet2!$A$1:$D$55,3)</f>
        <v>35.553330000000003</v>
      </c>
    </row>
    <row r="36" spans="1:12">
      <c r="A36" s="7">
        <v>1</v>
      </c>
      <c r="B36" s="1" t="s">
        <v>0</v>
      </c>
      <c r="C36" s="1" t="s">
        <v>17</v>
      </c>
      <c r="D36" s="1" t="s">
        <v>63</v>
      </c>
      <c r="E36" s="1">
        <f>VLOOKUP(D36,Sheet2!$A$1:$D$55,4)</f>
        <v>139.78111000000001</v>
      </c>
      <c r="F36" s="1">
        <f>VLOOKUP(D36,Sheet2!$A$1:$D$55,3)</f>
        <v>35.553330000000003</v>
      </c>
      <c r="G36" s="1" t="s">
        <v>81</v>
      </c>
      <c r="H36" s="1">
        <f>VLOOKUP(G36,Sheet2!$A$1:$D$55,4)</f>
        <v>140.21861000000001</v>
      </c>
      <c r="I36" s="1">
        <f>VLOOKUP(G36,Sheet2!$A$1:$D$55,3)</f>
        <v>39.615560000000002</v>
      </c>
      <c r="J36" s="6">
        <v>3245</v>
      </c>
      <c r="K36" s="6">
        <v>1800975</v>
      </c>
      <c r="L36" s="6">
        <v>372592</v>
      </c>
    </row>
    <row r="37" spans="1:12">
      <c r="A37" s="7">
        <v>1</v>
      </c>
      <c r="B37" s="1" t="s">
        <v>0</v>
      </c>
      <c r="C37" s="1" t="s">
        <v>17</v>
      </c>
      <c r="D37" s="1" t="s">
        <v>81</v>
      </c>
      <c r="E37" s="1">
        <f>VLOOKUP(D37,Sheet2!$A$1:$D$55,4)</f>
        <v>140.21861000000001</v>
      </c>
      <c r="F37" s="1">
        <f>VLOOKUP(D37,Sheet2!$A$1:$D$55,3)</f>
        <v>39.615560000000002</v>
      </c>
      <c r="G37" s="1" t="s">
        <v>63</v>
      </c>
      <c r="H37" s="1">
        <f>VLOOKUP(G37,Sheet2!$A$1:$D$55,4)</f>
        <v>139.78111000000001</v>
      </c>
      <c r="I37" s="1">
        <f>VLOOKUP(G37,Sheet2!$A$1:$D$55,3)</f>
        <v>35.553330000000003</v>
      </c>
      <c r="J37" s="6">
        <v>3241</v>
      </c>
      <c r="K37" s="6">
        <v>1798755</v>
      </c>
      <c r="L37" s="6">
        <v>366587</v>
      </c>
    </row>
    <row r="38" spans="1:12">
      <c r="A38" s="7">
        <v>1</v>
      </c>
      <c r="B38" s="1" t="s">
        <v>0</v>
      </c>
      <c r="C38" s="1" t="s">
        <v>18</v>
      </c>
      <c r="D38" s="1" t="s">
        <v>63</v>
      </c>
      <c r="E38" s="1">
        <f>VLOOKUP(D38,Sheet2!$A$1:$D$55,4)</f>
        <v>139.78111000000001</v>
      </c>
      <c r="F38" s="1">
        <f>VLOOKUP(D38,Sheet2!$A$1:$D$55,3)</f>
        <v>35.553330000000003</v>
      </c>
      <c r="G38" s="1" t="s">
        <v>82</v>
      </c>
      <c r="H38" s="1">
        <f>VLOOKUP(G38,Sheet2!$A$1:$D$55,4)</f>
        <v>140.37166999999999</v>
      </c>
      <c r="I38" s="1">
        <f>VLOOKUP(G38,Sheet2!$A$1:$D$55,3)</f>
        <v>40.191940000000002</v>
      </c>
      <c r="J38" s="6">
        <v>1083</v>
      </c>
      <c r="K38" s="6">
        <v>680124</v>
      </c>
      <c r="L38" s="6">
        <v>86324</v>
      </c>
    </row>
    <row r="39" spans="1:12">
      <c r="A39" s="7">
        <v>1</v>
      </c>
      <c r="B39" s="1" t="s">
        <v>0</v>
      </c>
      <c r="C39" s="1" t="s">
        <v>18</v>
      </c>
      <c r="D39" s="1" t="s">
        <v>82</v>
      </c>
      <c r="E39" s="1">
        <f>VLOOKUP(D39,Sheet2!$A$1:$D$55,4)</f>
        <v>140.37166999999999</v>
      </c>
      <c r="F39" s="1">
        <f>VLOOKUP(D39,Sheet2!$A$1:$D$55,3)</f>
        <v>40.191940000000002</v>
      </c>
      <c r="G39" s="1" t="s">
        <v>63</v>
      </c>
      <c r="H39" s="1">
        <f>VLOOKUP(G39,Sheet2!$A$1:$D$55,4)</f>
        <v>139.78111000000001</v>
      </c>
      <c r="I39" s="1">
        <f>VLOOKUP(G39,Sheet2!$A$1:$D$55,3)</f>
        <v>35.553330000000003</v>
      </c>
      <c r="J39" s="6">
        <v>1082</v>
      </c>
      <c r="K39" s="6">
        <v>679496</v>
      </c>
      <c r="L39" s="6">
        <v>85819</v>
      </c>
    </row>
    <row r="40" spans="1:12">
      <c r="A40" s="7">
        <v>1</v>
      </c>
      <c r="B40" s="1" t="s">
        <v>0</v>
      </c>
      <c r="C40" s="1" t="s">
        <v>19</v>
      </c>
      <c r="D40" s="1" t="s">
        <v>63</v>
      </c>
      <c r="E40" s="1">
        <f>VLOOKUP(D40,Sheet2!$A$1:$D$55,4)</f>
        <v>139.78111000000001</v>
      </c>
      <c r="F40" s="1">
        <f>VLOOKUP(D40,Sheet2!$A$1:$D$55,3)</f>
        <v>35.553330000000003</v>
      </c>
      <c r="G40" s="1" t="s">
        <v>83</v>
      </c>
      <c r="H40" s="1">
        <f>VLOOKUP(G40,Sheet2!$A$1:$D$55,4)</f>
        <v>140.36642000000001</v>
      </c>
      <c r="I40" s="1">
        <f>VLOOKUP(G40,Sheet2!$A$1:$D$55,3)</f>
        <v>38.410559999999997</v>
      </c>
      <c r="J40" s="6">
        <v>722</v>
      </c>
      <c r="K40" s="6">
        <v>318402</v>
      </c>
      <c r="L40" s="6">
        <v>52764</v>
      </c>
    </row>
    <row r="41" spans="1:12">
      <c r="A41" s="7">
        <v>1</v>
      </c>
      <c r="B41" s="1" t="s">
        <v>0</v>
      </c>
      <c r="C41" s="1" t="s">
        <v>19</v>
      </c>
      <c r="D41" s="1" t="s">
        <v>83</v>
      </c>
      <c r="E41" s="1">
        <f>VLOOKUP(D41,Sheet2!$A$1:$D$55,4)</f>
        <v>140.36642000000001</v>
      </c>
      <c r="F41" s="1">
        <f>VLOOKUP(D41,Sheet2!$A$1:$D$55,3)</f>
        <v>38.410559999999997</v>
      </c>
      <c r="G41" s="1" t="s">
        <v>63</v>
      </c>
      <c r="H41" s="1">
        <f>VLOOKUP(G41,Sheet2!$A$1:$D$55,4)</f>
        <v>139.78111000000001</v>
      </c>
      <c r="I41" s="1">
        <f>VLOOKUP(G41,Sheet2!$A$1:$D$55,3)</f>
        <v>35.553330000000003</v>
      </c>
      <c r="J41" s="6">
        <v>718</v>
      </c>
      <c r="K41" s="6">
        <v>316638</v>
      </c>
      <c r="L41" s="6">
        <v>53018</v>
      </c>
    </row>
    <row r="42" spans="1:12">
      <c r="A42" s="7">
        <v>1</v>
      </c>
      <c r="B42" s="1" t="s">
        <v>0</v>
      </c>
      <c r="C42" s="1" t="s">
        <v>20</v>
      </c>
      <c r="D42" s="1" t="s">
        <v>63</v>
      </c>
      <c r="E42" s="1">
        <f>VLOOKUP(D42,Sheet2!$A$1:$D$55,4)</f>
        <v>139.78111000000001</v>
      </c>
      <c r="F42" s="1">
        <f>VLOOKUP(D42,Sheet2!$A$1:$D$55,3)</f>
        <v>35.553330000000003</v>
      </c>
      <c r="G42" s="1" t="s">
        <v>84</v>
      </c>
      <c r="H42" s="1">
        <f>VLOOKUP(G42,Sheet2!$A$1:$D$55,4)</f>
        <v>139.74082999999999</v>
      </c>
      <c r="I42" s="1">
        <f>VLOOKUP(G42,Sheet2!$A$1:$D$55,3)</f>
        <v>38.776110000000003</v>
      </c>
      <c r="J42" s="6">
        <v>1601</v>
      </c>
      <c r="K42" s="6">
        <v>782889</v>
      </c>
      <c r="L42" s="6">
        <v>166481</v>
      </c>
    </row>
    <row r="43" spans="1:12">
      <c r="A43" s="7">
        <v>1</v>
      </c>
      <c r="B43" s="1" t="s">
        <v>0</v>
      </c>
      <c r="C43" s="1" t="s">
        <v>20</v>
      </c>
      <c r="D43" s="1" t="s">
        <v>84</v>
      </c>
      <c r="E43" s="1">
        <f>VLOOKUP(D43,Sheet2!$A$1:$D$55,4)</f>
        <v>139.74082999999999</v>
      </c>
      <c r="F43" s="1">
        <f>VLOOKUP(D43,Sheet2!$A$1:$D$55,3)</f>
        <v>38.776110000000003</v>
      </c>
      <c r="G43" s="1" t="s">
        <v>63</v>
      </c>
      <c r="H43" s="1">
        <f>VLOOKUP(G43,Sheet2!$A$1:$D$55,4)</f>
        <v>139.78111000000001</v>
      </c>
      <c r="I43" s="1">
        <f>VLOOKUP(G43,Sheet2!$A$1:$D$55,3)</f>
        <v>35.553330000000003</v>
      </c>
      <c r="J43" s="6">
        <v>1601</v>
      </c>
      <c r="K43" s="6">
        <v>782889</v>
      </c>
      <c r="L43" s="6">
        <v>164606</v>
      </c>
    </row>
    <row r="44" spans="1:12">
      <c r="A44" s="7">
        <v>1</v>
      </c>
      <c r="B44" s="1" t="s">
        <v>0</v>
      </c>
      <c r="C44" s="1" t="s">
        <v>21</v>
      </c>
      <c r="D44" s="1" t="s">
        <v>63</v>
      </c>
      <c r="E44" s="1">
        <f>VLOOKUP(D44,Sheet2!$A$1:$D$55,4)</f>
        <v>139.78111000000001</v>
      </c>
      <c r="F44" s="1">
        <f>VLOOKUP(D44,Sheet2!$A$1:$D$55,3)</f>
        <v>35.553330000000003</v>
      </c>
      <c r="G44" s="1" t="s">
        <v>85</v>
      </c>
      <c r="H44" s="1">
        <f>VLOOKUP(G44,Sheet2!$A$1:$D$55,4)</f>
        <v>139.36027999999999</v>
      </c>
      <c r="I44" s="1">
        <f>VLOOKUP(G44,Sheet2!$A$1:$D$55,3)</f>
        <v>34.781939999999999</v>
      </c>
    </row>
    <row r="45" spans="1:12">
      <c r="A45" s="7">
        <v>1</v>
      </c>
      <c r="B45" s="1" t="s">
        <v>0</v>
      </c>
      <c r="C45" s="1" t="s">
        <v>21</v>
      </c>
      <c r="D45" s="1" t="s">
        <v>85</v>
      </c>
      <c r="E45" s="1">
        <f>VLOOKUP(D45,Sheet2!$A$1:$D$55,4)</f>
        <v>139.36027999999999</v>
      </c>
      <c r="F45" s="1">
        <f>VLOOKUP(D45,Sheet2!$A$1:$D$55,3)</f>
        <v>34.781939999999999</v>
      </c>
      <c r="G45" s="1" t="s">
        <v>63</v>
      </c>
      <c r="H45" s="1">
        <f>VLOOKUP(G45,Sheet2!$A$1:$D$55,4)</f>
        <v>139.78111000000001</v>
      </c>
      <c r="I45" s="1">
        <f>VLOOKUP(G45,Sheet2!$A$1:$D$55,3)</f>
        <v>35.553330000000003</v>
      </c>
    </row>
    <row r="46" spans="1:12">
      <c r="A46" s="7">
        <v>1</v>
      </c>
      <c r="B46" s="1" t="s">
        <v>0</v>
      </c>
      <c r="C46" s="1" t="s">
        <v>22</v>
      </c>
      <c r="D46" s="1" t="s">
        <v>63</v>
      </c>
      <c r="E46" s="1">
        <f>VLOOKUP(D46,Sheet2!$A$1:$D$55,4)</f>
        <v>139.78111000000001</v>
      </c>
      <c r="F46" s="1">
        <f>VLOOKUP(D46,Sheet2!$A$1:$D$55,3)</f>
        <v>35.553330000000003</v>
      </c>
      <c r="G46" s="1" t="s">
        <v>86</v>
      </c>
      <c r="H46" s="1">
        <f>VLOOKUP(G46,Sheet2!$A$1:$D$55,4)</f>
        <v>139.55972</v>
      </c>
      <c r="I46" s="1">
        <f>VLOOKUP(G46,Sheet2!$A$1:$D$55,3)</f>
        <v>34.074170000000002</v>
      </c>
    </row>
    <row r="47" spans="1:12">
      <c r="A47" s="7">
        <v>1</v>
      </c>
      <c r="B47" s="1" t="s">
        <v>0</v>
      </c>
      <c r="C47" s="1" t="s">
        <v>22</v>
      </c>
      <c r="D47" s="1" t="s">
        <v>86</v>
      </c>
      <c r="E47" s="1">
        <f>VLOOKUP(D47,Sheet2!$A$1:$D$55,4)</f>
        <v>139.55972</v>
      </c>
      <c r="F47" s="1">
        <f>VLOOKUP(D47,Sheet2!$A$1:$D$55,3)</f>
        <v>34.074170000000002</v>
      </c>
      <c r="G47" s="1" t="s">
        <v>63</v>
      </c>
      <c r="H47" s="1">
        <f>VLOOKUP(G47,Sheet2!$A$1:$D$55,4)</f>
        <v>139.78111000000001</v>
      </c>
      <c r="I47" s="1">
        <f>VLOOKUP(G47,Sheet2!$A$1:$D$55,3)</f>
        <v>35.553330000000003</v>
      </c>
    </row>
    <row r="48" spans="1:12">
      <c r="A48" s="7">
        <v>1</v>
      </c>
      <c r="B48" s="1" t="s">
        <v>0</v>
      </c>
      <c r="C48" s="1" t="s">
        <v>23</v>
      </c>
      <c r="D48" s="1" t="s">
        <v>63</v>
      </c>
      <c r="E48" s="1">
        <f>VLOOKUP(D48,Sheet2!$A$1:$D$55,4)</f>
        <v>139.78111000000001</v>
      </c>
      <c r="F48" s="1">
        <f>VLOOKUP(D48,Sheet2!$A$1:$D$55,3)</f>
        <v>35.553330000000003</v>
      </c>
      <c r="G48" s="1" t="s">
        <v>87</v>
      </c>
      <c r="H48" s="1">
        <f>VLOOKUP(G48,Sheet2!$A$1:$D$55,4)</f>
        <v>139.78583</v>
      </c>
      <c r="I48" s="1">
        <f>VLOOKUP(G48,Sheet2!$A$1:$D$55,3)</f>
        <v>33.115000000000002</v>
      </c>
      <c r="J48" s="6">
        <v>1038</v>
      </c>
      <c r="K48" s="6">
        <v>366414</v>
      </c>
      <c r="L48" s="6">
        <v>91702</v>
      </c>
    </row>
    <row r="49" spans="1:12">
      <c r="A49" s="7">
        <v>1</v>
      </c>
      <c r="B49" s="1" t="s">
        <v>0</v>
      </c>
      <c r="C49" s="1" t="s">
        <v>23</v>
      </c>
      <c r="D49" s="1" t="s">
        <v>87</v>
      </c>
      <c r="E49" s="1">
        <f>VLOOKUP(D49,Sheet2!$A$1:$D$55,4)</f>
        <v>139.78583</v>
      </c>
      <c r="F49" s="1">
        <f>VLOOKUP(D49,Sheet2!$A$1:$D$55,3)</f>
        <v>33.115000000000002</v>
      </c>
      <c r="G49" s="1" t="s">
        <v>63</v>
      </c>
      <c r="H49" s="1">
        <f>VLOOKUP(G49,Sheet2!$A$1:$D$55,4)</f>
        <v>139.78111000000001</v>
      </c>
      <c r="I49" s="1">
        <f>VLOOKUP(G49,Sheet2!$A$1:$D$55,3)</f>
        <v>35.553330000000003</v>
      </c>
      <c r="J49" s="6">
        <v>1038</v>
      </c>
      <c r="K49" s="6">
        <v>366414</v>
      </c>
      <c r="L49" s="6">
        <v>101413</v>
      </c>
    </row>
    <row r="50" spans="1:12">
      <c r="A50" s="7">
        <v>1</v>
      </c>
      <c r="B50" s="1" t="s">
        <v>0</v>
      </c>
      <c r="C50" s="1" t="s">
        <v>24</v>
      </c>
      <c r="D50" s="1" t="s">
        <v>63</v>
      </c>
      <c r="E50" s="1">
        <f>VLOOKUP(D50,Sheet2!$A$1:$D$55,4)</f>
        <v>139.78111000000001</v>
      </c>
      <c r="F50" s="1">
        <f>VLOOKUP(D50,Sheet2!$A$1:$D$55,3)</f>
        <v>35.553330000000003</v>
      </c>
      <c r="G50" s="1" t="s">
        <v>88</v>
      </c>
      <c r="H50" s="1">
        <f>VLOOKUP(G50,Sheet2!$A$1:$D$55,4)</f>
        <v>137.1875</v>
      </c>
      <c r="I50" s="1">
        <f>VLOOKUP(G50,Sheet2!$A$1:$D$55,3)</f>
        <v>36.648330000000001</v>
      </c>
      <c r="J50" s="6">
        <v>1081</v>
      </c>
      <c r="K50" s="6">
        <v>616170</v>
      </c>
      <c r="L50" s="6">
        <v>123012</v>
      </c>
    </row>
    <row r="51" spans="1:12">
      <c r="A51" s="7">
        <v>1</v>
      </c>
      <c r="B51" s="1" t="s">
        <v>0</v>
      </c>
      <c r="C51" s="1" t="s">
        <v>24</v>
      </c>
      <c r="D51" s="1" t="s">
        <v>88</v>
      </c>
      <c r="E51" s="1">
        <f>VLOOKUP(D51,Sheet2!$A$1:$D$55,4)</f>
        <v>137.1875</v>
      </c>
      <c r="F51" s="1">
        <f>VLOOKUP(D51,Sheet2!$A$1:$D$55,3)</f>
        <v>36.648330000000001</v>
      </c>
      <c r="G51" s="1" t="s">
        <v>63</v>
      </c>
      <c r="H51" s="1">
        <f>VLOOKUP(G51,Sheet2!$A$1:$D$55,4)</f>
        <v>139.78111000000001</v>
      </c>
      <c r="I51" s="1">
        <f>VLOOKUP(G51,Sheet2!$A$1:$D$55,3)</f>
        <v>35.553330000000003</v>
      </c>
      <c r="J51" s="6">
        <v>1081</v>
      </c>
      <c r="K51" s="6">
        <v>616170</v>
      </c>
      <c r="L51" s="6">
        <v>116676</v>
      </c>
    </row>
    <row r="52" spans="1:12">
      <c r="A52" s="7">
        <v>1</v>
      </c>
      <c r="B52" s="1" t="s">
        <v>0</v>
      </c>
      <c r="C52" s="1" t="s">
        <v>53</v>
      </c>
      <c r="D52" s="1" t="s">
        <v>63</v>
      </c>
      <c r="E52" s="1">
        <f>VLOOKUP(D52,Sheet2!$A$1:$D$55,4)</f>
        <v>139.78111000000001</v>
      </c>
      <c r="F52" s="1">
        <f>VLOOKUP(D52,Sheet2!$A$1:$D$55,3)</f>
        <v>35.553330000000003</v>
      </c>
      <c r="G52" s="1" t="s">
        <v>89</v>
      </c>
      <c r="H52" s="1">
        <f>VLOOKUP(G52,Sheet2!$A$1:$D$55,4)</f>
        <v>136.4075</v>
      </c>
      <c r="I52" s="1">
        <f>VLOOKUP(G52,Sheet2!$A$1:$D$55,3)</f>
        <v>36.393889999999999</v>
      </c>
      <c r="J52" s="6">
        <v>3616</v>
      </c>
      <c r="K52" s="6">
        <v>1909248</v>
      </c>
      <c r="L52" s="6">
        <v>465289</v>
      </c>
    </row>
    <row r="53" spans="1:12">
      <c r="A53" s="7">
        <v>1</v>
      </c>
      <c r="B53" s="1" t="s">
        <v>0</v>
      </c>
      <c r="C53" s="1" t="s">
        <v>53</v>
      </c>
      <c r="D53" s="1" t="s">
        <v>89</v>
      </c>
      <c r="E53" s="1">
        <f>VLOOKUP(D53,Sheet2!$A$1:$D$55,4)</f>
        <v>136.4075</v>
      </c>
      <c r="F53" s="1">
        <f>VLOOKUP(D53,Sheet2!$A$1:$D$55,3)</f>
        <v>36.393889999999999</v>
      </c>
      <c r="G53" s="1" t="s">
        <v>63</v>
      </c>
      <c r="H53" s="1">
        <f>VLOOKUP(G53,Sheet2!$A$1:$D$55,4)</f>
        <v>139.78111000000001</v>
      </c>
      <c r="I53" s="1">
        <f>VLOOKUP(G53,Sheet2!$A$1:$D$55,3)</f>
        <v>35.553330000000003</v>
      </c>
      <c r="J53" s="6">
        <v>3614</v>
      </c>
      <c r="K53" s="6">
        <v>1908192</v>
      </c>
      <c r="L53" s="6">
        <v>458128</v>
      </c>
    </row>
    <row r="54" spans="1:12">
      <c r="A54" s="7">
        <v>1</v>
      </c>
      <c r="B54" s="1" t="s">
        <v>0</v>
      </c>
      <c r="C54" s="1" t="s">
        <v>25</v>
      </c>
      <c r="D54" s="1" t="s">
        <v>63</v>
      </c>
      <c r="E54" s="1">
        <f>VLOOKUP(D54,Sheet2!$A$1:$D$55,4)</f>
        <v>139.78111000000001</v>
      </c>
      <c r="F54" s="1">
        <f>VLOOKUP(D54,Sheet2!$A$1:$D$55,3)</f>
        <v>35.553330000000003</v>
      </c>
      <c r="G54" s="1" t="s">
        <v>90</v>
      </c>
      <c r="H54" s="1">
        <f>VLOOKUP(G54,Sheet2!$A$1:$D$55,4)</f>
        <v>136.96222</v>
      </c>
      <c r="I54" s="1">
        <f>VLOOKUP(G54,Sheet2!$A$1:$D$55,3)</f>
        <v>37.293329999999997</v>
      </c>
      <c r="J54" s="6">
        <v>717</v>
      </c>
      <c r="K54" s="6">
        <v>380010</v>
      </c>
      <c r="L54" s="6">
        <v>68951</v>
      </c>
    </row>
    <row r="55" spans="1:12">
      <c r="A55" s="7">
        <v>1</v>
      </c>
      <c r="B55" s="1" t="s">
        <v>0</v>
      </c>
      <c r="C55" s="1" t="s">
        <v>25</v>
      </c>
      <c r="D55" s="1" t="s">
        <v>90</v>
      </c>
      <c r="E55" s="1">
        <f>VLOOKUP(D55,Sheet2!$A$1:$D$55,4)</f>
        <v>136.96222</v>
      </c>
      <c r="F55" s="1">
        <f>VLOOKUP(D55,Sheet2!$A$1:$D$55,3)</f>
        <v>37.293329999999997</v>
      </c>
      <c r="G55" s="1" t="s">
        <v>63</v>
      </c>
      <c r="H55" s="1">
        <f>VLOOKUP(G55,Sheet2!$A$1:$D$55,4)</f>
        <v>139.78111000000001</v>
      </c>
      <c r="I55" s="1">
        <f>VLOOKUP(G55,Sheet2!$A$1:$D$55,3)</f>
        <v>35.553330000000003</v>
      </c>
      <c r="J55" s="6">
        <v>716</v>
      </c>
      <c r="K55" s="6">
        <v>379480</v>
      </c>
      <c r="L55" s="6">
        <v>63954</v>
      </c>
    </row>
    <row r="56" spans="1:12">
      <c r="A56" s="7">
        <v>1</v>
      </c>
      <c r="B56" s="1" t="s">
        <v>0</v>
      </c>
      <c r="C56" s="1" t="s">
        <v>26</v>
      </c>
      <c r="D56" s="1" t="s">
        <v>63</v>
      </c>
      <c r="E56" s="1">
        <f>VLOOKUP(D56,Sheet2!$A$1:$D$55,4)</f>
        <v>139.78111000000001</v>
      </c>
      <c r="F56" s="1">
        <f>VLOOKUP(D56,Sheet2!$A$1:$D$55,3)</f>
        <v>35.553330000000003</v>
      </c>
      <c r="G56" s="1" t="s">
        <v>91</v>
      </c>
      <c r="H56" s="1">
        <f>VLOOKUP(G56,Sheet2!$A$1:$D$55,4)</f>
        <v>136.80528000000001</v>
      </c>
      <c r="I56" s="1">
        <f>VLOOKUP(G56,Sheet2!$A$1:$D$55,3)</f>
        <v>34.858330000000002</v>
      </c>
      <c r="J56" s="6">
        <v>1091</v>
      </c>
      <c r="K56" s="6">
        <v>480040</v>
      </c>
      <c r="L56" s="6">
        <v>127181</v>
      </c>
    </row>
    <row r="57" spans="1:12">
      <c r="A57" s="7">
        <v>1</v>
      </c>
      <c r="B57" s="1" t="s">
        <v>0</v>
      </c>
      <c r="C57" s="1" t="s">
        <v>26</v>
      </c>
      <c r="D57" s="1" t="s">
        <v>91</v>
      </c>
      <c r="E57" s="1">
        <f>VLOOKUP(D57,Sheet2!$A$1:$D$55,4)</f>
        <v>136.80528000000001</v>
      </c>
      <c r="F57" s="1">
        <f>VLOOKUP(D57,Sheet2!$A$1:$D$55,3)</f>
        <v>34.858330000000002</v>
      </c>
      <c r="G57" s="1" t="s">
        <v>63</v>
      </c>
      <c r="H57" s="1">
        <f>VLOOKUP(G57,Sheet2!$A$1:$D$55,4)</f>
        <v>139.78111000000001</v>
      </c>
      <c r="I57" s="1">
        <f>VLOOKUP(G57,Sheet2!$A$1:$D$55,3)</f>
        <v>35.553330000000003</v>
      </c>
      <c r="J57" s="6">
        <v>1089</v>
      </c>
      <c r="K57" s="6">
        <v>479160</v>
      </c>
      <c r="L57" s="6">
        <v>121951</v>
      </c>
    </row>
    <row r="58" spans="1:12">
      <c r="A58" s="7">
        <v>1</v>
      </c>
      <c r="B58" s="1" t="s">
        <v>0</v>
      </c>
      <c r="C58" s="1" t="s">
        <v>27</v>
      </c>
      <c r="D58" s="1" t="s">
        <v>63</v>
      </c>
      <c r="E58" s="1">
        <f>VLOOKUP(D58,Sheet2!$A$1:$D$55,4)</f>
        <v>139.78111000000001</v>
      </c>
      <c r="F58" s="1">
        <f>VLOOKUP(D58,Sheet2!$A$1:$D$55,3)</f>
        <v>35.553330000000003</v>
      </c>
      <c r="G58" s="1" t="s">
        <v>92</v>
      </c>
      <c r="H58" s="1">
        <f>VLOOKUP(G58,Sheet2!$A$1:$D$55,4)</f>
        <v>135.36444</v>
      </c>
      <c r="I58" s="1">
        <f>VLOOKUP(G58,Sheet2!$A$1:$D$55,3)</f>
        <v>33.662219999999998</v>
      </c>
      <c r="J58" s="6">
        <v>1085</v>
      </c>
      <c r="K58" s="6">
        <v>687890</v>
      </c>
      <c r="L58" s="6">
        <v>120411</v>
      </c>
    </row>
    <row r="59" spans="1:12">
      <c r="A59" s="7">
        <v>1</v>
      </c>
      <c r="B59" s="1" t="s">
        <v>0</v>
      </c>
      <c r="C59" s="1" t="s">
        <v>27</v>
      </c>
      <c r="D59" s="1" t="s">
        <v>92</v>
      </c>
      <c r="E59" s="1">
        <f>VLOOKUP(D59,Sheet2!$A$1:$D$55,4)</f>
        <v>135.36444</v>
      </c>
      <c r="F59" s="1">
        <f>VLOOKUP(D59,Sheet2!$A$1:$D$55,3)</f>
        <v>33.662219999999998</v>
      </c>
      <c r="G59" s="1" t="s">
        <v>63</v>
      </c>
      <c r="H59" s="1">
        <f>VLOOKUP(G59,Sheet2!$A$1:$D$55,4)</f>
        <v>139.78111000000001</v>
      </c>
      <c r="I59" s="1">
        <f>VLOOKUP(G59,Sheet2!$A$1:$D$55,3)</f>
        <v>35.553330000000003</v>
      </c>
      <c r="J59" s="6">
        <v>1083</v>
      </c>
      <c r="K59" s="6">
        <v>686622</v>
      </c>
      <c r="L59" s="6">
        <v>117132</v>
      </c>
    </row>
    <row r="60" spans="1:12">
      <c r="A60" s="7">
        <v>1</v>
      </c>
      <c r="B60" s="1" t="s">
        <v>0</v>
      </c>
      <c r="C60" s="1" t="s">
        <v>28</v>
      </c>
      <c r="D60" s="1" t="s">
        <v>63</v>
      </c>
      <c r="E60" s="1">
        <f>VLOOKUP(D60,Sheet2!$A$1:$D$55,4)</f>
        <v>139.78111000000001</v>
      </c>
      <c r="F60" s="1">
        <f>VLOOKUP(D60,Sheet2!$A$1:$D$55,3)</f>
        <v>35.553330000000003</v>
      </c>
      <c r="G60" s="1" t="s">
        <v>93</v>
      </c>
      <c r="H60" s="1">
        <f>VLOOKUP(G60,Sheet2!$A$1:$D$55,4)</f>
        <v>135.22389000000001</v>
      </c>
      <c r="I60" s="1">
        <f>VLOOKUP(G60,Sheet2!$A$1:$D$55,3)</f>
        <v>34.632779999999997</v>
      </c>
      <c r="J60" s="6">
        <v>2909</v>
      </c>
      <c r="K60" s="6">
        <v>2021755</v>
      </c>
      <c r="L60" s="6">
        <v>427783</v>
      </c>
    </row>
    <row r="61" spans="1:12">
      <c r="A61" s="7">
        <v>1</v>
      </c>
      <c r="B61" s="1" t="s">
        <v>0</v>
      </c>
      <c r="C61" s="1" t="s">
        <v>28</v>
      </c>
      <c r="D61" s="1" t="s">
        <v>93</v>
      </c>
      <c r="E61" s="1">
        <f>VLOOKUP(D61,Sheet2!$A$1:$D$55,4)</f>
        <v>135.22389000000001</v>
      </c>
      <c r="F61" s="1">
        <f>VLOOKUP(D61,Sheet2!$A$1:$D$55,3)</f>
        <v>34.632779999999997</v>
      </c>
      <c r="G61" s="1" t="s">
        <v>63</v>
      </c>
      <c r="H61" s="1">
        <f>VLOOKUP(G61,Sheet2!$A$1:$D$55,4)</f>
        <v>139.78111000000001</v>
      </c>
      <c r="I61" s="1">
        <f>VLOOKUP(G61,Sheet2!$A$1:$D$55,3)</f>
        <v>35.553330000000003</v>
      </c>
      <c r="J61" s="6">
        <v>2898</v>
      </c>
      <c r="K61" s="6">
        <v>2014110</v>
      </c>
      <c r="L61" s="6">
        <v>439472</v>
      </c>
    </row>
    <row r="62" spans="1:12">
      <c r="A62" s="7">
        <v>1</v>
      </c>
      <c r="B62" s="1" t="s">
        <v>0</v>
      </c>
      <c r="C62" s="1" t="s">
        <v>29</v>
      </c>
      <c r="D62" s="1" t="s">
        <v>63</v>
      </c>
      <c r="E62" s="1">
        <f>VLOOKUP(D62,Sheet2!$A$1:$D$55,4)</f>
        <v>139.78111000000001</v>
      </c>
      <c r="F62" s="1">
        <f>VLOOKUP(D62,Sheet2!$A$1:$D$55,3)</f>
        <v>35.553330000000003</v>
      </c>
      <c r="G62" s="1" t="s">
        <v>94</v>
      </c>
      <c r="H62" s="1">
        <f>VLOOKUP(G62,Sheet2!$A$1:$D$55,4)</f>
        <v>134.16639000000001</v>
      </c>
      <c r="I62" s="1">
        <f>VLOOKUP(G62,Sheet2!$A$1:$D$55,3)</f>
        <v>35.53</v>
      </c>
      <c r="J62" s="6">
        <v>1797</v>
      </c>
      <c r="K62" s="6">
        <v>1198599</v>
      </c>
      <c r="L62" s="6">
        <v>185914</v>
      </c>
    </row>
    <row r="63" spans="1:12">
      <c r="A63" s="7">
        <v>1</v>
      </c>
      <c r="B63" s="1" t="s">
        <v>0</v>
      </c>
      <c r="C63" s="1" t="s">
        <v>29</v>
      </c>
      <c r="D63" s="1" t="s">
        <v>94</v>
      </c>
      <c r="E63" s="1">
        <f>VLOOKUP(D63,Sheet2!$A$1:$D$55,4)</f>
        <v>134.16639000000001</v>
      </c>
      <c r="F63" s="1">
        <f>VLOOKUP(D63,Sheet2!$A$1:$D$55,3)</f>
        <v>35.53</v>
      </c>
      <c r="G63" s="1" t="s">
        <v>63</v>
      </c>
      <c r="H63" s="1">
        <f>VLOOKUP(G63,Sheet2!$A$1:$D$55,4)</f>
        <v>139.78111000000001</v>
      </c>
      <c r="I63" s="1">
        <f>VLOOKUP(G63,Sheet2!$A$1:$D$55,3)</f>
        <v>35.553330000000003</v>
      </c>
      <c r="J63" s="6">
        <v>1790</v>
      </c>
      <c r="K63" s="6">
        <v>1193930</v>
      </c>
      <c r="L63" s="6">
        <v>180800</v>
      </c>
    </row>
    <row r="64" spans="1:12">
      <c r="A64" s="7">
        <v>1</v>
      </c>
      <c r="B64" s="1" t="s">
        <v>0</v>
      </c>
      <c r="C64" s="1" t="s">
        <v>54</v>
      </c>
      <c r="D64" s="1" t="s">
        <v>63</v>
      </c>
      <c r="E64" s="1">
        <f>VLOOKUP(D64,Sheet2!$A$1:$D$55,4)</f>
        <v>139.78111000000001</v>
      </c>
      <c r="F64" s="1">
        <f>VLOOKUP(D64,Sheet2!$A$1:$D$55,3)</f>
        <v>35.553330000000003</v>
      </c>
      <c r="G64" s="1" t="s">
        <v>95</v>
      </c>
      <c r="H64" s="1">
        <f>VLOOKUP(G64,Sheet2!$A$1:$D$55,4)</f>
        <v>133.23333</v>
      </c>
      <c r="I64" s="1">
        <f>VLOOKUP(G64,Sheet2!$A$1:$D$55,3)</f>
        <v>35.533329999999999</v>
      </c>
      <c r="J64" s="6">
        <v>2178</v>
      </c>
      <c r="K64" s="6">
        <v>1690128</v>
      </c>
      <c r="L64" s="6">
        <v>257915</v>
      </c>
    </row>
    <row r="65" spans="1:12">
      <c r="A65" s="7">
        <v>1</v>
      </c>
      <c r="B65" s="1" t="s">
        <v>0</v>
      </c>
      <c r="C65" s="1" t="s">
        <v>54</v>
      </c>
      <c r="D65" s="1" t="s">
        <v>95</v>
      </c>
      <c r="E65" s="1">
        <f>VLOOKUP(D65,Sheet2!$A$1:$D$55,4)</f>
        <v>133.23333</v>
      </c>
      <c r="F65" s="1">
        <f>VLOOKUP(D65,Sheet2!$A$1:$D$55,3)</f>
        <v>35.533329999999999</v>
      </c>
      <c r="G65" s="1" t="s">
        <v>63</v>
      </c>
      <c r="H65" s="1">
        <f>VLOOKUP(G65,Sheet2!$A$1:$D$55,4)</f>
        <v>139.78111000000001</v>
      </c>
      <c r="I65" s="1">
        <f>VLOOKUP(G65,Sheet2!$A$1:$D$55,3)</f>
        <v>35.553330000000003</v>
      </c>
      <c r="J65" s="6">
        <v>2177</v>
      </c>
      <c r="K65" s="6">
        <v>1689352</v>
      </c>
      <c r="L65" s="6">
        <v>263688</v>
      </c>
    </row>
    <row r="66" spans="1:12">
      <c r="A66" s="7">
        <v>1</v>
      </c>
      <c r="B66" s="1" t="s">
        <v>0</v>
      </c>
      <c r="C66" s="1" t="s">
        <v>30</v>
      </c>
      <c r="D66" s="1" t="s">
        <v>63</v>
      </c>
      <c r="E66" s="1">
        <f>VLOOKUP(D66,Sheet2!$A$1:$D$55,4)</f>
        <v>139.78111000000001</v>
      </c>
      <c r="F66" s="1">
        <f>VLOOKUP(D66,Sheet2!$A$1:$D$55,3)</f>
        <v>35.553330000000003</v>
      </c>
      <c r="G66" s="1" t="s">
        <v>96</v>
      </c>
      <c r="H66" s="1">
        <f>VLOOKUP(G66,Sheet2!$A$1:$D$55,4)</f>
        <v>132.88611</v>
      </c>
      <c r="I66" s="1">
        <f>VLOOKUP(G66,Sheet2!$A$1:$D$55,3)</f>
        <v>35.414720000000003</v>
      </c>
      <c r="J66" s="6">
        <v>1815</v>
      </c>
      <c r="K66" s="6">
        <v>1453815</v>
      </c>
      <c r="L66" s="6">
        <v>284562</v>
      </c>
    </row>
    <row r="67" spans="1:12">
      <c r="A67" s="7">
        <v>1</v>
      </c>
      <c r="B67" s="1" t="s">
        <v>0</v>
      </c>
      <c r="C67" s="1" t="s">
        <v>30</v>
      </c>
      <c r="D67" s="1" t="s">
        <v>96</v>
      </c>
      <c r="E67" s="1">
        <f>VLOOKUP(D67,Sheet2!$A$1:$D$55,4)</f>
        <v>132.88611</v>
      </c>
      <c r="F67" s="1">
        <f>VLOOKUP(D67,Sheet2!$A$1:$D$55,3)</f>
        <v>35.414720000000003</v>
      </c>
      <c r="G67" s="1" t="s">
        <v>63</v>
      </c>
      <c r="H67" s="1">
        <f>VLOOKUP(G67,Sheet2!$A$1:$D$55,4)</f>
        <v>139.78111000000001</v>
      </c>
      <c r="I67" s="1">
        <f>VLOOKUP(G67,Sheet2!$A$1:$D$55,3)</f>
        <v>35.553330000000003</v>
      </c>
      <c r="J67" s="6">
        <v>1813</v>
      </c>
      <c r="K67" s="6">
        <v>1452213</v>
      </c>
      <c r="L67" s="6">
        <v>279939</v>
      </c>
    </row>
    <row r="68" spans="1:12">
      <c r="A68" s="7">
        <v>1</v>
      </c>
      <c r="B68" s="1" t="s">
        <v>0</v>
      </c>
      <c r="C68" s="1" t="s">
        <v>31</v>
      </c>
      <c r="D68" s="1" t="s">
        <v>63</v>
      </c>
      <c r="E68" s="1">
        <f>VLOOKUP(D68,Sheet2!$A$1:$D$55,4)</f>
        <v>139.78111000000001</v>
      </c>
      <c r="F68" s="1">
        <f>VLOOKUP(D68,Sheet2!$A$1:$D$55,3)</f>
        <v>35.553330000000003</v>
      </c>
      <c r="G68" s="1" t="s">
        <v>97</v>
      </c>
      <c r="H68" s="1">
        <f>VLOOKUP(G68,Sheet2!$A$1:$D$55,4)</f>
        <v>131.79277999999999</v>
      </c>
      <c r="I68" s="1">
        <f>VLOOKUP(G68,Sheet2!$A$1:$D$55,3)</f>
        <v>34.67306</v>
      </c>
      <c r="J68" s="6">
        <v>721</v>
      </c>
      <c r="K68" s="6">
        <v>653947</v>
      </c>
      <c r="L68" s="6">
        <v>65324</v>
      </c>
    </row>
    <row r="69" spans="1:12">
      <c r="A69" s="7">
        <v>1</v>
      </c>
      <c r="B69" s="1" t="s">
        <v>0</v>
      </c>
      <c r="C69" s="1" t="s">
        <v>31</v>
      </c>
      <c r="D69" s="1" t="s">
        <v>97</v>
      </c>
      <c r="E69" s="1">
        <f>VLOOKUP(D69,Sheet2!$A$1:$D$55,4)</f>
        <v>131.79277999999999</v>
      </c>
      <c r="F69" s="1">
        <f>VLOOKUP(D69,Sheet2!$A$1:$D$55,3)</f>
        <v>34.67306</v>
      </c>
      <c r="G69" s="1" t="s">
        <v>63</v>
      </c>
      <c r="H69" s="1">
        <f>VLOOKUP(G69,Sheet2!$A$1:$D$55,4)</f>
        <v>139.78111000000001</v>
      </c>
      <c r="I69" s="1">
        <f>VLOOKUP(G69,Sheet2!$A$1:$D$55,3)</f>
        <v>35.553330000000003</v>
      </c>
      <c r="J69" s="6">
        <v>721</v>
      </c>
      <c r="K69" s="6">
        <v>653947</v>
      </c>
      <c r="L69" s="6">
        <v>63922</v>
      </c>
    </row>
    <row r="70" spans="1:12">
      <c r="A70" s="7">
        <v>1</v>
      </c>
      <c r="B70" s="1" t="s">
        <v>0</v>
      </c>
      <c r="C70" s="1" t="s">
        <v>32</v>
      </c>
      <c r="D70" s="1" t="s">
        <v>63</v>
      </c>
      <c r="E70" s="1">
        <f>VLOOKUP(D70,Sheet2!$A$1:$D$55,4)</f>
        <v>139.78111000000001</v>
      </c>
      <c r="F70" s="1">
        <f>VLOOKUP(D70,Sheet2!$A$1:$D$55,3)</f>
        <v>35.553330000000003</v>
      </c>
      <c r="G70" s="1" t="s">
        <v>98</v>
      </c>
      <c r="H70" s="1">
        <f>VLOOKUP(G70,Sheet2!$A$1:$D$55,4)</f>
        <v>133.85527999999999</v>
      </c>
      <c r="I70" s="1">
        <f>VLOOKUP(G70,Sheet2!$A$1:$D$55,3)</f>
        <v>34.75694</v>
      </c>
      <c r="J70" s="6">
        <v>3636</v>
      </c>
      <c r="K70" s="6">
        <v>2490660</v>
      </c>
      <c r="L70" s="6">
        <v>456308</v>
      </c>
    </row>
    <row r="71" spans="1:12">
      <c r="A71" s="7">
        <v>1</v>
      </c>
      <c r="B71" s="1" t="s">
        <v>0</v>
      </c>
      <c r="C71" s="1" t="s">
        <v>32</v>
      </c>
      <c r="D71" s="1" t="s">
        <v>98</v>
      </c>
      <c r="E71" s="1">
        <f>VLOOKUP(D71,Sheet2!$A$1:$D$55,4)</f>
        <v>133.85527999999999</v>
      </c>
      <c r="F71" s="1">
        <f>VLOOKUP(D71,Sheet2!$A$1:$D$55,3)</f>
        <v>34.75694</v>
      </c>
      <c r="G71" s="1" t="s">
        <v>63</v>
      </c>
      <c r="H71" s="1">
        <f>VLOOKUP(G71,Sheet2!$A$1:$D$55,4)</f>
        <v>139.78111000000001</v>
      </c>
      <c r="I71" s="1">
        <f>VLOOKUP(G71,Sheet2!$A$1:$D$55,3)</f>
        <v>35.553330000000003</v>
      </c>
      <c r="J71" s="6">
        <v>3630</v>
      </c>
      <c r="K71" s="6">
        <v>2486550</v>
      </c>
      <c r="L71" s="6">
        <v>450678</v>
      </c>
    </row>
    <row r="72" spans="1:12">
      <c r="A72" s="7">
        <v>1</v>
      </c>
      <c r="B72" s="1" t="s">
        <v>0</v>
      </c>
      <c r="C72" s="1" t="s">
        <v>33</v>
      </c>
      <c r="D72" s="1" t="s">
        <v>63</v>
      </c>
      <c r="E72" s="1">
        <f>VLOOKUP(D72,Sheet2!$A$1:$D$55,4)</f>
        <v>139.78111000000001</v>
      </c>
      <c r="F72" s="1">
        <f>VLOOKUP(D72,Sheet2!$A$1:$D$55,3)</f>
        <v>35.553330000000003</v>
      </c>
      <c r="G72" s="1" t="s">
        <v>99</v>
      </c>
      <c r="H72" s="1">
        <f>VLOOKUP(G72,Sheet2!$A$1:$D$55,4)</f>
        <v>132.91944000000001</v>
      </c>
      <c r="I72" s="1">
        <f>VLOOKUP(G72,Sheet2!$A$1:$D$55,3)</f>
        <v>34.436109999999999</v>
      </c>
      <c r="J72" s="6">
        <v>5905</v>
      </c>
      <c r="K72" s="6">
        <v>4664950</v>
      </c>
      <c r="L72" s="6">
        <v>915492</v>
      </c>
    </row>
    <row r="73" spans="1:12">
      <c r="A73" s="7">
        <v>1</v>
      </c>
      <c r="B73" s="1" t="s">
        <v>0</v>
      </c>
      <c r="C73" s="1" t="s">
        <v>33</v>
      </c>
      <c r="D73" s="1" t="s">
        <v>99</v>
      </c>
      <c r="E73" s="1">
        <f>VLOOKUP(D73,Sheet2!$A$1:$D$55,4)</f>
        <v>132.91944000000001</v>
      </c>
      <c r="F73" s="1">
        <f>VLOOKUP(D73,Sheet2!$A$1:$D$55,3)</f>
        <v>34.436109999999999</v>
      </c>
      <c r="G73" s="1" t="s">
        <v>63</v>
      </c>
      <c r="H73" s="1">
        <f>VLOOKUP(G73,Sheet2!$A$1:$D$55,4)</f>
        <v>139.78111000000001</v>
      </c>
      <c r="I73" s="1">
        <f>VLOOKUP(G73,Sheet2!$A$1:$D$55,3)</f>
        <v>35.553330000000003</v>
      </c>
      <c r="J73" s="6">
        <v>5903</v>
      </c>
      <c r="K73" s="6">
        <v>4663370</v>
      </c>
      <c r="L73" s="6">
        <v>892820</v>
      </c>
    </row>
    <row r="74" spans="1:12">
      <c r="A74" s="7">
        <v>1</v>
      </c>
      <c r="B74" s="1" t="s">
        <v>0</v>
      </c>
      <c r="C74" s="1" t="s">
        <v>34</v>
      </c>
      <c r="D74" s="1" t="s">
        <v>63</v>
      </c>
      <c r="E74" s="1">
        <f>VLOOKUP(D74,Sheet2!$A$1:$D$55,4)</f>
        <v>139.78111000000001</v>
      </c>
      <c r="F74" s="1">
        <f>VLOOKUP(D74,Sheet2!$A$1:$D$55,3)</f>
        <v>35.553330000000003</v>
      </c>
      <c r="G74" s="1" t="s">
        <v>100</v>
      </c>
      <c r="H74" s="1">
        <f>VLOOKUP(G74,Sheet2!$A$1:$D$55,4)</f>
        <v>132.24694</v>
      </c>
      <c r="I74" s="1">
        <f>VLOOKUP(G74,Sheet2!$A$1:$D$55,3)</f>
        <v>34.145000000000003</v>
      </c>
      <c r="J74" s="6">
        <v>1818</v>
      </c>
      <c r="K74" s="6">
        <v>1347138</v>
      </c>
      <c r="L74" s="6">
        <v>186975</v>
      </c>
    </row>
    <row r="75" spans="1:12">
      <c r="A75" s="7">
        <v>1</v>
      </c>
      <c r="B75" s="1" t="s">
        <v>0</v>
      </c>
      <c r="C75" s="1" t="s">
        <v>34</v>
      </c>
      <c r="D75" s="1" t="s">
        <v>100</v>
      </c>
      <c r="E75" s="1">
        <f>VLOOKUP(D75,Sheet2!$A$1:$D$55,4)</f>
        <v>132.24694</v>
      </c>
      <c r="F75" s="1">
        <f>VLOOKUP(D75,Sheet2!$A$1:$D$55,3)</f>
        <v>34.145000000000003</v>
      </c>
      <c r="G75" s="1" t="s">
        <v>63</v>
      </c>
      <c r="H75" s="1">
        <f>VLOOKUP(G75,Sheet2!$A$1:$D$55,4)</f>
        <v>139.78111000000001</v>
      </c>
      <c r="I75" s="1">
        <f>VLOOKUP(G75,Sheet2!$A$1:$D$55,3)</f>
        <v>35.553330000000003</v>
      </c>
      <c r="J75" s="6">
        <v>1814</v>
      </c>
      <c r="K75" s="6">
        <v>1344174</v>
      </c>
      <c r="L75" s="6">
        <v>184705</v>
      </c>
    </row>
    <row r="76" spans="1:12">
      <c r="A76" s="7">
        <v>1</v>
      </c>
      <c r="B76" s="1" t="s">
        <v>0</v>
      </c>
      <c r="C76" s="1" t="s">
        <v>35</v>
      </c>
      <c r="D76" s="1" t="s">
        <v>63</v>
      </c>
      <c r="E76" s="1">
        <f>VLOOKUP(D76,Sheet2!$A$1:$D$55,4)</f>
        <v>139.78111000000001</v>
      </c>
      <c r="F76" s="1">
        <f>VLOOKUP(D76,Sheet2!$A$1:$D$55,3)</f>
        <v>35.553330000000003</v>
      </c>
      <c r="G76" s="1" t="s">
        <v>101</v>
      </c>
      <c r="H76" s="1">
        <f>VLOOKUP(G76,Sheet2!$A$1:$D$55,4)</f>
        <v>131.27860999999999</v>
      </c>
      <c r="I76" s="1">
        <f>VLOOKUP(G76,Sheet2!$A$1:$D$55,3)</f>
        <v>33.93</v>
      </c>
      <c r="J76" s="6">
        <v>3630</v>
      </c>
      <c r="K76" s="6">
        <v>3394050</v>
      </c>
      <c r="L76" s="6">
        <v>413636</v>
      </c>
    </row>
    <row r="77" spans="1:12">
      <c r="A77" s="7">
        <v>1</v>
      </c>
      <c r="B77" s="1" t="s">
        <v>0</v>
      </c>
      <c r="C77" s="1" t="s">
        <v>35</v>
      </c>
      <c r="D77" s="1" t="s">
        <v>101</v>
      </c>
      <c r="E77" s="1">
        <f>VLOOKUP(D77,Sheet2!$A$1:$D$55,4)</f>
        <v>131.27860999999999</v>
      </c>
      <c r="F77" s="1">
        <f>VLOOKUP(D77,Sheet2!$A$1:$D$55,3)</f>
        <v>33.93</v>
      </c>
      <c r="G77" s="1" t="s">
        <v>63</v>
      </c>
      <c r="H77" s="1">
        <f>VLOOKUP(G77,Sheet2!$A$1:$D$55,4)</f>
        <v>139.78111000000001</v>
      </c>
      <c r="I77" s="1">
        <f>VLOOKUP(G77,Sheet2!$A$1:$D$55,3)</f>
        <v>35.553330000000003</v>
      </c>
      <c r="J77" s="6">
        <v>3631</v>
      </c>
      <c r="K77" s="6">
        <v>3394985</v>
      </c>
      <c r="L77" s="6">
        <v>415236</v>
      </c>
    </row>
    <row r="78" spans="1:12">
      <c r="A78" s="7">
        <v>1</v>
      </c>
      <c r="B78" s="1" t="s">
        <v>0</v>
      </c>
      <c r="C78" s="1" t="s">
        <v>36</v>
      </c>
      <c r="D78" s="1" t="s">
        <v>63</v>
      </c>
      <c r="E78" s="1">
        <f>VLOOKUP(D78,Sheet2!$A$1:$D$55,4)</f>
        <v>139.78111000000001</v>
      </c>
      <c r="F78" s="1">
        <f>VLOOKUP(D78,Sheet2!$A$1:$D$55,3)</f>
        <v>35.553330000000003</v>
      </c>
      <c r="G78" s="1" t="s">
        <v>102</v>
      </c>
      <c r="H78" s="1">
        <f>VLOOKUP(G78,Sheet2!$A$1:$D$55,4)</f>
        <v>134.60639</v>
      </c>
      <c r="I78" s="1">
        <f>VLOOKUP(G78,Sheet2!$A$1:$D$55,3)</f>
        <v>34.132779999999997</v>
      </c>
      <c r="J78" s="6">
        <v>3634</v>
      </c>
      <c r="K78" s="6">
        <v>2554702</v>
      </c>
      <c r="L78" s="6">
        <v>470621</v>
      </c>
    </row>
    <row r="79" spans="1:12">
      <c r="A79" s="7">
        <v>1</v>
      </c>
      <c r="B79" s="1" t="s">
        <v>0</v>
      </c>
      <c r="C79" s="1" t="s">
        <v>36</v>
      </c>
      <c r="D79" s="1" t="s">
        <v>102</v>
      </c>
      <c r="E79" s="1">
        <f>VLOOKUP(D79,Sheet2!$A$1:$D$55,4)</f>
        <v>134.60639</v>
      </c>
      <c r="F79" s="1">
        <f>VLOOKUP(D79,Sheet2!$A$1:$D$55,3)</f>
        <v>34.132779999999997</v>
      </c>
      <c r="G79" s="1" t="s">
        <v>63</v>
      </c>
      <c r="H79" s="1">
        <f>VLOOKUP(G79,Sheet2!$A$1:$D$55,4)</f>
        <v>139.78111000000001</v>
      </c>
      <c r="I79" s="1">
        <f>VLOOKUP(G79,Sheet2!$A$1:$D$55,3)</f>
        <v>35.553330000000003</v>
      </c>
      <c r="J79" s="6">
        <v>3632</v>
      </c>
      <c r="K79" s="6">
        <v>2553296</v>
      </c>
      <c r="L79" s="6">
        <v>466256</v>
      </c>
    </row>
    <row r="80" spans="1:12">
      <c r="A80" s="7">
        <v>1</v>
      </c>
      <c r="B80" s="1" t="s">
        <v>0</v>
      </c>
      <c r="C80" s="1" t="s">
        <v>37</v>
      </c>
      <c r="D80" s="1" t="s">
        <v>63</v>
      </c>
      <c r="E80" s="1">
        <f>VLOOKUP(D80,Sheet2!$A$1:$D$55,4)</f>
        <v>139.78111000000001</v>
      </c>
      <c r="F80" s="1">
        <f>VLOOKUP(D80,Sheet2!$A$1:$D$55,3)</f>
        <v>35.553330000000003</v>
      </c>
      <c r="G80" s="1" t="s">
        <v>103</v>
      </c>
      <c r="H80" s="1">
        <f>VLOOKUP(G80,Sheet2!$A$1:$D$55,4)</f>
        <v>134.04306</v>
      </c>
      <c r="I80" s="1">
        <f>VLOOKUP(G80,Sheet2!$A$1:$D$55,3)</f>
        <v>34.214170000000003</v>
      </c>
      <c r="J80" s="6">
        <v>4717</v>
      </c>
      <c r="K80" s="6">
        <v>3353787</v>
      </c>
      <c r="L80" s="6">
        <v>592938</v>
      </c>
    </row>
    <row r="81" spans="1:12">
      <c r="A81" s="7">
        <v>1</v>
      </c>
      <c r="B81" s="1" t="s">
        <v>0</v>
      </c>
      <c r="C81" s="1" t="s">
        <v>37</v>
      </c>
      <c r="D81" s="1" t="s">
        <v>103</v>
      </c>
      <c r="E81" s="1">
        <f>VLOOKUP(D81,Sheet2!$A$1:$D$55,4)</f>
        <v>134.04306</v>
      </c>
      <c r="F81" s="1">
        <f>VLOOKUP(D81,Sheet2!$A$1:$D$55,3)</f>
        <v>34.214170000000003</v>
      </c>
      <c r="G81" s="1" t="s">
        <v>63</v>
      </c>
      <c r="H81" s="1">
        <f>VLOOKUP(G81,Sheet2!$A$1:$D$55,4)</f>
        <v>139.78111000000001</v>
      </c>
      <c r="I81" s="1">
        <f>VLOOKUP(G81,Sheet2!$A$1:$D$55,3)</f>
        <v>35.553330000000003</v>
      </c>
      <c r="J81" s="6">
        <v>4709</v>
      </c>
      <c r="K81" s="6">
        <v>3348099</v>
      </c>
      <c r="L81" s="6">
        <v>584576</v>
      </c>
    </row>
    <row r="82" spans="1:12">
      <c r="A82" s="7">
        <v>1</v>
      </c>
      <c r="B82" s="1" t="s">
        <v>0</v>
      </c>
      <c r="C82" s="1" t="s">
        <v>38</v>
      </c>
      <c r="D82" s="1" t="s">
        <v>63</v>
      </c>
      <c r="E82" s="1">
        <f>VLOOKUP(D82,Sheet2!$A$1:$D$55,4)</f>
        <v>139.78111000000001</v>
      </c>
      <c r="F82" s="1">
        <f>VLOOKUP(D82,Sheet2!$A$1:$D$55,3)</f>
        <v>35.553330000000003</v>
      </c>
      <c r="G82" s="1" t="s">
        <v>104</v>
      </c>
      <c r="H82" s="1">
        <f>VLOOKUP(G82,Sheet2!$A$1:$D$55,4)</f>
        <v>132.69917000000001</v>
      </c>
      <c r="I82" s="1">
        <f>VLOOKUP(G82,Sheet2!$A$1:$D$55,3)</f>
        <v>33.827500000000001</v>
      </c>
      <c r="J82" s="6">
        <v>4380</v>
      </c>
      <c r="K82" s="6">
        <v>3762420</v>
      </c>
      <c r="L82" s="6">
        <v>741522</v>
      </c>
    </row>
    <row r="83" spans="1:12">
      <c r="A83" s="7">
        <v>1</v>
      </c>
      <c r="B83" s="1" t="s">
        <v>0</v>
      </c>
      <c r="C83" s="1" t="s">
        <v>38</v>
      </c>
      <c r="D83" s="1" t="s">
        <v>104</v>
      </c>
      <c r="E83" s="1">
        <f>VLOOKUP(D83,Sheet2!$A$1:$D$55,4)</f>
        <v>132.69917000000001</v>
      </c>
      <c r="F83" s="1">
        <f>VLOOKUP(D83,Sheet2!$A$1:$D$55,3)</f>
        <v>33.827500000000001</v>
      </c>
      <c r="G83" s="1" t="s">
        <v>63</v>
      </c>
      <c r="H83" s="1">
        <f>VLOOKUP(G83,Sheet2!$A$1:$D$55,4)</f>
        <v>139.78111000000001</v>
      </c>
      <c r="I83" s="1">
        <f>VLOOKUP(G83,Sheet2!$A$1:$D$55,3)</f>
        <v>35.553330000000003</v>
      </c>
      <c r="J83" s="6">
        <v>4375</v>
      </c>
      <c r="K83" s="6">
        <v>3758125</v>
      </c>
      <c r="L83" s="6">
        <v>746913</v>
      </c>
    </row>
    <row r="84" spans="1:12">
      <c r="A84" s="7">
        <v>1</v>
      </c>
      <c r="B84" s="1" t="s">
        <v>0</v>
      </c>
      <c r="C84" s="1" t="s">
        <v>39</v>
      </c>
      <c r="D84" s="1" t="s">
        <v>63</v>
      </c>
      <c r="E84" s="1">
        <f>VLOOKUP(D84,Sheet2!$A$1:$D$55,4)</f>
        <v>139.78111000000001</v>
      </c>
      <c r="F84" s="1">
        <f>VLOOKUP(D84,Sheet2!$A$1:$D$55,3)</f>
        <v>35.553330000000003</v>
      </c>
      <c r="G84" s="1" t="s">
        <v>105</v>
      </c>
      <c r="H84" s="1">
        <f>VLOOKUP(G84,Sheet2!$A$1:$D$55,4)</f>
        <v>133.66972000000001</v>
      </c>
      <c r="I84" s="1">
        <f>VLOOKUP(G84,Sheet2!$A$1:$D$55,3)</f>
        <v>33.546109999999999</v>
      </c>
      <c r="J84" s="6">
        <v>3646</v>
      </c>
      <c r="K84" s="6">
        <v>3004304</v>
      </c>
      <c r="L84" s="6">
        <v>462776</v>
      </c>
    </row>
    <row r="85" spans="1:12">
      <c r="A85" s="7">
        <v>1</v>
      </c>
      <c r="B85" s="1" t="s">
        <v>0</v>
      </c>
      <c r="C85" s="1" t="s">
        <v>39</v>
      </c>
      <c r="D85" s="1" t="s">
        <v>105</v>
      </c>
      <c r="E85" s="1">
        <f>VLOOKUP(D85,Sheet2!$A$1:$D$55,4)</f>
        <v>133.66972000000001</v>
      </c>
      <c r="F85" s="1">
        <f>VLOOKUP(D85,Sheet2!$A$1:$D$55,3)</f>
        <v>33.546109999999999</v>
      </c>
      <c r="G85" s="1" t="s">
        <v>63</v>
      </c>
      <c r="H85" s="1">
        <f>VLOOKUP(G85,Sheet2!$A$1:$D$55,4)</f>
        <v>139.78111000000001</v>
      </c>
      <c r="I85" s="1">
        <f>VLOOKUP(G85,Sheet2!$A$1:$D$55,3)</f>
        <v>35.553330000000003</v>
      </c>
      <c r="J85" s="6">
        <v>3645</v>
      </c>
      <c r="K85" s="6">
        <v>3003480</v>
      </c>
      <c r="L85" s="6">
        <v>463916</v>
      </c>
    </row>
    <row r="86" spans="1:12">
      <c r="A86" s="7">
        <v>1</v>
      </c>
      <c r="B86" s="1" t="s">
        <v>0</v>
      </c>
      <c r="C86" s="1" t="s">
        <v>40</v>
      </c>
      <c r="D86" s="1" t="s">
        <v>63</v>
      </c>
      <c r="E86" s="1">
        <f>VLOOKUP(D86,Sheet2!$A$1:$D$55,4)</f>
        <v>139.78111000000001</v>
      </c>
      <c r="F86" s="1">
        <f>VLOOKUP(D86,Sheet2!$A$1:$D$55,3)</f>
        <v>35.553330000000003</v>
      </c>
      <c r="G86" s="1" t="s">
        <v>106</v>
      </c>
      <c r="H86" s="1">
        <f>VLOOKUP(G86,Sheet2!$A$1:$D$55,4)</f>
        <v>130.88278</v>
      </c>
      <c r="I86" s="1">
        <f>VLOOKUP(G86,Sheet2!$A$1:$D$55,3)</f>
        <v>33.846110000000003</v>
      </c>
      <c r="J86" s="6">
        <v>5131</v>
      </c>
      <c r="K86" s="6">
        <v>4915498</v>
      </c>
      <c r="L86" s="6">
        <v>514727</v>
      </c>
    </row>
    <row r="87" spans="1:12">
      <c r="A87" s="7">
        <v>1</v>
      </c>
      <c r="B87" s="1" t="s">
        <v>0</v>
      </c>
      <c r="C87" s="1" t="s">
        <v>40</v>
      </c>
      <c r="D87" s="1" t="s">
        <v>106</v>
      </c>
      <c r="E87" s="1">
        <f>VLOOKUP(D87,Sheet2!$A$1:$D$55,4)</f>
        <v>130.88278</v>
      </c>
      <c r="F87" s="1">
        <f>VLOOKUP(D87,Sheet2!$A$1:$D$55,3)</f>
        <v>33.846110000000003</v>
      </c>
      <c r="G87" s="1" t="s">
        <v>63</v>
      </c>
      <c r="H87" s="1">
        <f>VLOOKUP(G87,Sheet2!$A$1:$D$55,4)</f>
        <v>139.78111000000001</v>
      </c>
      <c r="I87" s="1">
        <f>VLOOKUP(G87,Sheet2!$A$1:$D$55,3)</f>
        <v>35.553330000000003</v>
      </c>
      <c r="J87" s="6">
        <v>5137</v>
      </c>
      <c r="K87" s="6">
        <v>4921246</v>
      </c>
      <c r="L87" s="6">
        <v>502175</v>
      </c>
    </row>
    <row r="88" spans="1:12">
      <c r="A88" s="7">
        <v>1</v>
      </c>
      <c r="B88" s="1" t="s">
        <v>0</v>
      </c>
      <c r="C88" s="1" t="s">
        <v>41</v>
      </c>
      <c r="D88" s="1" t="s">
        <v>63</v>
      </c>
      <c r="E88" s="1">
        <f>VLOOKUP(D88,Sheet2!$A$1:$D$55,4)</f>
        <v>139.78111000000001</v>
      </c>
      <c r="F88" s="1">
        <f>VLOOKUP(D88,Sheet2!$A$1:$D$55,3)</f>
        <v>35.553330000000003</v>
      </c>
      <c r="G88" s="1" t="s">
        <v>107</v>
      </c>
      <c r="H88" s="1">
        <f>VLOOKUP(G88,Sheet2!$A$1:$D$55,4)</f>
        <v>130.30222000000001</v>
      </c>
      <c r="I88" s="1">
        <f>VLOOKUP(G88,Sheet2!$A$1:$D$55,3)</f>
        <v>33.149169999999998</v>
      </c>
      <c r="J88" s="6">
        <v>1813</v>
      </c>
      <c r="K88" s="6">
        <v>2048690</v>
      </c>
      <c r="L88" s="6">
        <v>215185</v>
      </c>
    </row>
    <row r="89" spans="1:12">
      <c r="A89" s="7">
        <v>1</v>
      </c>
      <c r="B89" s="1" t="s">
        <v>0</v>
      </c>
      <c r="C89" s="1" t="s">
        <v>41</v>
      </c>
      <c r="D89" s="1" t="s">
        <v>107</v>
      </c>
      <c r="E89" s="1">
        <f>VLOOKUP(D89,Sheet2!$A$1:$D$55,4)</f>
        <v>130.30222000000001</v>
      </c>
      <c r="F89" s="1">
        <f>VLOOKUP(D89,Sheet2!$A$1:$D$55,3)</f>
        <v>33.149169999999998</v>
      </c>
      <c r="G89" s="1" t="s">
        <v>63</v>
      </c>
      <c r="H89" s="1">
        <f>VLOOKUP(G89,Sheet2!$A$1:$D$55,4)</f>
        <v>139.78111000000001</v>
      </c>
      <c r="I89" s="1">
        <f>VLOOKUP(G89,Sheet2!$A$1:$D$55,3)</f>
        <v>35.553330000000003</v>
      </c>
      <c r="J89" s="6">
        <v>1813</v>
      </c>
      <c r="K89" s="6">
        <v>2048690</v>
      </c>
      <c r="L89" s="6">
        <v>208578</v>
      </c>
    </row>
    <row r="90" spans="1:12">
      <c r="A90" s="7">
        <v>1</v>
      </c>
      <c r="B90" s="1" t="s">
        <v>0</v>
      </c>
      <c r="C90" s="1" t="s">
        <v>42</v>
      </c>
      <c r="D90" s="1" t="s">
        <v>63</v>
      </c>
      <c r="E90" s="1">
        <f>VLOOKUP(D90,Sheet2!$A$1:$D$55,4)</f>
        <v>139.78111000000001</v>
      </c>
      <c r="F90" s="1">
        <f>VLOOKUP(D90,Sheet2!$A$1:$D$55,3)</f>
        <v>35.553330000000003</v>
      </c>
      <c r="G90" s="1" t="s">
        <v>108</v>
      </c>
      <c r="H90" s="1">
        <f>VLOOKUP(G90,Sheet2!$A$1:$D$55,4)</f>
        <v>129.9136</v>
      </c>
      <c r="I90" s="1">
        <f>VLOOKUP(G90,Sheet2!$A$1:$D$55,3)</f>
        <v>32.916899999999998</v>
      </c>
      <c r="J90" s="6">
        <v>5146</v>
      </c>
      <c r="K90" s="6">
        <v>5881878</v>
      </c>
      <c r="L90" s="6">
        <v>813791</v>
      </c>
    </row>
    <row r="91" spans="1:12">
      <c r="A91" s="7">
        <v>1</v>
      </c>
      <c r="B91" s="1" t="s">
        <v>0</v>
      </c>
      <c r="C91" s="1" t="s">
        <v>42</v>
      </c>
      <c r="D91" s="1" t="s">
        <v>108</v>
      </c>
      <c r="E91" s="1">
        <f>VLOOKUP(D91,Sheet2!$A$1:$D$55,4)</f>
        <v>129.9136</v>
      </c>
      <c r="F91" s="1">
        <f>VLOOKUP(D91,Sheet2!$A$1:$D$55,3)</f>
        <v>32.916899999999998</v>
      </c>
      <c r="G91" s="1" t="s">
        <v>63</v>
      </c>
      <c r="H91" s="1">
        <f>VLOOKUP(G91,Sheet2!$A$1:$D$55,4)</f>
        <v>139.78111000000001</v>
      </c>
      <c r="I91" s="1">
        <f>VLOOKUP(G91,Sheet2!$A$1:$D$55,3)</f>
        <v>35.553330000000003</v>
      </c>
      <c r="J91" s="6">
        <v>5143</v>
      </c>
      <c r="K91" s="6">
        <v>5878449</v>
      </c>
      <c r="L91" s="6">
        <v>790488</v>
      </c>
    </row>
    <row r="92" spans="1:12">
      <c r="A92" s="7">
        <v>1</v>
      </c>
      <c r="B92" s="1" t="s">
        <v>0</v>
      </c>
      <c r="C92" s="1" t="s">
        <v>43</v>
      </c>
      <c r="D92" s="1" t="s">
        <v>63</v>
      </c>
      <c r="E92" s="1">
        <f>VLOOKUP(D92,Sheet2!$A$1:$D$55,4)</f>
        <v>139.78111000000001</v>
      </c>
      <c r="F92" s="1">
        <f>VLOOKUP(D92,Sheet2!$A$1:$D$55,3)</f>
        <v>35.553330000000003</v>
      </c>
      <c r="G92" s="1" t="s">
        <v>109</v>
      </c>
      <c r="H92" s="1">
        <f>VLOOKUP(G92,Sheet2!$A$1:$D$55,4)</f>
        <v>130.85527999999999</v>
      </c>
      <c r="I92" s="1">
        <f>VLOOKUP(G92,Sheet2!$A$1:$D$55,3)</f>
        <v>32.837220000000002</v>
      </c>
      <c r="J92" s="6">
        <v>6547</v>
      </c>
      <c r="K92" s="6">
        <v>7110042</v>
      </c>
      <c r="L92" s="6">
        <v>956723</v>
      </c>
    </row>
    <row r="93" spans="1:12">
      <c r="A93" s="7">
        <v>1</v>
      </c>
      <c r="B93" s="1" t="s">
        <v>0</v>
      </c>
      <c r="C93" s="1" t="s">
        <v>43</v>
      </c>
      <c r="D93" s="1" t="s">
        <v>109</v>
      </c>
      <c r="E93" s="1">
        <f>VLOOKUP(D93,Sheet2!$A$1:$D$55,4)</f>
        <v>130.85527999999999</v>
      </c>
      <c r="F93" s="1">
        <f>VLOOKUP(D93,Sheet2!$A$1:$D$55,3)</f>
        <v>32.837220000000002</v>
      </c>
      <c r="G93" s="1" t="s">
        <v>63</v>
      </c>
      <c r="H93" s="1">
        <f>VLOOKUP(G93,Sheet2!$A$1:$D$55,4)</f>
        <v>139.78111000000001</v>
      </c>
      <c r="I93" s="1">
        <f>VLOOKUP(G93,Sheet2!$A$1:$D$55,3)</f>
        <v>35.553330000000003</v>
      </c>
      <c r="J93" s="6">
        <v>6543</v>
      </c>
      <c r="K93" s="6">
        <v>7105698</v>
      </c>
      <c r="L93" s="6">
        <v>946456</v>
      </c>
    </row>
    <row r="94" spans="1:12">
      <c r="A94" s="7">
        <v>1</v>
      </c>
      <c r="B94" s="1" t="s">
        <v>0</v>
      </c>
      <c r="C94" s="1" t="s">
        <v>44</v>
      </c>
      <c r="D94" s="1" t="s">
        <v>63</v>
      </c>
      <c r="E94" s="1">
        <f>VLOOKUP(D94,Sheet2!$A$1:$D$55,4)</f>
        <v>139.78111000000001</v>
      </c>
      <c r="F94" s="1">
        <f>VLOOKUP(D94,Sheet2!$A$1:$D$55,3)</f>
        <v>35.553330000000003</v>
      </c>
      <c r="G94" s="1" t="s">
        <v>110</v>
      </c>
      <c r="H94" s="1">
        <f>VLOOKUP(G94,Sheet2!$A$1:$D$55,4)</f>
        <v>131.73972000000001</v>
      </c>
      <c r="I94" s="1">
        <f>VLOOKUP(G94,Sheet2!$A$1:$D$55,3)</f>
        <v>33.476109999999998</v>
      </c>
      <c r="J94" s="6">
        <v>5067</v>
      </c>
      <c r="K94" s="6">
        <v>4702176</v>
      </c>
      <c r="L94" s="6">
        <v>590592</v>
      </c>
    </row>
    <row r="95" spans="1:12">
      <c r="A95" s="7">
        <v>1</v>
      </c>
      <c r="B95" s="1" t="s">
        <v>0</v>
      </c>
      <c r="C95" s="1" t="s">
        <v>44</v>
      </c>
      <c r="D95" s="1" t="s">
        <v>110</v>
      </c>
      <c r="E95" s="1">
        <f>VLOOKUP(D95,Sheet2!$A$1:$D$55,4)</f>
        <v>131.73972000000001</v>
      </c>
      <c r="F95" s="1">
        <f>VLOOKUP(D95,Sheet2!$A$1:$D$55,3)</f>
        <v>33.476109999999998</v>
      </c>
      <c r="G95" s="1" t="s">
        <v>63</v>
      </c>
      <c r="H95" s="1">
        <f>VLOOKUP(G95,Sheet2!$A$1:$D$55,4)</f>
        <v>139.78111000000001</v>
      </c>
      <c r="I95" s="1">
        <f>VLOOKUP(G95,Sheet2!$A$1:$D$55,3)</f>
        <v>35.553330000000003</v>
      </c>
      <c r="J95" s="6">
        <v>5062</v>
      </c>
      <c r="K95" s="6">
        <v>4697536</v>
      </c>
      <c r="L95" s="6">
        <v>581573</v>
      </c>
    </row>
    <row r="96" spans="1:12">
      <c r="A96" s="7">
        <v>1</v>
      </c>
      <c r="B96" s="1" t="s">
        <v>0</v>
      </c>
      <c r="C96" s="1" t="s">
        <v>45</v>
      </c>
      <c r="D96" s="1" t="s">
        <v>63</v>
      </c>
      <c r="E96" s="1">
        <f>VLOOKUP(D96,Sheet2!$A$1:$D$55,4)</f>
        <v>139.78111000000001</v>
      </c>
      <c r="F96" s="1">
        <f>VLOOKUP(D96,Sheet2!$A$1:$D$55,3)</f>
        <v>35.553330000000003</v>
      </c>
      <c r="G96" s="1" t="s">
        <v>111</v>
      </c>
      <c r="H96" s="1">
        <f>VLOOKUP(G96,Sheet2!$A$1:$D$55,4)</f>
        <v>131.44806</v>
      </c>
      <c r="I96" s="1">
        <f>VLOOKUP(G96,Sheet2!$A$1:$D$55,3)</f>
        <v>31.877500000000001</v>
      </c>
      <c r="J96" s="6">
        <v>6167</v>
      </c>
      <c r="K96" s="6">
        <v>6308841</v>
      </c>
      <c r="L96" s="6">
        <v>684854</v>
      </c>
    </row>
    <row r="97" spans="1:12">
      <c r="A97" s="7">
        <v>1</v>
      </c>
      <c r="B97" s="1" t="s">
        <v>0</v>
      </c>
      <c r="C97" s="1" t="s">
        <v>45</v>
      </c>
      <c r="D97" s="1" t="s">
        <v>111</v>
      </c>
      <c r="E97" s="1">
        <f>VLOOKUP(D97,Sheet2!$A$1:$D$55,4)</f>
        <v>131.44806</v>
      </c>
      <c r="F97" s="1">
        <f>VLOOKUP(D97,Sheet2!$A$1:$D$55,3)</f>
        <v>31.877500000000001</v>
      </c>
      <c r="G97" s="1" t="s">
        <v>63</v>
      </c>
      <c r="H97" s="1">
        <f>VLOOKUP(G97,Sheet2!$A$1:$D$55,4)</f>
        <v>139.78111000000001</v>
      </c>
      <c r="I97" s="1">
        <f>VLOOKUP(G97,Sheet2!$A$1:$D$55,3)</f>
        <v>35.553330000000003</v>
      </c>
      <c r="J97" s="6">
        <v>6170</v>
      </c>
      <c r="K97" s="6">
        <v>6311910</v>
      </c>
      <c r="L97" s="6">
        <v>687191</v>
      </c>
    </row>
    <row r="98" spans="1:12">
      <c r="A98" s="7">
        <v>1</v>
      </c>
      <c r="B98" s="1" t="s">
        <v>0</v>
      </c>
      <c r="C98" s="1" t="s">
        <v>46</v>
      </c>
      <c r="D98" s="1" t="s">
        <v>63</v>
      </c>
      <c r="E98" s="1">
        <f>VLOOKUP(D98,Sheet2!$A$1:$D$55,4)</f>
        <v>139.78111000000001</v>
      </c>
      <c r="F98" s="1">
        <f>VLOOKUP(D98,Sheet2!$A$1:$D$55,3)</f>
        <v>35.553330000000003</v>
      </c>
      <c r="G98" s="1" t="s">
        <v>112</v>
      </c>
      <c r="H98" s="1">
        <f>VLOOKUP(G98,Sheet2!$A$1:$D$55,4)</f>
        <v>130.72166999999999</v>
      </c>
      <c r="I98" s="1">
        <f>VLOOKUP(G98,Sheet2!$A$1:$D$55,3)</f>
        <v>31.805</v>
      </c>
      <c r="J98" s="6">
        <v>8007</v>
      </c>
      <c r="K98" s="6">
        <v>8895777</v>
      </c>
      <c r="L98" s="6">
        <v>1228721</v>
      </c>
    </row>
    <row r="99" spans="1:12">
      <c r="A99" s="7">
        <v>1</v>
      </c>
      <c r="B99" s="1" t="s">
        <v>0</v>
      </c>
      <c r="C99" s="1" t="s">
        <v>46</v>
      </c>
      <c r="D99" s="1" t="s">
        <v>112</v>
      </c>
      <c r="E99" s="1">
        <f>VLOOKUP(D99,Sheet2!$A$1:$D$55,4)</f>
        <v>130.72166999999999</v>
      </c>
      <c r="F99" s="1">
        <f>VLOOKUP(D99,Sheet2!$A$1:$D$55,3)</f>
        <v>31.805</v>
      </c>
      <c r="G99" s="1" t="s">
        <v>63</v>
      </c>
      <c r="H99" s="1">
        <f>VLOOKUP(G99,Sheet2!$A$1:$D$55,4)</f>
        <v>139.78111000000001</v>
      </c>
      <c r="I99" s="1">
        <f>VLOOKUP(G99,Sheet2!$A$1:$D$55,3)</f>
        <v>35.553330000000003</v>
      </c>
      <c r="J99" s="6">
        <v>8004</v>
      </c>
      <c r="K99" s="6">
        <v>8892444</v>
      </c>
      <c r="L99" s="6">
        <v>1218449</v>
      </c>
    </row>
    <row r="100" spans="1:12">
      <c r="A100" s="7">
        <v>1</v>
      </c>
      <c r="B100" s="1" t="s">
        <v>0</v>
      </c>
      <c r="C100" s="1" t="s">
        <v>47</v>
      </c>
      <c r="D100" s="1" t="s">
        <v>63</v>
      </c>
      <c r="E100" s="1">
        <f>VLOOKUP(D100,Sheet2!$A$1:$D$55,4)</f>
        <v>139.78111000000001</v>
      </c>
      <c r="F100" s="1">
        <f>VLOOKUP(D100,Sheet2!$A$1:$D$55,3)</f>
        <v>35.553330000000003</v>
      </c>
      <c r="G100" s="1" t="s">
        <v>113</v>
      </c>
      <c r="H100" s="1">
        <f>VLOOKUP(G100,Sheet2!$A$1:$D$55,4)</f>
        <v>129.71250000000001</v>
      </c>
      <c r="I100" s="1">
        <f>VLOOKUP(G100,Sheet2!$A$1:$D$55,3)</f>
        <v>28.43083</v>
      </c>
      <c r="J100" s="6">
        <v>357</v>
      </c>
      <c r="K100" s="6">
        <v>512652</v>
      </c>
      <c r="L100" s="6">
        <v>46239</v>
      </c>
    </row>
    <row r="101" spans="1:12">
      <c r="A101" s="7">
        <v>1</v>
      </c>
      <c r="B101" s="1" t="s">
        <v>0</v>
      </c>
      <c r="C101" s="1" t="s">
        <v>47</v>
      </c>
      <c r="D101" s="1" t="s">
        <v>113</v>
      </c>
      <c r="E101" s="1">
        <f>VLOOKUP(D101,Sheet2!$A$1:$D$55,4)</f>
        <v>129.71250000000001</v>
      </c>
      <c r="F101" s="1">
        <f>VLOOKUP(D101,Sheet2!$A$1:$D$55,3)</f>
        <v>28.43083</v>
      </c>
      <c r="G101" s="1" t="s">
        <v>63</v>
      </c>
      <c r="H101" s="1">
        <f>VLOOKUP(G101,Sheet2!$A$1:$D$55,4)</f>
        <v>139.78111000000001</v>
      </c>
      <c r="I101" s="1">
        <f>VLOOKUP(G101,Sheet2!$A$1:$D$55,3)</f>
        <v>35.553330000000003</v>
      </c>
      <c r="J101" s="6">
        <v>357</v>
      </c>
      <c r="K101" s="6">
        <v>512652</v>
      </c>
      <c r="L101" s="6">
        <v>45669</v>
      </c>
    </row>
    <row r="102" spans="1:12">
      <c r="A102" s="7">
        <v>1</v>
      </c>
      <c r="B102" s="1" t="s">
        <v>0</v>
      </c>
      <c r="C102" s="1" t="s">
        <v>48</v>
      </c>
      <c r="D102" s="1" t="s">
        <v>63</v>
      </c>
      <c r="E102" s="1">
        <f>VLOOKUP(D102,Sheet2!$A$1:$D$55,4)</f>
        <v>139.78111000000001</v>
      </c>
      <c r="F102" s="1">
        <f>VLOOKUP(D102,Sheet2!$A$1:$D$55,3)</f>
        <v>35.553330000000003</v>
      </c>
      <c r="G102" s="1" t="s">
        <v>114</v>
      </c>
      <c r="H102" s="1">
        <f>VLOOKUP(G102,Sheet2!$A$1:$D$55,4)</f>
        <v>126.71389000000001</v>
      </c>
      <c r="I102" s="1">
        <f>VLOOKUP(G102,Sheet2!$A$1:$D$55,3)</f>
        <v>26.363610000000001</v>
      </c>
      <c r="J102" s="6">
        <v>42</v>
      </c>
      <c r="K102" s="6">
        <v>79296</v>
      </c>
      <c r="L102" s="6">
        <v>4624</v>
      </c>
    </row>
    <row r="103" spans="1:12">
      <c r="A103" s="7">
        <v>1</v>
      </c>
      <c r="B103" s="1" t="s">
        <v>0</v>
      </c>
      <c r="C103" s="1" t="s">
        <v>48</v>
      </c>
      <c r="D103" s="1" t="s">
        <v>114</v>
      </c>
      <c r="E103" s="1">
        <f>VLOOKUP(D103,Sheet2!$A$1:$D$55,4)</f>
        <v>126.71389000000001</v>
      </c>
      <c r="F103" s="1">
        <f>VLOOKUP(D103,Sheet2!$A$1:$D$55,3)</f>
        <v>26.363610000000001</v>
      </c>
      <c r="G103" s="1" t="s">
        <v>63</v>
      </c>
      <c r="H103" s="1">
        <f>VLOOKUP(G103,Sheet2!$A$1:$D$55,4)</f>
        <v>139.78111000000001</v>
      </c>
      <c r="I103" s="1">
        <f>VLOOKUP(G103,Sheet2!$A$1:$D$55,3)</f>
        <v>35.553330000000003</v>
      </c>
      <c r="J103" s="6">
        <v>84</v>
      </c>
      <c r="K103" s="6">
        <v>158592</v>
      </c>
      <c r="L103" s="6">
        <v>8815</v>
      </c>
    </row>
    <row r="104" spans="1:12">
      <c r="A104" s="7">
        <v>1</v>
      </c>
      <c r="B104" s="1" t="s">
        <v>0</v>
      </c>
      <c r="C104" s="1" t="s">
        <v>49</v>
      </c>
      <c r="D104" s="1" t="s">
        <v>63</v>
      </c>
      <c r="E104" s="1">
        <f>VLOOKUP(D104,Sheet2!$A$1:$D$55,4)</f>
        <v>139.78111000000001</v>
      </c>
      <c r="F104" s="1">
        <f>VLOOKUP(D104,Sheet2!$A$1:$D$55,3)</f>
        <v>35.553330000000003</v>
      </c>
      <c r="G104" s="1" t="s">
        <v>115</v>
      </c>
      <c r="H104" s="1">
        <f>VLOOKUP(G104,Sheet2!$A$1:$D$55,4)</f>
        <v>125.28111</v>
      </c>
      <c r="I104" s="1">
        <f>VLOOKUP(G104,Sheet2!$A$1:$D$55,3)</f>
        <v>24.80472</v>
      </c>
      <c r="J104" s="6">
        <v>1292</v>
      </c>
      <c r="K104" s="6">
        <v>2609840</v>
      </c>
      <c r="L104" s="6">
        <v>247125</v>
      </c>
    </row>
    <row r="105" spans="1:12">
      <c r="A105" s="7">
        <v>1</v>
      </c>
      <c r="B105" s="1" t="s">
        <v>0</v>
      </c>
      <c r="C105" s="1" t="s">
        <v>49</v>
      </c>
      <c r="D105" s="1" t="s">
        <v>115</v>
      </c>
      <c r="E105" s="1">
        <f>VLOOKUP(D105,Sheet2!$A$1:$D$55,4)</f>
        <v>125.28111</v>
      </c>
      <c r="F105" s="1">
        <f>VLOOKUP(D105,Sheet2!$A$1:$D$55,3)</f>
        <v>24.80472</v>
      </c>
      <c r="G105" s="1" t="s">
        <v>63</v>
      </c>
      <c r="H105" s="1">
        <f>VLOOKUP(G105,Sheet2!$A$1:$D$55,4)</f>
        <v>139.78111000000001</v>
      </c>
      <c r="I105" s="1">
        <f>VLOOKUP(G105,Sheet2!$A$1:$D$55,3)</f>
        <v>35.553330000000003</v>
      </c>
      <c r="J105" s="6">
        <v>1293</v>
      </c>
      <c r="K105" s="6">
        <v>2611860</v>
      </c>
      <c r="L105" s="6">
        <v>244683</v>
      </c>
    </row>
    <row r="106" spans="1:12">
      <c r="A106" s="7">
        <v>1</v>
      </c>
      <c r="B106" s="1" t="s">
        <v>0</v>
      </c>
      <c r="C106" s="1" t="s">
        <v>50</v>
      </c>
      <c r="D106" s="1" t="s">
        <v>63</v>
      </c>
      <c r="E106" s="1">
        <f>VLOOKUP(D106,Sheet2!$A$1:$D$55,4)</f>
        <v>139.78111000000001</v>
      </c>
      <c r="F106" s="1">
        <f>VLOOKUP(D106,Sheet2!$A$1:$D$55,3)</f>
        <v>35.553330000000003</v>
      </c>
      <c r="G106" s="1" t="s">
        <v>116</v>
      </c>
      <c r="H106" s="1">
        <f>VLOOKUP(G106,Sheet2!$A$1:$D$55,4)</f>
        <v>125.14472000000001</v>
      </c>
      <c r="I106" s="1">
        <f>VLOOKUP(G106,Sheet2!$A$1:$D$55,3)</f>
        <v>24.82667</v>
      </c>
      <c r="J106" s="6">
        <v>359</v>
      </c>
      <c r="K106" s="6">
        <v>728770</v>
      </c>
      <c r="L106" s="6">
        <v>53526</v>
      </c>
    </row>
    <row r="107" spans="1:12">
      <c r="A107" s="7">
        <v>1</v>
      </c>
      <c r="B107" s="1" t="s">
        <v>0</v>
      </c>
      <c r="C107" s="1" t="s">
        <v>50</v>
      </c>
      <c r="D107" s="1" t="s">
        <v>116</v>
      </c>
      <c r="E107" s="1">
        <f>VLOOKUP(D107,Sheet2!$A$1:$D$55,4)</f>
        <v>125.14472000000001</v>
      </c>
      <c r="F107" s="1">
        <f>VLOOKUP(D107,Sheet2!$A$1:$D$55,3)</f>
        <v>24.82667</v>
      </c>
      <c r="G107" s="1" t="s">
        <v>63</v>
      </c>
      <c r="H107" s="1">
        <f>VLOOKUP(G107,Sheet2!$A$1:$D$55,4)</f>
        <v>139.78111000000001</v>
      </c>
      <c r="I107" s="1">
        <f>VLOOKUP(G107,Sheet2!$A$1:$D$55,3)</f>
        <v>35.553330000000003</v>
      </c>
      <c r="J107" s="6">
        <v>357</v>
      </c>
      <c r="K107" s="6">
        <v>724710</v>
      </c>
      <c r="L107" s="6">
        <v>52679</v>
      </c>
    </row>
    <row r="108" spans="1:12">
      <c r="A108" s="7">
        <v>1</v>
      </c>
      <c r="B108" s="1" t="s">
        <v>0</v>
      </c>
      <c r="C108" s="1" t="s">
        <v>51</v>
      </c>
      <c r="D108" s="1" t="s">
        <v>63</v>
      </c>
      <c r="E108" s="1">
        <f>VLOOKUP(D108,Sheet2!$A$1:$D$55,4)</f>
        <v>139.78111000000001</v>
      </c>
      <c r="F108" s="1">
        <f>VLOOKUP(D108,Sheet2!$A$1:$D$55,3)</f>
        <v>35.553330000000003</v>
      </c>
      <c r="G108" s="1" t="s">
        <v>117</v>
      </c>
      <c r="H108" s="1">
        <f>VLOOKUP(G108,Sheet2!$A$1:$D$55,4)</f>
        <v>124.245</v>
      </c>
      <c r="I108" s="1">
        <f>VLOOKUP(G108,Sheet2!$A$1:$D$55,3)</f>
        <v>24.39639</v>
      </c>
      <c r="J108" s="6">
        <v>1441</v>
      </c>
      <c r="K108" s="6">
        <v>3128411</v>
      </c>
      <c r="L108" s="6">
        <v>302958</v>
      </c>
    </row>
    <row r="109" spans="1:12">
      <c r="A109" s="7">
        <v>1</v>
      </c>
      <c r="B109" s="2" t="s">
        <v>0</v>
      </c>
      <c r="C109" s="2" t="s">
        <v>51</v>
      </c>
      <c r="D109" s="2" t="s">
        <v>117</v>
      </c>
      <c r="E109" s="1">
        <f>VLOOKUP(D109,Sheet2!$A$1:$D$55,4)</f>
        <v>124.245</v>
      </c>
      <c r="F109" s="1">
        <f>VLOOKUP(D109,Sheet2!$A$1:$D$55,3)</f>
        <v>24.39639</v>
      </c>
      <c r="G109" s="2" t="s">
        <v>63</v>
      </c>
      <c r="H109" s="1">
        <f>VLOOKUP(G109,Sheet2!$A$1:$D$55,4)</f>
        <v>139.78111000000001</v>
      </c>
      <c r="I109" s="1">
        <f>VLOOKUP(G109,Sheet2!$A$1:$D$55,3)</f>
        <v>35.553330000000003</v>
      </c>
      <c r="J109" s="6">
        <v>1443</v>
      </c>
      <c r="K109" s="6">
        <v>3132753</v>
      </c>
      <c r="L109" s="6">
        <v>289795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4692-11E0-6543-8779-1F9D8C6E9AA6}">
  <dimension ref="A1:D55"/>
  <sheetViews>
    <sheetView topLeftCell="A14" workbookViewId="0">
      <selection activeCell="B13" sqref="B13"/>
    </sheetView>
  </sheetViews>
  <sheetFormatPr baseColWidth="10" defaultRowHeight="18"/>
  <sheetData>
    <row r="1" spans="1:4">
      <c r="A1" s="1" t="s">
        <v>72</v>
      </c>
      <c r="B1" t="str">
        <f>A1&amp;"空港"</f>
        <v>旭川空港</v>
      </c>
      <c r="C1">
        <v>43.670830000000002</v>
      </c>
      <c r="D1">
        <v>142.44749999999999</v>
      </c>
    </row>
    <row r="2" spans="1:4">
      <c r="A2" s="1" t="s">
        <v>63</v>
      </c>
      <c r="B2" t="str">
        <f t="shared" ref="B2:B55" si="0">A2&amp;"空港"</f>
        <v>羽田空港</v>
      </c>
      <c r="C2">
        <v>35.553330000000003</v>
      </c>
      <c r="D2">
        <v>139.78111000000001</v>
      </c>
    </row>
    <row r="3" spans="1:4">
      <c r="A3" s="1" t="s">
        <v>113</v>
      </c>
      <c r="B3" t="str">
        <f t="shared" si="0"/>
        <v>奄美大島空港</v>
      </c>
      <c r="C3">
        <v>28.43083</v>
      </c>
      <c r="D3">
        <v>129.71250000000001</v>
      </c>
    </row>
    <row r="4" spans="1:4">
      <c r="A4" s="1" t="s">
        <v>98</v>
      </c>
      <c r="B4" t="str">
        <f t="shared" si="0"/>
        <v>岡山空港</v>
      </c>
      <c r="C4">
        <v>34.75694</v>
      </c>
      <c r="D4">
        <v>133.85527999999999</v>
      </c>
    </row>
    <row r="5" spans="1:4">
      <c r="A5" s="1" t="s">
        <v>116</v>
      </c>
      <c r="B5" t="str">
        <f t="shared" si="0"/>
        <v>下地島空港</v>
      </c>
      <c r="C5">
        <v>24.82667</v>
      </c>
      <c r="D5">
        <v>125.14472000000001</v>
      </c>
    </row>
    <row r="6" spans="1:4">
      <c r="A6" s="1" t="s">
        <v>79</v>
      </c>
      <c r="B6" t="str">
        <f t="shared" si="0"/>
        <v>花巻空港</v>
      </c>
      <c r="C6">
        <v>39.428609999999999</v>
      </c>
      <c r="D6">
        <v>141.13527999999999</v>
      </c>
    </row>
    <row r="7" spans="1:4">
      <c r="A7" s="1" t="s">
        <v>66</v>
      </c>
      <c r="B7" t="str">
        <f t="shared" si="0"/>
        <v>関西空港</v>
      </c>
      <c r="C7">
        <v>34.434170000000002</v>
      </c>
      <c r="D7">
        <v>135.23277999999999</v>
      </c>
    </row>
    <row r="8" spans="1:4">
      <c r="A8" s="1" t="s">
        <v>100</v>
      </c>
      <c r="B8" t="str">
        <f t="shared" si="0"/>
        <v>岩国空港</v>
      </c>
      <c r="C8">
        <v>34.145000000000003</v>
      </c>
      <c r="D8">
        <v>132.24694</v>
      </c>
    </row>
    <row r="9" spans="1:4">
      <c r="A9" s="1" t="s">
        <v>114</v>
      </c>
      <c r="B9" t="str">
        <f t="shared" si="0"/>
        <v>久米島空港</v>
      </c>
      <c r="C9">
        <v>26.363610000000001</v>
      </c>
      <c r="D9">
        <v>126.71389000000001</v>
      </c>
    </row>
    <row r="10" spans="1:4">
      <c r="A10" s="1" t="s">
        <v>115</v>
      </c>
      <c r="B10" t="str">
        <f t="shared" si="0"/>
        <v>宮古島空港</v>
      </c>
      <c r="C10">
        <v>24.80472</v>
      </c>
      <c r="D10">
        <v>125.28111</v>
      </c>
    </row>
    <row r="11" spans="1:4">
      <c r="A11" s="1" t="s">
        <v>111</v>
      </c>
      <c r="B11" t="str">
        <f t="shared" si="0"/>
        <v>宮崎空港</v>
      </c>
      <c r="C11">
        <v>31.877500000000001</v>
      </c>
      <c r="D11">
        <v>131.44806</v>
      </c>
    </row>
    <row r="12" spans="1:4">
      <c r="A12" s="1" t="s">
        <v>70</v>
      </c>
      <c r="B12" t="str">
        <f t="shared" si="0"/>
        <v>釧路空港</v>
      </c>
      <c r="C12">
        <v>43.04083</v>
      </c>
      <c r="D12">
        <v>144.19278</v>
      </c>
    </row>
    <row r="13" spans="1:4">
      <c r="A13" s="1" t="s">
        <v>109</v>
      </c>
      <c r="B13" t="str">
        <f t="shared" si="0"/>
        <v>熊本空港</v>
      </c>
      <c r="C13">
        <v>32.837220000000002</v>
      </c>
      <c r="D13">
        <v>130.85527999999999</v>
      </c>
    </row>
    <row r="14" spans="1:4">
      <c r="A14" s="1" t="s">
        <v>99</v>
      </c>
      <c r="B14" t="str">
        <f t="shared" si="0"/>
        <v>広島空港</v>
      </c>
      <c r="C14">
        <v>34.436109999999999</v>
      </c>
      <c r="D14">
        <v>132.91944000000001</v>
      </c>
    </row>
    <row r="15" spans="1:4">
      <c r="A15" s="1" t="s">
        <v>103</v>
      </c>
      <c r="B15" t="str">
        <f t="shared" si="0"/>
        <v>高松空港</v>
      </c>
      <c r="C15">
        <v>34.214170000000003</v>
      </c>
      <c r="D15">
        <v>134.04306</v>
      </c>
    </row>
    <row r="16" spans="1:4">
      <c r="A16" s="1" t="s">
        <v>105</v>
      </c>
      <c r="B16" t="str">
        <f t="shared" si="0"/>
        <v>高知空港</v>
      </c>
      <c r="C16">
        <v>33.546109999999999</v>
      </c>
      <c r="D16">
        <v>133.66972000000001</v>
      </c>
    </row>
    <row r="17" spans="1:4">
      <c r="A17" s="1" t="s">
        <v>107</v>
      </c>
      <c r="B17" t="str">
        <f t="shared" si="0"/>
        <v>佐賀空港</v>
      </c>
      <c r="C17">
        <v>33.149169999999998</v>
      </c>
      <c r="D17">
        <v>130.30222000000001</v>
      </c>
    </row>
    <row r="18" spans="1:4">
      <c r="A18" s="1" t="s">
        <v>86</v>
      </c>
      <c r="B18" t="str">
        <f t="shared" si="0"/>
        <v>三宅島空港</v>
      </c>
      <c r="C18">
        <v>34.074170000000002</v>
      </c>
      <c r="D18">
        <v>139.55972</v>
      </c>
    </row>
    <row r="19" spans="1:4">
      <c r="A19" s="1" t="s">
        <v>78</v>
      </c>
      <c r="B19" t="str">
        <f t="shared" si="0"/>
        <v>三沢空港</v>
      </c>
      <c r="C19">
        <v>40.682499999999997</v>
      </c>
      <c r="D19">
        <v>141.38306</v>
      </c>
    </row>
    <row r="20" spans="1:4">
      <c r="A20" s="1" t="s">
        <v>83</v>
      </c>
      <c r="B20" t="str">
        <f t="shared" si="0"/>
        <v>山形空港</v>
      </c>
      <c r="C20">
        <v>38.410559999999997</v>
      </c>
      <c r="D20">
        <v>140.36642000000001</v>
      </c>
    </row>
    <row r="21" spans="1:4">
      <c r="A21" s="1" t="s">
        <v>101</v>
      </c>
      <c r="B21" t="str">
        <f t="shared" si="0"/>
        <v>山口宇部空港</v>
      </c>
      <c r="C21">
        <v>33.93</v>
      </c>
      <c r="D21">
        <v>131.27860999999999</v>
      </c>
    </row>
    <row r="22" spans="1:4">
      <c r="A22" s="1" t="s">
        <v>112</v>
      </c>
      <c r="B22" t="str">
        <f t="shared" si="0"/>
        <v>鹿児島空港</v>
      </c>
      <c r="C22">
        <v>31.805</v>
      </c>
      <c r="D22">
        <v>130.72166999999999</v>
      </c>
    </row>
    <row r="23" spans="1:4">
      <c r="A23" s="1" t="s">
        <v>81</v>
      </c>
      <c r="B23" t="str">
        <f t="shared" si="0"/>
        <v>秋田空港</v>
      </c>
      <c r="C23">
        <v>39.615560000000002</v>
      </c>
      <c r="D23">
        <v>140.21861000000001</v>
      </c>
    </row>
    <row r="24" spans="1:4">
      <c r="A24" s="1" t="s">
        <v>96</v>
      </c>
      <c r="B24" t="str">
        <f t="shared" si="0"/>
        <v>出雲空港</v>
      </c>
      <c r="C24">
        <v>35.414720000000003</v>
      </c>
      <c r="D24">
        <v>132.88611</v>
      </c>
    </row>
    <row r="25" spans="1:4">
      <c r="A25" s="1" t="s">
        <v>75</v>
      </c>
      <c r="B25" t="str">
        <f t="shared" si="0"/>
        <v>女満別空港</v>
      </c>
      <c r="C25">
        <v>43.880560000000003</v>
      </c>
      <c r="D25">
        <v>144.16417000000001</v>
      </c>
    </row>
    <row r="26" spans="1:4">
      <c r="A26" s="1" t="s">
        <v>89</v>
      </c>
      <c r="B26" t="str">
        <f t="shared" si="0"/>
        <v>小松空港</v>
      </c>
      <c r="C26">
        <v>36.393889999999999</v>
      </c>
      <c r="D26">
        <v>136.4075</v>
      </c>
    </row>
    <row r="27" spans="1:4">
      <c r="A27" s="1" t="s">
        <v>84</v>
      </c>
      <c r="B27" t="str">
        <f t="shared" si="0"/>
        <v>庄内空港</v>
      </c>
      <c r="C27">
        <v>38.776110000000003</v>
      </c>
      <c r="D27">
        <v>139.74082999999999</v>
      </c>
    </row>
    <row r="28" spans="1:4">
      <c r="A28" s="1" t="s">
        <v>104</v>
      </c>
      <c r="B28" t="str">
        <f t="shared" si="0"/>
        <v>松山空港</v>
      </c>
      <c r="C28">
        <v>33.827500000000001</v>
      </c>
      <c r="D28">
        <v>132.69917000000001</v>
      </c>
    </row>
    <row r="29" spans="1:4">
      <c r="A29" s="1" t="s">
        <v>64</v>
      </c>
      <c r="B29" t="str">
        <f t="shared" si="0"/>
        <v>新千歳空港</v>
      </c>
      <c r="C29">
        <v>42.774999999999999</v>
      </c>
      <c r="D29">
        <v>141.69221999999999</v>
      </c>
    </row>
    <row r="30" spans="1:4">
      <c r="A30" s="1" t="s">
        <v>93</v>
      </c>
      <c r="B30" t="str">
        <f t="shared" si="0"/>
        <v>神戸空港</v>
      </c>
      <c r="C30">
        <v>34.632779999999997</v>
      </c>
      <c r="D30">
        <v>135.22389000000001</v>
      </c>
    </row>
    <row r="31" spans="1:4">
      <c r="A31" s="1" t="s">
        <v>77</v>
      </c>
      <c r="B31" t="str">
        <f t="shared" si="0"/>
        <v>青森空港</v>
      </c>
      <c r="C31">
        <v>40.733330000000002</v>
      </c>
      <c r="D31">
        <v>140.68861000000001</v>
      </c>
    </row>
    <row r="32" spans="1:4">
      <c r="A32" s="1" t="s">
        <v>117</v>
      </c>
      <c r="B32" t="str">
        <f t="shared" si="0"/>
        <v>石垣空港</v>
      </c>
      <c r="C32">
        <v>24.39639</v>
      </c>
      <c r="D32">
        <v>124.245</v>
      </c>
    </row>
    <row r="33" spans="1:4">
      <c r="A33" s="1" t="s">
        <v>97</v>
      </c>
      <c r="B33" t="str">
        <f t="shared" si="0"/>
        <v>石見空港</v>
      </c>
      <c r="C33">
        <v>34.67306</v>
      </c>
      <c r="D33">
        <v>131.79277999999999</v>
      </c>
    </row>
    <row r="34" spans="1:4">
      <c r="A34" s="1" t="s">
        <v>80</v>
      </c>
      <c r="B34" t="str">
        <f t="shared" si="0"/>
        <v>仙台空港</v>
      </c>
      <c r="C34">
        <v>38.139719999999997</v>
      </c>
      <c r="D34">
        <v>140.91749999999999</v>
      </c>
    </row>
    <row r="35" spans="1:4">
      <c r="A35" s="1" t="s">
        <v>73</v>
      </c>
      <c r="B35" t="str">
        <f t="shared" si="0"/>
        <v>帯広空港</v>
      </c>
      <c r="C35">
        <v>42.733060000000002</v>
      </c>
      <c r="D35">
        <v>143.21444</v>
      </c>
    </row>
    <row r="36" spans="1:4">
      <c r="A36" s="1" t="s">
        <v>82</v>
      </c>
      <c r="B36" t="str">
        <f t="shared" si="0"/>
        <v>大館空港</v>
      </c>
      <c r="C36">
        <v>40.191940000000002</v>
      </c>
      <c r="D36">
        <v>140.37166999999999</v>
      </c>
    </row>
    <row r="37" spans="1:4">
      <c r="A37" s="1" t="s">
        <v>65</v>
      </c>
      <c r="B37" t="str">
        <f t="shared" si="0"/>
        <v>大阪空港</v>
      </c>
      <c r="C37">
        <v>34.784439999999996</v>
      </c>
      <c r="D37">
        <v>135.43916999999999</v>
      </c>
    </row>
    <row r="38" spans="1:4">
      <c r="A38" s="1" t="s">
        <v>85</v>
      </c>
      <c r="B38" t="str">
        <f t="shared" si="0"/>
        <v>大島空港</v>
      </c>
      <c r="C38">
        <v>34.781939999999999</v>
      </c>
      <c r="D38">
        <v>139.36027999999999</v>
      </c>
    </row>
    <row r="39" spans="1:4">
      <c r="A39" s="1" t="s">
        <v>110</v>
      </c>
      <c r="B39" t="str">
        <f t="shared" si="0"/>
        <v>大分空港</v>
      </c>
      <c r="C39">
        <v>33.476109999999998</v>
      </c>
      <c r="D39">
        <v>131.73972000000001</v>
      </c>
    </row>
    <row r="40" spans="1:4">
      <c r="A40" s="1" t="s">
        <v>69</v>
      </c>
      <c r="B40" t="str">
        <f t="shared" si="0"/>
        <v>稚内空港</v>
      </c>
      <c r="C40">
        <v>45.404440000000001</v>
      </c>
      <c r="D40">
        <v>141.80222000000001</v>
      </c>
    </row>
    <row r="41" spans="1:4">
      <c r="A41" s="1" t="s">
        <v>74</v>
      </c>
      <c r="B41" t="str">
        <f t="shared" si="0"/>
        <v>中標津空港</v>
      </c>
      <c r="C41">
        <v>43.577500000000001</v>
      </c>
      <c r="D41">
        <v>144.96</v>
      </c>
    </row>
    <row r="42" spans="1:4">
      <c r="A42" s="1" t="s">
        <v>91</v>
      </c>
      <c r="B42" t="str">
        <f t="shared" si="0"/>
        <v>中部空港</v>
      </c>
      <c r="C42">
        <v>34.858330000000002</v>
      </c>
      <c r="D42">
        <v>136.80528000000001</v>
      </c>
    </row>
    <row r="43" spans="1:4">
      <c r="A43" s="1" t="s">
        <v>108</v>
      </c>
      <c r="B43" t="str">
        <f t="shared" si="0"/>
        <v>長崎空港</v>
      </c>
      <c r="C43">
        <v>32.916899999999998</v>
      </c>
      <c r="D43">
        <v>129.9136</v>
      </c>
    </row>
    <row r="44" spans="1:4">
      <c r="A44" s="1" t="s">
        <v>94</v>
      </c>
      <c r="B44" t="str">
        <f t="shared" si="0"/>
        <v>鳥取空港</v>
      </c>
      <c r="C44">
        <v>35.53</v>
      </c>
      <c r="D44">
        <v>134.16639000000001</v>
      </c>
    </row>
    <row r="45" spans="1:4">
      <c r="A45" s="1" t="s">
        <v>102</v>
      </c>
      <c r="B45" t="str">
        <f t="shared" si="0"/>
        <v>徳島空港</v>
      </c>
      <c r="C45">
        <v>34.132779999999997</v>
      </c>
      <c r="D45">
        <v>134.60639</v>
      </c>
    </row>
    <row r="46" spans="1:4">
      <c r="A46" s="1" t="s">
        <v>68</v>
      </c>
      <c r="B46" t="str">
        <f t="shared" si="0"/>
        <v>那覇空港</v>
      </c>
      <c r="C46">
        <v>26.195</v>
      </c>
      <c r="D46">
        <v>127.64583</v>
      </c>
    </row>
    <row r="47" spans="1:4">
      <c r="A47" s="1" t="s">
        <v>92</v>
      </c>
      <c r="B47" t="str">
        <f t="shared" si="0"/>
        <v>南紀白浜空港</v>
      </c>
      <c r="C47">
        <v>33.662219999999998</v>
      </c>
      <c r="D47">
        <v>135.36444</v>
      </c>
    </row>
    <row r="48" spans="1:4">
      <c r="A48" s="1" t="s">
        <v>90</v>
      </c>
      <c r="B48" t="str">
        <f t="shared" si="0"/>
        <v>能登空港</v>
      </c>
      <c r="C48">
        <v>37.293329999999997</v>
      </c>
      <c r="D48">
        <v>136.96222</v>
      </c>
    </row>
    <row r="49" spans="1:4">
      <c r="A49" s="1" t="s">
        <v>71</v>
      </c>
      <c r="B49" t="str">
        <f t="shared" si="0"/>
        <v>函館空港</v>
      </c>
      <c r="C49">
        <v>41.77</v>
      </c>
      <c r="D49">
        <v>140.82194000000001</v>
      </c>
    </row>
    <row r="50" spans="1:4">
      <c r="A50" s="1" t="s">
        <v>87</v>
      </c>
      <c r="B50" t="str">
        <f t="shared" si="0"/>
        <v>八丈島空港</v>
      </c>
      <c r="C50">
        <v>33.115000000000002</v>
      </c>
      <c r="D50">
        <v>139.78583</v>
      </c>
    </row>
    <row r="51" spans="1:4">
      <c r="A51" s="1" t="s">
        <v>95</v>
      </c>
      <c r="B51" t="str">
        <f t="shared" si="0"/>
        <v>美保空港</v>
      </c>
      <c r="C51">
        <v>35.533329999999999</v>
      </c>
      <c r="D51">
        <v>133.23333</v>
      </c>
    </row>
    <row r="52" spans="1:4">
      <c r="A52" s="1" t="s">
        <v>88</v>
      </c>
      <c r="B52" t="str">
        <f t="shared" si="0"/>
        <v>富山空港</v>
      </c>
      <c r="C52">
        <v>36.648330000000001</v>
      </c>
      <c r="D52">
        <v>137.1875</v>
      </c>
    </row>
    <row r="53" spans="1:4">
      <c r="A53" s="1" t="s">
        <v>67</v>
      </c>
      <c r="B53" t="str">
        <f t="shared" si="0"/>
        <v>福岡空港</v>
      </c>
      <c r="C53">
        <v>33.585830000000001</v>
      </c>
      <c r="D53">
        <v>130.45027999999999</v>
      </c>
    </row>
    <row r="54" spans="1:4">
      <c r="A54" s="1" t="s">
        <v>106</v>
      </c>
      <c r="B54" t="str">
        <f t="shared" si="0"/>
        <v>北九州空港</v>
      </c>
      <c r="C54">
        <v>33.846110000000003</v>
      </c>
      <c r="D54">
        <v>130.88278</v>
      </c>
    </row>
    <row r="55" spans="1:4">
      <c r="A55" s="1" t="s">
        <v>76</v>
      </c>
      <c r="B55" t="str">
        <f t="shared" si="0"/>
        <v>紋別空港</v>
      </c>
      <c r="C55">
        <v>44.304169999999999</v>
      </c>
      <c r="D55">
        <v>143.40416999999999</v>
      </c>
    </row>
  </sheetData>
  <sortState xmlns:xlrd2="http://schemas.microsoft.com/office/spreadsheetml/2017/richdata2" ref="A1:A55">
    <sortCondition ref="A1:A55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Takanobu Yoshikawa</cp:lastModifiedBy>
  <dcterms:created xsi:type="dcterms:W3CDTF">2025-10-03T12:31:13Z</dcterms:created>
  <dcterms:modified xsi:type="dcterms:W3CDTF">2025-10-03T13:24:46Z</dcterms:modified>
</cp:coreProperties>
</file>