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ong/Desktop/udacity-project-01/"/>
    </mc:Choice>
  </mc:AlternateContent>
  <bookViews>
    <workbookView xWindow="1140" yWindow="640" windowWidth="24960" windowHeight="138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K2" i="1"/>
  <c r="P6" i="1"/>
  <c r="O6" i="1"/>
  <c r="O5" i="1"/>
  <c r="L6" i="1"/>
  <c r="L5" i="1"/>
  <c r="L3" i="1"/>
  <c r="P4" i="1"/>
  <c r="O3" i="1"/>
  <c r="O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D2" i="1"/>
</calcChain>
</file>

<file path=xl/sharedStrings.xml><?xml version="1.0" encoding="utf-8"?>
<sst xmlns="http://schemas.openxmlformats.org/spreadsheetml/2006/main" count="10" uniqueCount="10">
  <si>
    <t>Congruent</t>
  </si>
  <si>
    <t>Incongruent</t>
  </si>
  <si>
    <t>d</t>
  </si>
  <si>
    <t>x-bar-d</t>
  </si>
  <si>
    <t>x-bar-c</t>
  </si>
  <si>
    <t>x-bar-i</t>
  </si>
  <si>
    <t>ve</t>
  </si>
  <si>
    <t>t</t>
  </si>
  <si>
    <t>se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</si>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</sst>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K2" sqref="K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">
      <c r="A2">
        <v>12.079000000000001</v>
      </c>
      <c r="B2">
        <v>19.277999999999999</v>
      </c>
      <c r="C2">
        <f>B2-A2</f>
        <v>7.1989999999999981</v>
      </c>
      <c r="D2">
        <f>AVERAGE(C2:C25)</f>
        <v>7.964791666666664</v>
      </c>
      <c r="E2">
        <f>AVERAGE(A2:A25)</f>
        <v>14.051125000000001</v>
      </c>
      <c r="F2">
        <f>AVERAGE(B2:B25)</f>
        <v>22.015916666666669</v>
      </c>
      <c r="G2">
        <f>(C2-$D$2)^2</f>
        <v>0.58643687673611011</v>
      </c>
      <c r="H2" t="s">
        <v>9</v>
      </c>
      <c r="I2">
        <f>SUM(G2:G25)</f>
        <v>544.33043995833327</v>
      </c>
      <c r="K2">
        <f>(A2-$E$2)^2</f>
        <v>3.8892770156250007</v>
      </c>
      <c r="L2">
        <f>AVERAGE(K2:K25)</f>
        <v>12.141152859375003</v>
      </c>
      <c r="N2">
        <f>(B2-$F$2)^2</f>
        <v>7.4961876736111321</v>
      </c>
      <c r="O2">
        <f>AVERAGE(N2:N25)</f>
        <v>22.052933826388891</v>
      </c>
    </row>
    <row r="3" spans="1:16" x14ac:dyDescent="0.2">
      <c r="A3">
        <v>16.791</v>
      </c>
      <c r="B3">
        <v>18.741</v>
      </c>
      <c r="C3">
        <f t="shared" ref="C3:C25" si="0">B3-A3</f>
        <v>1.9499999999999993</v>
      </c>
      <c r="G3">
        <f t="shared" ref="G3:G25" si="1">(C3-$D$2)^2</f>
        <v>36.177718793402754</v>
      </c>
      <c r="H3" t="s">
        <v>6</v>
      </c>
      <c r="I3">
        <f>I2/23</f>
        <v>23.666540867753621</v>
      </c>
      <c r="K3">
        <f t="shared" ref="K3:K25" si="2">(A3-$E$2)^2</f>
        <v>7.5069150156249975</v>
      </c>
      <c r="L3">
        <f>SQRT(L2)</f>
        <v>3.4844157127666331</v>
      </c>
      <c r="N3">
        <f t="shared" ref="N3:N25" si="3">(B3-$F$2)^2</f>
        <v>10.72507917361113</v>
      </c>
      <c r="O3">
        <f>SQRT(O2)</f>
        <v>4.6960551345133172</v>
      </c>
    </row>
    <row r="4" spans="1:16" x14ac:dyDescent="0.2">
      <c r="A4">
        <v>9.5640000000000001</v>
      </c>
      <c r="B4">
        <v>21.213999999999999</v>
      </c>
      <c r="C4">
        <f t="shared" si="0"/>
        <v>11.649999999999999</v>
      </c>
      <c r="G4">
        <f t="shared" si="1"/>
        <v>13.580760460069452</v>
      </c>
      <c r="H4" t="s">
        <v>8</v>
      </c>
      <c r="I4">
        <f>SQRT(I3)</f>
        <v>4.8648269103590538</v>
      </c>
      <c r="K4">
        <f t="shared" si="2"/>
        <v>20.134290765625007</v>
      </c>
      <c r="N4">
        <f t="shared" si="3"/>
        <v>0.64307034027778409</v>
      </c>
      <c r="P4">
        <f>O3+L3</f>
        <v>8.1804708472799508</v>
      </c>
    </row>
    <row r="5" spans="1:16" x14ac:dyDescent="0.2">
      <c r="A5">
        <v>8.6300000000000008</v>
      </c>
      <c r="B5">
        <v>15.686999999999999</v>
      </c>
      <c r="C5">
        <f t="shared" si="0"/>
        <v>7.0569999999999986</v>
      </c>
      <c r="G5">
        <f t="shared" si="1"/>
        <v>0.8240857100694422</v>
      </c>
      <c r="H5" t="s">
        <v>7</v>
      </c>
      <c r="I5">
        <f>D2/($I4/SQRT(24))</f>
        <v>8.020706944109957</v>
      </c>
      <c r="K5">
        <f t="shared" si="2"/>
        <v>29.388596265625001</v>
      </c>
      <c r="L5">
        <f>SUM(K2:K25)/23</f>
        <v>12.669029070652176</v>
      </c>
      <c r="N5">
        <f t="shared" si="3"/>
        <v>40.055186173611155</v>
      </c>
      <c r="O5">
        <f>SUM(N2:N25)/23</f>
        <v>23.011757036231884</v>
      </c>
    </row>
    <row r="6" spans="1:16" x14ac:dyDescent="0.2">
      <c r="A6">
        <v>14.669</v>
      </c>
      <c r="B6">
        <v>22.803000000000001</v>
      </c>
      <c r="C6">
        <f t="shared" si="0"/>
        <v>8.1340000000000003</v>
      </c>
      <c r="G6">
        <f t="shared" si="1"/>
        <v>2.8631460069445447E-2</v>
      </c>
      <c r="K6">
        <f t="shared" si="2"/>
        <v>0.38176951562499967</v>
      </c>
      <c r="L6">
        <f>SQRT(L5)</f>
        <v>3.5593579576451955</v>
      </c>
      <c r="N6">
        <f t="shared" si="3"/>
        <v>0.61950017361110832</v>
      </c>
      <c r="O6">
        <f>SQRT(O5)</f>
        <v>4.7970571224691376</v>
      </c>
      <c r="P6">
        <f>L6+O6</f>
        <v>8.3564150801143331</v>
      </c>
    </row>
    <row r="7" spans="1:16" x14ac:dyDescent="0.2">
      <c r="A7">
        <v>12.238</v>
      </c>
      <c r="B7">
        <v>20.878</v>
      </c>
      <c r="C7">
        <f t="shared" si="0"/>
        <v>8.64</v>
      </c>
      <c r="G7">
        <f t="shared" si="1"/>
        <v>0.4559062934027821</v>
      </c>
      <c r="K7">
        <f t="shared" si="2"/>
        <v>3.2874222656250045</v>
      </c>
      <c r="N7">
        <f t="shared" si="3"/>
        <v>1.2948543402777835</v>
      </c>
    </row>
    <row r="8" spans="1:16" x14ac:dyDescent="0.2">
      <c r="A8">
        <v>14.692</v>
      </c>
      <c r="B8">
        <v>24.571999999999999</v>
      </c>
      <c r="C8">
        <f t="shared" si="0"/>
        <v>9.879999999999999</v>
      </c>
      <c r="G8">
        <f t="shared" si="1"/>
        <v>3.6680229600694507</v>
      </c>
      <c r="K8">
        <f t="shared" si="2"/>
        <v>0.41072076562499926</v>
      </c>
      <c r="N8">
        <f t="shared" si="3"/>
        <v>6.5335620069444271</v>
      </c>
    </row>
    <row r="9" spans="1:16" x14ac:dyDescent="0.2">
      <c r="A9">
        <v>8.9870000000000001</v>
      </c>
      <c r="B9">
        <v>17.393999999999998</v>
      </c>
      <c r="C9">
        <f t="shared" si="0"/>
        <v>8.4069999999999983</v>
      </c>
      <c r="G9">
        <f t="shared" si="1"/>
        <v>0.1955482100694452</v>
      </c>
      <c r="K9">
        <f t="shared" si="2"/>
        <v>25.645362015625008</v>
      </c>
      <c r="N9">
        <f t="shared" si="3"/>
        <v>21.362113673611152</v>
      </c>
    </row>
    <row r="10" spans="1:16" x14ac:dyDescent="0.2">
      <c r="A10">
        <v>9.4009999999999998</v>
      </c>
      <c r="B10">
        <v>20.762</v>
      </c>
      <c r="C10">
        <f t="shared" si="0"/>
        <v>11.361000000000001</v>
      </c>
      <c r="G10">
        <f t="shared" si="1"/>
        <v>11.5342310434028</v>
      </c>
      <c r="K10">
        <f t="shared" si="2"/>
        <v>21.623662515625011</v>
      </c>
      <c r="N10">
        <f t="shared" si="3"/>
        <v>1.5723070069444498</v>
      </c>
    </row>
    <row r="11" spans="1:16" x14ac:dyDescent="0.2">
      <c r="A11">
        <v>14.48</v>
      </c>
      <c r="B11">
        <v>26.282</v>
      </c>
      <c r="C11">
        <f t="shared" si="0"/>
        <v>11.802</v>
      </c>
      <c r="G11">
        <f t="shared" si="1"/>
        <v>14.724167793402795</v>
      </c>
      <c r="K11">
        <f t="shared" si="2"/>
        <v>0.18393376562499972</v>
      </c>
      <c r="N11">
        <f t="shared" si="3"/>
        <v>18.199467006944424</v>
      </c>
    </row>
    <row r="12" spans="1:16" x14ac:dyDescent="0.2">
      <c r="A12">
        <v>22.327999999999999</v>
      </c>
      <c r="B12">
        <v>24.524000000000001</v>
      </c>
      <c r="C12">
        <f t="shared" si="0"/>
        <v>2.1960000000000015</v>
      </c>
      <c r="G12">
        <f t="shared" si="1"/>
        <v>33.278957293402733</v>
      </c>
      <c r="K12">
        <f t="shared" si="2"/>
        <v>68.506659765624974</v>
      </c>
      <c r="N12">
        <f t="shared" si="3"/>
        <v>6.290482006944436</v>
      </c>
    </row>
    <row r="13" spans="1:16" x14ac:dyDescent="0.2">
      <c r="A13">
        <v>15.298</v>
      </c>
      <c r="B13">
        <v>18.643999999999998</v>
      </c>
      <c r="C13">
        <f t="shared" si="0"/>
        <v>3.3459999999999983</v>
      </c>
      <c r="G13">
        <f t="shared" si="1"/>
        <v>21.333236460069436</v>
      </c>
      <c r="K13">
        <f t="shared" si="2"/>
        <v>1.5546972656249982</v>
      </c>
      <c r="N13">
        <f t="shared" si="3"/>
        <v>11.369822006944473</v>
      </c>
    </row>
    <row r="14" spans="1:16" x14ac:dyDescent="0.2">
      <c r="A14">
        <v>15.073</v>
      </c>
      <c r="B14">
        <v>17.510000000000002</v>
      </c>
      <c r="C14">
        <f t="shared" si="0"/>
        <v>2.4370000000000012</v>
      </c>
      <c r="G14">
        <f t="shared" si="1"/>
        <v>30.556480710069401</v>
      </c>
      <c r="K14">
        <f t="shared" si="2"/>
        <v>1.0442285156249993</v>
      </c>
      <c r="N14">
        <f t="shared" si="3"/>
        <v>20.303285006944453</v>
      </c>
    </row>
    <row r="15" spans="1:16" x14ac:dyDescent="0.2">
      <c r="A15">
        <v>16.928999999999998</v>
      </c>
      <c r="B15">
        <v>20.329999999999998</v>
      </c>
      <c r="C15">
        <f t="shared" si="0"/>
        <v>3.4009999999999998</v>
      </c>
      <c r="G15">
        <f t="shared" si="1"/>
        <v>20.828194376736089</v>
      </c>
      <c r="K15">
        <f t="shared" si="2"/>
        <v>8.2821645156249861</v>
      </c>
      <c r="N15">
        <f t="shared" si="3"/>
        <v>2.8423150069444589</v>
      </c>
    </row>
    <row r="16" spans="1:16" x14ac:dyDescent="0.2">
      <c r="A16">
        <v>18.2</v>
      </c>
      <c r="B16">
        <v>35.255000000000003</v>
      </c>
      <c r="C16">
        <f t="shared" si="0"/>
        <v>17.055000000000003</v>
      </c>
      <c r="G16">
        <f t="shared" si="1"/>
        <v>82.631887543402897</v>
      </c>
      <c r="K16">
        <f t="shared" si="2"/>
        <v>17.213163765624987</v>
      </c>
      <c r="N16">
        <f t="shared" si="3"/>
        <v>175.27332750694444</v>
      </c>
    </row>
    <row r="17" spans="1:14" x14ac:dyDescent="0.2">
      <c r="A17">
        <v>12.13</v>
      </c>
      <c r="B17">
        <v>22.158000000000001</v>
      </c>
      <c r="C17">
        <f t="shared" si="0"/>
        <v>10.028</v>
      </c>
      <c r="G17">
        <f t="shared" si="1"/>
        <v>4.2568286267361239</v>
      </c>
      <c r="K17">
        <f t="shared" si="2"/>
        <v>3.6907212656249997</v>
      </c>
      <c r="N17">
        <f t="shared" si="3"/>
        <v>2.0187673611110735E-2</v>
      </c>
    </row>
    <row r="18" spans="1:14" x14ac:dyDescent="0.2">
      <c r="A18">
        <v>18.495000000000001</v>
      </c>
      <c r="B18">
        <v>25.138999999999999</v>
      </c>
      <c r="C18">
        <f t="shared" si="0"/>
        <v>6.6439999999999984</v>
      </c>
      <c r="G18">
        <f t="shared" si="1"/>
        <v>1.7444906267361087</v>
      </c>
      <c r="K18">
        <f t="shared" si="2"/>
        <v>19.748025015625004</v>
      </c>
      <c r="N18">
        <f t="shared" si="3"/>
        <v>9.7536495069444236</v>
      </c>
    </row>
    <row r="19" spans="1:14" x14ac:dyDescent="0.2">
      <c r="A19">
        <v>10.638999999999999</v>
      </c>
      <c r="B19">
        <v>20.428999999999998</v>
      </c>
      <c r="C19">
        <f t="shared" si="0"/>
        <v>9.7899999999999991</v>
      </c>
      <c r="G19">
        <f t="shared" si="1"/>
        <v>3.331385460069451</v>
      </c>
      <c r="K19">
        <f t="shared" si="2"/>
        <v>11.642597015625009</v>
      </c>
      <c r="N19">
        <f t="shared" si="3"/>
        <v>2.5183045069444576</v>
      </c>
    </row>
    <row r="20" spans="1:14" x14ac:dyDescent="0.2">
      <c r="A20">
        <v>11.343999999999999</v>
      </c>
      <c r="B20">
        <v>17.425000000000001</v>
      </c>
      <c r="C20">
        <f t="shared" si="0"/>
        <v>6.0810000000000013</v>
      </c>
      <c r="G20">
        <f t="shared" si="1"/>
        <v>3.5486710434027628</v>
      </c>
      <c r="K20">
        <f t="shared" si="2"/>
        <v>7.3285257656250069</v>
      </c>
      <c r="N20">
        <f t="shared" si="3"/>
        <v>21.076515840277796</v>
      </c>
    </row>
    <row r="21" spans="1:14" x14ac:dyDescent="0.2">
      <c r="A21">
        <v>12.369</v>
      </c>
      <c r="B21">
        <v>34.287999999999997</v>
      </c>
      <c r="C21">
        <f t="shared" si="0"/>
        <v>21.918999999999997</v>
      </c>
      <c r="G21">
        <f t="shared" si="1"/>
        <v>194.71993021006946</v>
      </c>
      <c r="K21">
        <f t="shared" si="2"/>
        <v>2.8295445156250034</v>
      </c>
      <c r="N21">
        <f t="shared" si="3"/>
        <v>150.60402934027763</v>
      </c>
    </row>
    <row r="22" spans="1:14" x14ac:dyDescent="0.2">
      <c r="A22">
        <v>12.944000000000001</v>
      </c>
      <c r="B22">
        <v>23.893999999999998</v>
      </c>
      <c r="C22">
        <f t="shared" si="0"/>
        <v>10.949999999999998</v>
      </c>
      <c r="G22">
        <f t="shared" si="1"/>
        <v>8.9114687934027792</v>
      </c>
      <c r="K22">
        <f t="shared" si="2"/>
        <v>1.2257257656249998</v>
      </c>
      <c r="N22">
        <f t="shared" si="3"/>
        <v>3.5271970069444287</v>
      </c>
    </row>
    <row r="23" spans="1:14" x14ac:dyDescent="0.2">
      <c r="A23">
        <v>14.233000000000001</v>
      </c>
      <c r="B23">
        <v>17.96</v>
      </c>
      <c r="C23">
        <f t="shared" si="0"/>
        <v>3.7270000000000003</v>
      </c>
      <c r="G23">
        <f t="shared" si="1"/>
        <v>17.958878210069418</v>
      </c>
      <c r="K23">
        <f t="shared" si="2"/>
        <v>3.3078515624999923E-2</v>
      </c>
      <c r="N23">
        <f t="shared" si="3"/>
        <v>16.450460006944457</v>
      </c>
    </row>
    <row r="24" spans="1:14" x14ac:dyDescent="0.2">
      <c r="A24">
        <v>19.71</v>
      </c>
      <c r="B24">
        <v>22.058</v>
      </c>
      <c r="C24">
        <f t="shared" si="0"/>
        <v>2.347999999999999</v>
      </c>
      <c r="G24">
        <f t="shared" si="1"/>
        <v>31.548348626736093</v>
      </c>
      <c r="K24">
        <f t="shared" si="2"/>
        <v>32.022866265624998</v>
      </c>
      <c r="N24">
        <f t="shared" si="3"/>
        <v>1.7710069444442133E-3</v>
      </c>
    </row>
    <row r="25" spans="1:14" x14ac:dyDescent="0.2">
      <c r="A25">
        <v>16.004000000000001</v>
      </c>
      <c r="B25">
        <v>21.157</v>
      </c>
      <c r="C25">
        <f t="shared" si="0"/>
        <v>5.1529999999999987</v>
      </c>
      <c r="G25">
        <f t="shared" si="1"/>
        <v>7.9061723767361034</v>
      </c>
      <c r="K25">
        <f t="shared" si="2"/>
        <v>3.8137207656250021</v>
      </c>
      <c r="N25">
        <f t="shared" si="3"/>
        <v>0.73773784027778211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2018-01-16T13:23:07Z</dcterms:created>
  <dcterms:modified xsi:type="dcterms:W3CDTF">2018-01-16T14:25:55Z</dcterms:modified>
</cp:coreProperties>
</file>