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c088b0cc89b12d/mycode/Python/GRAKN/units/data/"/>
    </mc:Choice>
  </mc:AlternateContent>
  <xr:revisionPtr revIDLastSave="420" documentId="8_{F6AACFB5-8D84-4A87-A406-0D9109FC1D90}" xr6:coauthVersionLast="46" xr6:coauthVersionMax="46" xr10:uidLastSave="{1B326A65-1B54-43C0-B990-AFA37CBEA591}"/>
  <bookViews>
    <workbookView xWindow="-98" yWindow="-98" windowWidth="22695" windowHeight="15196" activeTab="6" xr2:uid="{0730395C-A07A-458E-8FD4-879B7BA16756}"/>
  </bookViews>
  <sheets>
    <sheet name="dimension" sheetId="7" r:id="rId1"/>
    <sheet name="core" sheetId="1" r:id="rId2"/>
    <sheet name="derived" sheetId="3" r:id="rId3"/>
    <sheet name="not_base" sheetId="6" r:id="rId4"/>
    <sheet name="scaled" sheetId="2" r:id="rId5"/>
    <sheet name="imperial" sheetId="8" r:id="rId6"/>
    <sheet name="example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8" l="1"/>
  <c r="E6" i="8"/>
  <c r="E4" i="8"/>
  <c r="E2" i="8"/>
  <c r="E3" i="8"/>
  <c r="E3" i="6"/>
</calcChain>
</file>

<file path=xl/sharedStrings.xml><?xml version="1.0" encoding="utf-8"?>
<sst xmlns="http://schemas.openxmlformats.org/spreadsheetml/2006/main" count="714" uniqueCount="332">
  <si>
    <t>unit</t>
  </si>
  <si>
    <t>description</t>
  </si>
  <si>
    <t>metre</t>
  </si>
  <si>
    <t>kilogram</t>
  </si>
  <si>
    <t>second</t>
  </si>
  <si>
    <t>ampere</t>
  </si>
  <si>
    <t>kelvin</t>
  </si>
  <si>
    <t>mole</t>
  </si>
  <si>
    <t>candela</t>
  </si>
  <si>
    <t>m</t>
  </si>
  <si>
    <t>k</t>
  </si>
  <si>
    <t>s</t>
  </si>
  <si>
    <t>kg</t>
  </si>
  <si>
    <t>A</t>
  </si>
  <si>
    <t>mol</t>
  </si>
  <si>
    <t>cd</t>
  </si>
  <si>
    <t>length</t>
  </si>
  <si>
    <t>mass</t>
  </si>
  <si>
    <t>time</t>
  </si>
  <si>
    <t>electric current</t>
  </si>
  <si>
    <t>thermodynamic temperature</t>
  </si>
  <si>
    <t>amount of substance</t>
  </si>
  <si>
    <t>luminous intensity</t>
  </si>
  <si>
    <t>uname</t>
  </si>
  <si>
    <t>latex_string</t>
  </si>
  <si>
    <t>isBase</t>
  </si>
  <si>
    <t>ctype</t>
  </si>
  <si>
    <t>simple</t>
  </si>
  <si>
    <t>c_first</t>
  </si>
  <si>
    <t>c_second</t>
  </si>
  <si>
    <t>dim-t</t>
  </si>
  <si>
    <t>dim-l</t>
  </si>
  <si>
    <t>dim-m</t>
  </si>
  <si>
    <t>dim-i</t>
  </si>
  <si>
    <t>dim-k</t>
  </si>
  <si>
    <t>dim-n</t>
  </si>
  <si>
    <t>dim-j</t>
  </si>
  <si>
    <t>mm</t>
  </si>
  <si>
    <t>millimetre</t>
  </si>
  <si>
    <t>cm</t>
  </si>
  <si>
    <t>km</t>
  </si>
  <si>
    <t>nm</t>
  </si>
  <si>
    <t>pm</t>
  </si>
  <si>
    <t>gm</t>
  </si>
  <si>
    <t>centimetre</t>
  </si>
  <si>
    <t>kilometre</t>
  </si>
  <si>
    <t>nanometre</t>
  </si>
  <si>
    <t>picometre</t>
  </si>
  <si>
    <t>gram</t>
  </si>
  <si>
    <t>micron</t>
  </si>
  <si>
    <t>micrometre</t>
  </si>
  <si>
    <t>base</t>
  </si>
  <si>
    <t>utype</t>
  </si>
  <si>
    <t>si</t>
  </si>
  <si>
    <t>area</t>
  </si>
  <si>
    <t>square meter</t>
  </si>
  <si>
    <t>volume</t>
  </si>
  <si>
    <t>cubic meter</t>
  </si>
  <si>
    <t>speed, velocity</t>
  </si>
  <si>
    <t>meter per second</t>
  </si>
  <si>
    <t>m/s</t>
  </si>
  <si>
    <t>acceleration</t>
  </si>
  <si>
    <t>meter per second squared  </t>
  </si>
  <si>
    <t>wave number</t>
  </si>
  <si>
    <t>reciprocal meter</t>
  </si>
  <si>
    <t>mass density</t>
  </si>
  <si>
    <t>kilogram per cubic meter</t>
  </si>
  <si>
    <t>specific volume</t>
  </si>
  <si>
    <t>cubic meter per kilogram</t>
  </si>
  <si>
    <t>current density</t>
  </si>
  <si>
    <t>ampere per square meter</t>
  </si>
  <si>
    <t>magnetic field strength  </t>
  </si>
  <si>
    <t>ampere per meter</t>
  </si>
  <si>
    <t>A/m</t>
  </si>
  <si>
    <t>amount-of-substance concentration</t>
  </si>
  <si>
    <t>mole per cubic meter</t>
  </si>
  <si>
    <t>luminance</t>
  </si>
  <si>
    <t>candela per square meter</t>
  </si>
  <si>
    <t>m2</t>
  </si>
  <si>
    <t>m3</t>
  </si>
  <si>
    <t>m/s2</t>
  </si>
  <si>
    <t>m-1</t>
  </si>
  <si>
    <t>kg/m3</t>
  </si>
  <si>
    <t>m3/kg</t>
  </si>
  <si>
    <t>A/m2</t>
  </si>
  <si>
    <t>mol/m3</t>
  </si>
  <si>
    <t>cd/m2</t>
  </si>
  <si>
    <t>plane angle</t>
  </si>
  <si>
    <t>rad</t>
  </si>
  <si>
    <t>solid angle</t>
  </si>
  <si>
    <t>frequency</t>
  </si>
  <si>
    <t>hertz</t>
  </si>
  <si>
    <t>Hz</t>
  </si>
  <si>
    <t>force</t>
  </si>
  <si>
    <t>newton</t>
  </si>
  <si>
    <t>N</t>
  </si>
  <si>
    <t>pressure, stress</t>
  </si>
  <si>
    <t>pascal</t>
  </si>
  <si>
    <t>Pa</t>
  </si>
  <si>
    <t>energy, work, quantity of heat  </t>
  </si>
  <si>
    <t>joule</t>
  </si>
  <si>
    <t>J</t>
  </si>
  <si>
    <t>power, radiant flux</t>
  </si>
  <si>
    <t>watt</t>
  </si>
  <si>
    <t>W</t>
  </si>
  <si>
    <t>electric charge, quantity of electricity</t>
  </si>
  <si>
    <t>coulomb</t>
  </si>
  <si>
    <t>C</t>
  </si>
  <si>
    <t>electric potential difference,</t>
  </si>
  <si>
    <t>volt</t>
  </si>
  <si>
    <t>V</t>
  </si>
  <si>
    <t>capacitance</t>
  </si>
  <si>
    <t>farad</t>
  </si>
  <si>
    <t>F</t>
  </si>
  <si>
    <t>electric resistance</t>
  </si>
  <si>
    <t>ohm</t>
  </si>
  <si>
    <t>electric conductance</t>
  </si>
  <si>
    <t>siemens</t>
  </si>
  <si>
    <t>S</t>
  </si>
  <si>
    <t>magnetic flux</t>
  </si>
  <si>
    <t>weber</t>
  </si>
  <si>
    <t>Wb</t>
  </si>
  <si>
    <t>magnetic flux density</t>
  </si>
  <si>
    <t>tesla</t>
  </si>
  <si>
    <t>T</t>
  </si>
  <si>
    <t>inductance</t>
  </si>
  <si>
    <t>henry</t>
  </si>
  <si>
    <t>H</t>
  </si>
  <si>
    <t>Celsius temperature</t>
  </si>
  <si>
    <t>degree Celsius</t>
  </si>
  <si>
    <t>luminous flux</t>
  </si>
  <si>
    <t>lumen</t>
  </si>
  <si>
    <t>lm</t>
  </si>
  <si>
    <t>illuminance</t>
  </si>
  <si>
    <t>lux</t>
  </si>
  <si>
    <t>lx</t>
  </si>
  <si>
    <t>activity (of a radionuclide)</t>
  </si>
  <si>
    <t>becquerel</t>
  </si>
  <si>
    <t>Bq</t>
  </si>
  <si>
    <t>absorbed dose, specific energy (imparted), kerma</t>
  </si>
  <si>
    <t>gray</t>
  </si>
  <si>
    <t>Gy</t>
  </si>
  <si>
    <t>J/kg</t>
  </si>
  <si>
    <t>sievert</t>
  </si>
  <si>
    <t>Sv</t>
  </si>
  <si>
    <t>catalytic activity</t>
  </si>
  <si>
    <t>katal</t>
  </si>
  <si>
    <t>kat</t>
  </si>
  <si>
    <t>Omega</t>
  </si>
  <si>
    <t>dose equivalent (d)</t>
  </si>
  <si>
    <t>dynamic viscosity</t>
  </si>
  <si>
    <t>pascal second</t>
  </si>
  <si>
    <t>moment of force</t>
  </si>
  <si>
    <t>newton meter</t>
  </si>
  <si>
    <t>surface tension</t>
  </si>
  <si>
    <t>newton per meter</t>
  </si>
  <si>
    <t>N/m</t>
  </si>
  <si>
    <t>angular velocity</t>
  </si>
  <si>
    <t>radian per second</t>
  </si>
  <si>
    <t>rad/s</t>
  </si>
  <si>
    <t>angular acceleration</t>
  </si>
  <si>
    <t>radian per second squared</t>
  </si>
  <si>
    <t>heat flux density, irradiance</t>
  </si>
  <si>
    <t>watt per square meter</t>
  </si>
  <si>
    <t>heat capacity, entropy</t>
  </si>
  <si>
    <t>joule per kelvin</t>
  </si>
  <si>
    <t>J/K</t>
  </si>
  <si>
    <t>specific heat capacity, specific entropy</t>
  </si>
  <si>
    <t>joule per kilogram kelvin</t>
  </si>
  <si>
    <t>specific energy</t>
  </si>
  <si>
    <t>joule per kilogram</t>
  </si>
  <si>
    <t>thermal conductivity</t>
  </si>
  <si>
    <t>watt per meter kelvin</t>
  </si>
  <si>
    <t>energy density</t>
  </si>
  <si>
    <t>joule per cubic meter</t>
  </si>
  <si>
    <t>electric field strength</t>
  </si>
  <si>
    <t>volt per meter</t>
  </si>
  <si>
    <t>V/m</t>
  </si>
  <si>
    <t>electric charge density</t>
  </si>
  <si>
    <t>coulomb per cubic meter</t>
  </si>
  <si>
    <t>electric flux density</t>
  </si>
  <si>
    <t>coulomb per square meter</t>
  </si>
  <si>
    <t>permittivity</t>
  </si>
  <si>
    <t>farad per meter</t>
  </si>
  <si>
    <t>F/m</t>
  </si>
  <si>
    <t>permeability</t>
  </si>
  <si>
    <t>henry per meter</t>
  </si>
  <si>
    <t>H/m</t>
  </si>
  <si>
    <t>molar energy</t>
  </si>
  <si>
    <t>joule per mole</t>
  </si>
  <si>
    <t>J/mol</t>
  </si>
  <si>
    <t>molar entropy, molar heat capacity</t>
  </si>
  <si>
    <t>joule per mole kelvin</t>
  </si>
  <si>
    <t>coulomb per kilogram</t>
  </si>
  <si>
    <t>C/kg</t>
  </si>
  <si>
    <t>absorbed dose rate</t>
  </si>
  <si>
    <t>gray per second</t>
  </si>
  <si>
    <t>Gy/s</t>
  </si>
  <si>
    <t>radiant intensity</t>
  </si>
  <si>
    <t>watt per steradian</t>
  </si>
  <si>
    <t>W/sr</t>
  </si>
  <si>
    <t>radiance</t>
  </si>
  <si>
    <t>watt per square meter steradian</t>
  </si>
  <si>
    <t>catalytic (activity) concentration</t>
  </si>
  <si>
    <t>katal per cubic meter</t>
  </si>
  <si>
    <t>rad/s2</t>
  </si>
  <si>
    <t>W/m2</t>
  </si>
  <si>
    <t>J/m3</t>
  </si>
  <si>
    <t>C/m3</t>
  </si>
  <si>
    <t>C/m2</t>
  </si>
  <si>
    <t>exposure (x and gamma rays)</t>
  </si>
  <si>
    <t>kat/m3</t>
  </si>
  <si>
    <t>m3 per m3</t>
  </si>
  <si>
    <t>m3/m3</t>
  </si>
  <si>
    <t>sr</t>
  </si>
  <si>
    <t>kg/kg</t>
  </si>
  <si>
    <t>$m^2$'</t>
  </si>
  <si>
    <t>$m^3$'</t>
  </si>
  <si>
    <t>$\frac{m}{s}$'</t>
  </si>
  <si>
    <t>$\frac{m}{s^2}$'</t>
  </si>
  <si>
    <t>$m^-1$'</t>
  </si>
  <si>
    <t>$\frac{A}{m}$'</t>
  </si>
  <si>
    <t>$\frac{N}{m}$'</t>
  </si>
  <si>
    <t>$\frac{rad}{s}$'</t>
  </si>
  <si>
    <t>$\frac{J}{K}$'</t>
  </si>
  <si>
    <t>$\frac{kg}{m^3}$'</t>
  </si>
  <si>
    <t>$\frac{A}{m^2}$'</t>
  </si>
  <si>
    <t>$\frac{mol}{m^3}$'</t>
  </si>
  <si>
    <t>$\frac{cd}{m^2}$'</t>
  </si>
  <si>
    <t>$\frac{rad}{s^2}$'</t>
  </si>
  <si>
    <t>$\frac{W}{m^2}$'</t>
  </si>
  <si>
    <t>$\frac{m^3}{kg}$'</t>
  </si>
  <si>
    <t>Pa.s</t>
  </si>
  <si>
    <t>W/(m2.sr)</t>
  </si>
  <si>
    <t>J/(mol.K)</t>
  </si>
  <si>
    <t>W/(m.K)</t>
  </si>
  <si>
    <t>J/(kg.K)</t>
  </si>
  <si>
    <t>$\frac{J}{m^3}$'</t>
  </si>
  <si>
    <t>$\frac{C}{m^3}$'</t>
  </si>
  <si>
    <t>$\frac{C}{m^2}$'</t>
  </si>
  <si>
    <t>$Hz$'</t>
  </si>
  <si>
    <t>$Pa$'</t>
  </si>
  <si>
    <t>$J$'</t>
  </si>
  <si>
    <t>$W$'</t>
  </si>
  <si>
    <t>$C$'</t>
  </si>
  <si>
    <t>$V$'</t>
  </si>
  <si>
    <t>$F$'</t>
  </si>
  <si>
    <t>$S$'</t>
  </si>
  <si>
    <t>$Wb$'</t>
  </si>
  <si>
    <t>$T$'</t>
  </si>
  <si>
    <t>$H$'</t>
  </si>
  <si>
    <t>$lm$'</t>
  </si>
  <si>
    <t>$lx$'</t>
  </si>
  <si>
    <t>$Bq$'</t>
  </si>
  <si>
    <t>$Gy$'</t>
  </si>
  <si>
    <t>$Sv$'</t>
  </si>
  <si>
    <t>$kat$'</t>
  </si>
  <si>
    <t>$N$'</t>
  </si>
  <si>
    <t>$\Omega$'</t>
  </si>
  <si>
    <t>$\textdegree{}C$'</t>
  </si>
  <si>
    <t>$Pa \cdot s$'</t>
  </si>
  <si>
    <t>$N \cdot m$'</t>
  </si>
  <si>
    <t>$\frac{J}{kg \cdot K}$'</t>
  </si>
  <si>
    <t>$\frac{J}{kg}$'</t>
  </si>
  <si>
    <t>$\frac{W}{m \cdot K}$'</t>
  </si>
  <si>
    <t>degC</t>
  </si>
  <si>
    <t>N.m</t>
  </si>
  <si>
    <t>$m$'</t>
  </si>
  <si>
    <t>$kg$'</t>
  </si>
  <si>
    <t>$s$'</t>
  </si>
  <si>
    <t>$A$'</t>
  </si>
  <si>
    <t>$mol$'</t>
  </si>
  <si>
    <t>$cd$'</t>
  </si>
  <si>
    <t>$rad$'</t>
  </si>
  <si>
    <t>$sr$'</t>
  </si>
  <si>
    <t>$\frac{kg}{kg}$'</t>
  </si>
  <si>
    <t>dim-r</t>
  </si>
  <si>
    <t>dim-c</t>
  </si>
  <si>
    <t>kg per kg</t>
  </si>
  <si>
    <t>mass fraction composition</t>
  </si>
  <si>
    <t>volume fraction composition</t>
  </si>
  <si>
    <t>radian</t>
  </si>
  <si>
    <t>steradian</t>
  </si>
  <si>
    <t>nondim</t>
  </si>
  <si>
    <t>$\frac{m^3}{m^3}$'</t>
  </si>
  <si>
    <t>$\frac{V}{M}$'</t>
  </si>
  <si>
    <t>$\frac{H}{m}$'</t>
  </si>
  <si>
    <t>$\frac{J}{mol}$'</t>
  </si>
  <si>
    <t>$\frac{F}{m}$'</t>
  </si>
  <si>
    <t>$\frac{C}{kg}$'</t>
  </si>
  <si>
    <t>$\frac{J}{mol \cdot K)}$'</t>
  </si>
  <si>
    <t>$\frac{Gy}{s}$'</t>
  </si>
  <si>
    <t>$\frac{W}{m^2 \cdot sr)}$'</t>
  </si>
  <si>
    <t>$\frac{kat}{m^3}$'</t>
  </si>
  <si>
    <t>$\frac{W}{m^ \cdot W/sr}$'</t>
  </si>
  <si>
    <t>deg</t>
  </si>
  <si>
    <t>degree angle</t>
  </si>
  <si>
    <t>t</t>
  </si>
  <si>
    <t>tonne</t>
  </si>
  <si>
    <t>$mm$'</t>
  </si>
  <si>
    <t>$cm$'</t>
  </si>
  <si>
    <t>$km$'</t>
  </si>
  <si>
    <t>$nm$'</t>
  </si>
  <si>
    <t>$pm$'</t>
  </si>
  <si>
    <t>$\mu m$'</t>
  </si>
  <si>
    <t>$gm$'</t>
  </si>
  <si>
    <t>$t$'</t>
  </si>
  <si>
    <t>degree Angle</t>
  </si>
  <si>
    <t>$\textdegree{}$'</t>
  </si>
  <si>
    <t>dim</t>
  </si>
  <si>
    <t>value</t>
  </si>
  <si>
    <t>in</t>
  </si>
  <si>
    <t>inch</t>
  </si>
  <si>
    <t>imperial</t>
  </si>
  <si>
    <t>$in$'</t>
  </si>
  <si>
    <t>ft</t>
  </si>
  <si>
    <t>foot</t>
  </si>
  <si>
    <t>mile</t>
  </si>
  <si>
    <t>in2</t>
  </si>
  <si>
    <t>ft2</t>
  </si>
  <si>
    <t>inch squared</t>
  </si>
  <si>
    <t>length - imperial, inch</t>
  </si>
  <si>
    <t>length - imperial, foot</t>
  </si>
  <si>
    <t>length - imperial, mile</t>
  </si>
  <si>
    <t>area - imperial, inches squared</t>
  </si>
  <si>
    <t>$in^2$'</t>
  </si>
  <si>
    <t>$mile$'</t>
  </si>
  <si>
    <t>$ft$'</t>
  </si>
  <si>
    <t>foot squared</t>
  </si>
  <si>
    <t>$ft^2$'</t>
  </si>
  <si>
    <t>measure</t>
  </si>
  <si>
    <t>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</si>
</sst>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00"/>
    <numFmt numFmtId="167" formatCode="0.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B21D-F556-4AF1-A7E8-F77BAEA076C8}">
  <dimension ref="A1:C59"/>
  <sheetViews>
    <sheetView workbookViewId="0">
      <selection activeCell="C60" sqref="C60"/>
    </sheetView>
  </sheetViews>
  <sheetFormatPr defaultRowHeight="14.25" x14ac:dyDescent="0.45"/>
  <sheetData>
    <row r="1" spans="1:3" x14ac:dyDescent="0.45">
      <c r="A1" t="s">
        <v>309</v>
      </c>
      <c r="B1" t="s">
        <v>310</v>
      </c>
      <c r="C1" t="s">
        <v>0</v>
      </c>
    </row>
    <row r="2" spans="1:3" x14ac:dyDescent="0.45">
      <c r="A2" t="s">
        <v>30</v>
      </c>
      <c r="B2">
        <v>4</v>
      </c>
      <c r="C2" s="2" t="s">
        <v>11</v>
      </c>
    </row>
    <row r="3" spans="1:3" x14ac:dyDescent="0.45">
      <c r="A3" t="s">
        <v>30</v>
      </c>
      <c r="B3">
        <v>3</v>
      </c>
      <c r="C3" s="2" t="s">
        <v>11</v>
      </c>
    </row>
    <row r="4" spans="1:3" x14ac:dyDescent="0.45">
      <c r="A4" t="s">
        <v>30</v>
      </c>
      <c r="B4">
        <v>2</v>
      </c>
      <c r="C4" s="2" t="s">
        <v>11</v>
      </c>
    </row>
    <row r="5" spans="1:3" x14ac:dyDescent="0.45">
      <c r="A5" t="s">
        <v>30</v>
      </c>
      <c r="B5">
        <v>1</v>
      </c>
      <c r="C5" s="2" t="s">
        <v>11</v>
      </c>
    </row>
    <row r="6" spans="1:3" x14ac:dyDescent="0.45">
      <c r="A6" t="s">
        <v>30</v>
      </c>
      <c r="B6">
        <v>0</v>
      </c>
      <c r="C6" s="2" t="s">
        <v>11</v>
      </c>
    </row>
    <row r="7" spans="1:3" x14ac:dyDescent="0.45">
      <c r="A7" t="s">
        <v>30</v>
      </c>
      <c r="B7">
        <v>-1</v>
      </c>
      <c r="C7" s="2" t="s">
        <v>11</v>
      </c>
    </row>
    <row r="8" spans="1:3" x14ac:dyDescent="0.45">
      <c r="A8" t="s">
        <v>30</v>
      </c>
      <c r="B8">
        <v>-2</v>
      </c>
      <c r="C8" s="2" t="s">
        <v>11</v>
      </c>
    </row>
    <row r="9" spans="1:3" x14ac:dyDescent="0.45">
      <c r="A9" t="s">
        <v>30</v>
      </c>
      <c r="B9">
        <v>-3</v>
      </c>
      <c r="C9" s="2" t="s">
        <v>11</v>
      </c>
    </row>
    <row r="10" spans="1:3" x14ac:dyDescent="0.45">
      <c r="A10" t="s">
        <v>30</v>
      </c>
      <c r="B10">
        <v>-4</v>
      </c>
      <c r="C10" s="2" t="s">
        <v>11</v>
      </c>
    </row>
    <row r="11" spans="1:3" x14ac:dyDescent="0.45">
      <c r="A11" t="s">
        <v>31</v>
      </c>
      <c r="B11">
        <v>4</v>
      </c>
      <c r="C11" s="2" t="s">
        <v>9</v>
      </c>
    </row>
    <row r="12" spans="1:3" x14ac:dyDescent="0.45">
      <c r="A12" t="s">
        <v>31</v>
      </c>
      <c r="B12">
        <v>3</v>
      </c>
      <c r="C12" s="2" t="s">
        <v>9</v>
      </c>
    </row>
    <row r="13" spans="1:3" x14ac:dyDescent="0.45">
      <c r="A13" t="s">
        <v>31</v>
      </c>
      <c r="B13">
        <v>2</v>
      </c>
      <c r="C13" s="2" t="s">
        <v>9</v>
      </c>
    </row>
    <row r="14" spans="1:3" x14ac:dyDescent="0.45">
      <c r="A14" t="s">
        <v>31</v>
      </c>
      <c r="B14">
        <v>1</v>
      </c>
      <c r="C14" s="2" t="s">
        <v>9</v>
      </c>
    </row>
    <row r="15" spans="1:3" x14ac:dyDescent="0.45">
      <c r="A15" t="s">
        <v>31</v>
      </c>
      <c r="B15">
        <v>0</v>
      </c>
      <c r="C15" s="2" t="s">
        <v>9</v>
      </c>
    </row>
    <row r="16" spans="1:3" x14ac:dyDescent="0.45">
      <c r="A16" t="s">
        <v>31</v>
      </c>
      <c r="B16">
        <v>-1</v>
      </c>
      <c r="C16" s="2" t="s">
        <v>9</v>
      </c>
    </row>
    <row r="17" spans="1:3" x14ac:dyDescent="0.45">
      <c r="A17" t="s">
        <v>31</v>
      </c>
      <c r="B17">
        <v>-2</v>
      </c>
      <c r="C17" s="2" t="s">
        <v>9</v>
      </c>
    </row>
    <row r="18" spans="1:3" x14ac:dyDescent="0.45">
      <c r="A18" t="s">
        <v>31</v>
      </c>
      <c r="B18">
        <v>-3</v>
      </c>
      <c r="C18" s="2" t="s">
        <v>9</v>
      </c>
    </row>
    <row r="19" spans="1:3" x14ac:dyDescent="0.45">
      <c r="A19" t="s">
        <v>31</v>
      </c>
      <c r="B19">
        <v>-4</v>
      </c>
      <c r="C19" s="2" t="s">
        <v>9</v>
      </c>
    </row>
    <row r="20" spans="1:3" x14ac:dyDescent="0.45">
      <c r="A20" t="s">
        <v>32</v>
      </c>
      <c r="B20">
        <v>4</v>
      </c>
      <c r="C20" t="s">
        <v>12</v>
      </c>
    </row>
    <row r="21" spans="1:3" x14ac:dyDescent="0.45">
      <c r="A21" t="s">
        <v>32</v>
      </c>
      <c r="B21">
        <v>3</v>
      </c>
      <c r="C21" t="s">
        <v>12</v>
      </c>
    </row>
    <row r="22" spans="1:3" x14ac:dyDescent="0.45">
      <c r="A22" t="s">
        <v>32</v>
      </c>
      <c r="B22">
        <v>2</v>
      </c>
      <c r="C22" t="s">
        <v>12</v>
      </c>
    </row>
    <row r="23" spans="1:3" x14ac:dyDescent="0.45">
      <c r="A23" t="s">
        <v>32</v>
      </c>
      <c r="B23">
        <v>1</v>
      </c>
      <c r="C23" t="s">
        <v>12</v>
      </c>
    </row>
    <row r="24" spans="1:3" x14ac:dyDescent="0.45">
      <c r="A24" t="s">
        <v>32</v>
      </c>
      <c r="B24">
        <v>0</v>
      </c>
      <c r="C24" t="s">
        <v>12</v>
      </c>
    </row>
    <row r="25" spans="1:3" x14ac:dyDescent="0.45">
      <c r="A25" t="s">
        <v>32</v>
      </c>
      <c r="B25">
        <v>-1</v>
      </c>
      <c r="C25" t="s">
        <v>12</v>
      </c>
    </row>
    <row r="26" spans="1:3" x14ac:dyDescent="0.45">
      <c r="A26" t="s">
        <v>32</v>
      </c>
      <c r="B26">
        <v>-2</v>
      </c>
      <c r="C26" t="s">
        <v>12</v>
      </c>
    </row>
    <row r="27" spans="1:3" x14ac:dyDescent="0.45">
      <c r="A27" t="s">
        <v>32</v>
      </c>
      <c r="B27">
        <v>-3</v>
      </c>
      <c r="C27" t="s">
        <v>12</v>
      </c>
    </row>
    <row r="28" spans="1:3" x14ac:dyDescent="0.45">
      <c r="A28" t="s">
        <v>32</v>
      </c>
      <c r="B28">
        <v>-4</v>
      </c>
      <c r="C28" t="s">
        <v>12</v>
      </c>
    </row>
    <row r="29" spans="1:3" x14ac:dyDescent="0.45">
      <c r="A29" t="s">
        <v>33</v>
      </c>
      <c r="B29">
        <v>4</v>
      </c>
      <c r="C29" t="s">
        <v>13</v>
      </c>
    </row>
    <row r="30" spans="1:3" x14ac:dyDescent="0.45">
      <c r="A30" t="s">
        <v>33</v>
      </c>
      <c r="B30">
        <v>3</v>
      </c>
      <c r="C30" t="s">
        <v>13</v>
      </c>
    </row>
    <row r="31" spans="1:3" x14ac:dyDescent="0.45">
      <c r="A31" t="s">
        <v>33</v>
      </c>
      <c r="B31">
        <v>2</v>
      </c>
      <c r="C31" t="s">
        <v>13</v>
      </c>
    </row>
    <row r="32" spans="1:3" x14ac:dyDescent="0.45">
      <c r="A32" t="s">
        <v>33</v>
      </c>
      <c r="B32">
        <v>1</v>
      </c>
      <c r="C32" t="s">
        <v>13</v>
      </c>
    </row>
    <row r="33" spans="1:3" x14ac:dyDescent="0.45">
      <c r="A33" t="s">
        <v>33</v>
      </c>
      <c r="B33">
        <v>0</v>
      </c>
      <c r="C33" t="s">
        <v>13</v>
      </c>
    </row>
    <row r="34" spans="1:3" x14ac:dyDescent="0.45">
      <c r="A34" t="s">
        <v>33</v>
      </c>
      <c r="B34">
        <v>-1</v>
      </c>
      <c r="C34" t="s">
        <v>13</v>
      </c>
    </row>
    <row r="35" spans="1:3" x14ac:dyDescent="0.45">
      <c r="A35" t="s">
        <v>33</v>
      </c>
      <c r="B35">
        <v>-2</v>
      </c>
      <c r="C35" t="s">
        <v>13</v>
      </c>
    </row>
    <row r="36" spans="1:3" x14ac:dyDescent="0.45">
      <c r="A36" t="s">
        <v>33</v>
      </c>
      <c r="B36">
        <v>-3</v>
      </c>
      <c r="C36" t="s">
        <v>13</v>
      </c>
    </row>
    <row r="37" spans="1:3" x14ac:dyDescent="0.45">
      <c r="A37" t="s">
        <v>33</v>
      </c>
      <c r="B37">
        <v>-4</v>
      </c>
      <c r="C37" t="s">
        <v>13</v>
      </c>
    </row>
    <row r="38" spans="1:3" x14ac:dyDescent="0.45">
      <c r="A38" t="s">
        <v>34</v>
      </c>
      <c r="B38">
        <v>4</v>
      </c>
      <c r="C38" t="s">
        <v>10</v>
      </c>
    </row>
    <row r="39" spans="1:3" x14ac:dyDescent="0.45">
      <c r="A39" t="s">
        <v>34</v>
      </c>
      <c r="B39">
        <v>3</v>
      </c>
      <c r="C39" t="s">
        <v>10</v>
      </c>
    </row>
    <row r="40" spans="1:3" x14ac:dyDescent="0.45">
      <c r="A40" t="s">
        <v>34</v>
      </c>
      <c r="B40">
        <v>2</v>
      </c>
      <c r="C40" t="s">
        <v>10</v>
      </c>
    </row>
    <row r="41" spans="1:3" x14ac:dyDescent="0.45">
      <c r="A41" t="s">
        <v>34</v>
      </c>
      <c r="B41">
        <v>1</v>
      </c>
      <c r="C41" t="s">
        <v>10</v>
      </c>
    </row>
    <row r="42" spans="1:3" x14ac:dyDescent="0.45">
      <c r="A42" t="s">
        <v>34</v>
      </c>
      <c r="B42">
        <v>0</v>
      </c>
      <c r="C42" t="s">
        <v>10</v>
      </c>
    </row>
    <row r="43" spans="1:3" x14ac:dyDescent="0.45">
      <c r="A43" t="s">
        <v>34</v>
      </c>
      <c r="B43">
        <v>-1</v>
      </c>
      <c r="C43" t="s">
        <v>10</v>
      </c>
    </row>
    <row r="44" spans="1:3" x14ac:dyDescent="0.45">
      <c r="A44" t="s">
        <v>34</v>
      </c>
      <c r="B44">
        <v>-2</v>
      </c>
      <c r="C44" t="s">
        <v>10</v>
      </c>
    </row>
    <row r="45" spans="1:3" x14ac:dyDescent="0.45">
      <c r="A45" t="s">
        <v>34</v>
      </c>
      <c r="B45">
        <v>-3</v>
      </c>
      <c r="C45" t="s">
        <v>10</v>
      </c>
    </row>
    <row r="46" spans="1:3" x14ac:dyDescent="0.45">
      <c r="A46" t="s">
        <v>34</v>
      </c>
      <c r="B46">
        <v>-4</v>
      </c>
      <c r="C46" t="s">
        <v>10</v>
      </c>
    </row>
    <row r="47" spans="1:3" x14ac:dyDescent="0.45">
      <c r="A47" t="s">
        <v>35</v>
      </c>
      <c r="B47">
        <v>4</v>
      </c>
      <c r="C47" t="s">
        <v>14</v>
      </c>
    </row>
    <row r="48" spans="1:3" x14ac:dyDescent="0.45">
      <c r="A48" t="s">
        <v>35</v>
      </c>
      <c r="B48">
        <v>3</v>
      </c>
      <c r="C48" t="s">
        <v>14</v>
      </c>
    </row>
    <row r="49" spans="1:3" x14ac:dyDescent="0.45">
      <c r="A49" t="s">
        <v>35</v>
      </c>
      <c r="B49">
        <v>2</v>
      </c>
      <c r="C49" t="s">
        <v>14</v>
      </c>
    </row>
    <row r="50" spans="1:3" x14ac:dyDescent="0.45">
      <c r="A50" t="s">
        <v>35</v>
      </c>
      <c r="B50">
        <v>1</v>
      </c>
      <c r="C50" t="s">
        <v>14</v>
      </c>
    </row>
    <row r="51" spans="1:3" x14ac:dyDescent="0.45">
      <c r="A51" t="s">
        <v>35</v>
      </c>
      <c r="B51">
        <v>0</v>
      </c>
      <c r="C51" t="s">
        <v>14</v>
      </c>
    </row>
    <row r="52" spans="1:3" x14ac:dyDescent="0.45">
      <c r="A52" t="s">
        <v>35</v>
      </c>
      <c r="B52">
        <v>-1</v>
      </c>
      <c r="C52" t="s">
        <v>14</v>
      </c>
    </row>
    <row r="53" spans="1:3" x14ac:dyDescent="0.45">
      <c r="A53" t="s">
        <v>35</v>
      </c>
      <c r="B53">
        <v>-2</v>
      </c>
      <c r="C53" t="s">
        <v>14</v>
      </c>
    </row>
    <row r="54" spans="1:3" x14ac:dyDescent="0.45">
      <c r="A54" t="s">
        <v>35</v>
      </c>
      <c r="B54">
        <v>-3</v>
      </c>
      <c r="C54" t="s">
        <v>14</v>
      </c>
    </row>
    <row r="55" spans="1:3" x14ac:dyDescent="0.45">
      <c r="A55" t="s">
        <v>35</v>
      </c>
      <c r="B55">
        <v>-4</v>
      </c>
      <c r="C55" t="s">
        <v>14</v>
      </c>
    </row>
    <row r="56" spans="1:3" x14ac:dyDescent="0.45">
      <c r="A56" t="s">
        <v>276</v>
      </c>
      <c r="B56">
        <v>0</v>
      </c>
      <c r="C56" t="s">
        <v>88</v>
      </c>
    </row>
    <row r="57" spans="1:3" x14ac:dyDescent="0.45">
      <c r="A57" t="s">
        <v>276</v>
      </c>
      <c r="B57">
        <v>1</v>
      </c>
      <c r="C57" t="s">
        <v>88</v>
      </c>
    </row>
    <row r="58" spans="1:3" x14ac:dyDescent="0.45">
      <c r="A58" t="s">
        <v>277</v>
      </c>
      <c r="B58">
        <v>0</v>
      </c>
      <c r="C58" t="s">
        <v>215</v>
      </c>
    </row>
    <row r="59" spans="1:3" x14ac:dyDescent="0.45">
      <c r="A59" t="s">
        <v>277</v>
      </c>
      <c r="B59">
        <v>1</v>
      </c>
      <c r="C59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5BAC-015C-4DCE-AEDA-D3953FA269CD}">
  <dimension ref="A1:R12"/>
  <sheetViews>
    <sheetView workbookViewId="0">
      <selection activeCell="L12" sqref="L12"/>
    </sheetView>
  </sheetViews>
  <sheetFormatPr defaultRowHeight="14.25" x14ac:dyDescent="0.45"/>
  <sheetData>
    <row r="1" spans="1:18" x14ac:dyDescent="0.45">
      <c r="A1" t="s">
        <v>0</v>
      </c>
      <c r="B1" t="s">
        <v>23</v>
      </c>
      <c r="C1" t="s">
        <v>52</v>
      </c>
      <c r="D1" t="s">
        <v>26</v>
      </c>
      <c r="E1" t="s">
        <v>28</v>
      </c>
      <c r="F1" t="s">
        <v>29</v>
      </c>
      <c r="G1" t="s">
        <v>25</v>
      </c>
      <c r="H1" t="s">
        <v>24</v>
      </c>
      <c r="I1" t="s">
        <v>1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s="3" t="s">
        <v>276</v>
      </c>
      <c r="R1" s="3" t="s">
        <v>277</v>
      </c>
    </row>
    <row r="2" spans="1:18" x14ac:dyDescent="0.45">
      <c r="A2" t="s">
        <v>9</v>
      </c>
      <c r="B2" t="s">
        <v>2</v>
      </c>
      <c r="C2" t="s">
        <v>53</v>
      </c>
      <c r="D2" t="s">
        <v>27</v>
      </c>
      <c r="E2">
        <v>1</v>
      </c>
      <c r="F2">
        <v>0</v>
      </c>
      <c r="G2" t="b">
        <v>1</v>
      </c>
      <c r="H2" s="2" t="s">
        <v>267</v>
      </c>
      <c r="I2" t="s">
        <v>16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45">
      <c r="A3" t="s">
        <v>12</v>
      </c>
      <c r="B3" t="s">
        <v>3</v>
      </c>
      <c r="C3" t="s">
        <v>53</v>
      </c>
      <c r="D3" t="s">
        <v>27</v>
      </c>
      <c r="E3">
        <v>1</v>
      </c>
      <c r="F3">
        <v>0</v>
      </c>
      <c r="G3" t="b">
        <v>1</v>
      </c>
      <c r="H3" s="2" t="s">
        <v>268</v>
      </c>
      <c r="I3" t="s">
        <v>17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45">
      <c r="A4" t="s">
        <v>11</v>
      </c>
      <c r="B4" t="s">
        <v>4</v>
      </c>
      <c r="C4" t="s">
        <v>53</v>
      </c>
      <c r="D4" t="s">
        <v>27</v>
      </c>
      <c r="E4">
        <v>1</v>
      </c>
      <c r="F4">
        <v>0</v>
      </c>
      <c r="G4" t="b">
        <v>1</v>
      </c>
      <c r="H4" s="2" t="s">
        <v>269</v>
      </c>
      <c r="I4" t="s">
        <v>18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45">
      <c r="A5" t="s">
        <v>13</v>
      </c>
      <c r="B5" t="s">
        <v>5</v>
      </c>
      <c r="C5" t="s">
        <v>53</v>
      </c>
      <c r="D5" t="s">
        <v>27</v>
      </c>
      <c r="E5">
        <v>1</v>
      </c>
      <c r="F5">
        <v>0</v>
      </c>
      <c r="G5" t="b">
        <v>1</v>
      </c>
      <c r="H5" s="2" t="s">
        <v>270</v>
      </c>
      <c r="I5" t="s">
        <v>19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45">
      <c r="A6" t="s">
        <v>10</v>
      </c>
      <c r="B6" t="s">
        <v>6</v>
      </c>
      <c r="C6" t="s">
        <v>53</v>
      </c>
      <c r="D6" t="s">
        <v>27</v>
      </c>
      <c r="E6">
        <v>1</v>
      </c>
      <c r="F6">
        <v>0</v>
      </c>
      <c r="G6" t="b">
        <v>1</v>
      </c>
      <c r="H6" s="2" t="s">
        <v>268</v>
      </c>
      <c r="I6" t="s">
        <v>20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</row>
    <row r="7" spans="1:18" x14ac:dyDescent="0.45">
      <c r="A7" t="s">
        <v>14</v>
      </c>
      <c r="B7" t="s">
        <v>7</v>
      </c>
      <c r="C7" t="s">
        <v>53</v>
      </c>
      <c r="D7" t="s">
        <v>27</v>
      </c>
      <c r="E7">
        <v>1</v>
      </c>
      <c r="F7">
        <v>0</v>
      </c>
      <c r="G7" t="b">
        <v>1</v>
      </c>
      <c r="H7" s="2" t="s">
        <v>271</v>
      </c>
      <c r="I7" t="s">
        <v>21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</row>
    <row r="8" spans="1:18" x14ac:dyDescent="0.45">
      <c r="A8" t="s">
        <v>15</v>
      </c>
      <c r="B8" t="s">
        <v>8</v>
      </c>
      <c r="C8" t="s">
        <v>53</v>
      </c>
      <c r="D8" t="s">
        <v>27</v>
      </c>
      <c r="E8">
        <v>1</v>
      </c>
      <c r="F8">
        <v>0</v>
      </c>
      <c r="G8" t="b">
        <v>1</v>
      </c>
      <c r="H8" s="2" t="s">
        <v>272</v>
      </c>
      <c r="I8" t="s">
        <v>22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</row>
    <row r="9" spans="1:18" x14ac:dyDescent="0.45">
      <c r="A9" t="s">
        <v>88</v>
      </c>
      <c r="B9" t="s">
        <v>281</v>
      </c>
      <c r="C9" t="s">
        <v>53</v>
      </c>
      <c r="D9" t="s">
        <v>283</v>
      </c>
      <c r="E9">
        <v>1</v>
      </c>
      <c r="F9">
        <v>0</v>
      </c>
      <c r="G9" t="b">
        <v>1</v>
      </c>
      <c r="H9" s="2" t="s">
        <v>273</v>
      </c>
      <c r="I9" t="s">
        <v>87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</row>
    <row r="10" spans="1:18" x14ac:dyDescent="0.45">
      <c r="A10" t="s">
        <v>214</v>
      </c>
      <c r="B10" t="s">
        <v>282</v>
      </c>
      <c r="C10" t="s">
        <v>53</v>
      </c>
      <c r="D10" t="s">
        <v>283</v>
      </c>
      <c r="E10">
        <v>1</v>
      </c>
      <c r="F10">
        <v>0</v>
      </c>
      <c r="G10" t="b">
        <v>1</v>
      </c>
      <c r="H10" s="2" t="s">
        <v>274</v>
      </c>
      <c r="I10" t="s">
        <v>89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</row>
    <row r="11" spans="1:18" x14ac:dyDescent="0.45">
      <c r="A11" t="s">
        <v>215</v>
      </c>
      <c r="B11" t="s">
        <v>278</v>
      </c>
      <c r="C11" t="s">
        <v>53</v>
      </c>
      <c r="D11" t="s">
        <v>283</v>
      </c>
      <c r="E11">
        <v>1</v>
      </c>
      <c r="F11">
        <v>0</v>
      </c>
      <c r="G11" t="b">
        <v>1</v>
      </c>
      <c r="H11" s="2" t="s">
        <v>275</v>
      </c>
      <c r="I11" t="s">
        <v>279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</row>
    <row r="12" spans="1:18" x14ac:dyDescent="0.45">
      <c r="A12" t="s">
        <v>213</v>
      </c>
      <c r="B12" t="s">
        <v>212</v>
      </c>
      <c r="C12" t="s">
        <v>53</v>
      </c>
      <c r="D12" t="s">
        <v>283</v>
      </c>
      <c r="E12">
        <v>1</v>
      </c>
      <c r="F12">
        <v>0</v>
      </c>
      <c r="G12" t="b">
        <v>1</v>
      </c>
      <c r="H12" s="2" t="s">
        <v>284</v>
      </c>
      <c r="I12" t="s">
        <v>280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4986-2BAB-4FCD-8071-F8E2DC154E99}">
  <dimension ref="A1:R55"/>
  <sheetViews>
    <sheetView workbookViewId="0">
      <pane ySplit="585" activePane="bottomLeft"/>
      <selection pane="bottomLeft" activeCell="B6" sqref="B6"/>
    </sheetView>
  </sheetViews>
  <sheetFormatPr defaultRowHeight="14.25" x14ac:dyDescent="0.45"/>
  <cols>
    <col min="2" max="2" width="26.46484375" bestFit="1" customWidth="1"/>
    <col min="8" max="8" width="18.796875" bestFit="1" customWidth="1"/>
    <col min="10" max="16" width="9.06640625" style="3"/>
  </cols>
  <sheetData>
    <row r="1" spans="1:18" x14ac:dyDescent="0.45">
      <c r="A1" t="s">
        <v>0</v>
      </c>
      <c r="B1" t="s">
        <v>23</v>
      </c>
      <c r="C1" t="s">
        <v>52</v>
      </c>
      <c r="D1" t="s">
        <v>26</v>
      </c>
      <c r="E1" t="s">
        <v>28</v>
      </c>
      <c r="F1" t="s">
        <v>29</v>
      </c>
      <c r="G1" t="s">
        <v>25</v>
      </c>
      <c r="H1" t="s">
        <v>24</v>
      </c>
      <c r="I1" t="s">
        <v>1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276</v>
      </c>
      <c r="R1" s="3" t="s">
        <v>277</v>
      </c>
    </row>
    <row r="2" spans="1:18" x14ac:dyDescent="0.45">
      <c r="A2" t="s">
        <v>78</v>
      </c>
      <c r="B2" t="s">
        <v>55</v>
      </c>
      <c r="C2" t="s">
        <v>53</v>
      </c>
      <c r="D2" t="s">
        <v>27</v>
      </c>
      <c r="E2" s="1">
        <v>1</v>
      </c>
      <c r="F2">
        <v>0</v>
      </c>
      <c r="G2" t="b">
        <v>1</v>
      </c>
      <c r="H2" s="2" t="s">
        <v>216</v>
      </c>
      <c r="I2" s="4" t="s">
        <v>54</v>
      </c>
      <c r="J2" s="5">
        <v>0</v>
      </c>
      <c r="K2" s="5">
        <v>2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</row>
    <row r="3" spans="1:18" x14ac:dyDescent="0.45">
      <c r="A3" t="s">
        <v>79</v>
      </c>
      <c r="B3" t="s">
        <v>57</v>
      </c>
      <c r="C3" t="s">
        <v>53</v>
      </c>
      <c r="D3" t="s">
        <v>27</v>
      </c>
      <c r="E3" s="1">
        <v>1</v>
      </c>
      <c r="F3">
        <v>0</v>
      </c>
      <c r="G3" t="b">
        <v>1</v>
      </c>
      <c r="H3" s="2" t="s">
        <v>217</v>
      </c>
      <c r="I3" s="4" t="s">
        <v>56</v>
      </c>
      <c r="J3" s="5">
        <v>0</v>
      </c>
      <c r="K3" s="5">
        <v>3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x14ac:dyDescent="0.45">
      <c r="A4" t="s">
        <v>60</v>
      </c>
      <c r="B4" t="s">
        <v>59</v>
      </c>
      <c r="C4" t="s">
        <v>53</v>
      </c>
      <c r="D4" t="s">
        <v>27</v>
      </c>
      <c r="E4" s="1">
        <v>1</v>
      </c>
      <c r="F4">
        <v>0</v>
      </c>
      <c r="G4" t="b">
        <v>1</v>
      </c>
      <c r="H4" s="2" t="s">
        <v>218</v>
      </c>
      <c r="I4" s="4" t="s">
        <v>58</v>
      </c>
      <c r="J4" s="5">
        <v>-1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</row>
    <row r="5" spans="1:18" x14ac:dyDescent="0.45">
      <c r="A5" t="s">
        <v>80</v>
      </c>
      <c r="B5" t="s">
        <v>62</v>
      </c>
      <c r="C5" t="s">
        <v>53</v>
      </c>
      <c r="D5" t="s">
        <v>27</v>
      </c>
      <c r="E5" s="1">
        <v>1</v>
      </c>
      <c r="F5">
        <v>0</v>
      </c>
      <c r="G5" t="b">
        <v>1</v>
      </c>
      <c r="H5" s="2" t="s">
        <v>219</v>
      </c>
      <c r="I5" s="4" t="s">
        <v>61</v>
      </c>
      <c r="J5" s="5">
        <v>-2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</row>
    <row r="6" spans="1:18" x14ac:dyDescent="0.45">
      <c r="A6" t="s">
        <v>81</v>
      </c>
      <c r="B6" t="s">
        <v>64</v>
      </c>
      <c r="C6" t="s">
        <v>53</v>
      </c>
      <c r="D6" t="s">
        <v>27</v>
      </c>
      <c r="E6" s="1">
        <v>1</v>
      </c>
      <c r="F6">
        <v>0</v>
      </c>
      <c r="G6" t="b">
        <v>1</v>
      </c>
      <c r="H6" s="2" t="s">
        <v>220</v>
      </c>
      <c r="I6" s="4" t="s">
        <v>63</v>
      </c>
      <c r="J6" s="5">
        <v>0</v>
      </c>
      <c r="K6" s="5">
        <v>-1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</row>
    <row r="7" spans="1:18" x14ac:dyDescent="0.45">
      <c r="A7" t="s">
        <v>82</v>
      </c>
      <c r="B7" t="s">
        <v>66</v>
      </c>
      <c r="C7" t="s">
        <v>53</v>
      </c>
      <c r="D7" t="s">
        <v>27</v>
      </c>
      <c r="E7" s="1">
        <v>1</v>
      </c>
      <c r="F7">
        <v>0</v>
      </c>
      <c r="G7" t="b">
        <v>1</v>
      </c>
      <c r="H7" s="2" t="s">
        <v>225</v>
      </c>
      <c r="I7" s="4" t="s">
        <v>65</v>
      </c>
      <c r="J7" s="5">
        <v>0</v>
      </c>
      <c r="K7" s="5">
        <v>-3</v>
      </c>
      <c r="L7" s="5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</row>
    <row r="8" spans="1:18" x14ac:dyDescent="0.45">
      <c r="A8" t="s">
        <v>83</v>
      </c>
      <c r="B8" t="s">
        <v>68</v>
      </c>
      <c r="C8" t="s">
        <v>53</v>
      </c>
      <c r="D8" t="s">
        <v>27</v>
      </c>
      <c r="E8" s="1">
        <v>1</v>
      </c>
      <c r="F8">
        <v>0</v>
      </c>
      <c r="G8" t="b">
        <v>1</v>
      </c>
      <c r="H8" s="2" t="s">
        <v>231</v>
      </c>
      <c r="I8" s="4" t="s">
        <v>67</v>
      </c>
      <c r="J8" s="5">
        <v>0</v>
      </c>
      <c r="K8" s="5">
        <v>3</v>
      </c>
      <c r="L8" s="5">
        <v>-1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</row>
    <row r="9" spans="1:18" x14ac:dyDescent="0.45">
      <c r="A9" t="s">
        <v>84</v>
      </c>
      <c r="B9" t="s">
        <v>70</v>
      </c>
      <c r="C9" t="s">
        <v>53</v>
      </c>
      <c r="D9" t="s">
        <v>27</v>
      </c>
      <c r="E9" s="1">
        <v>1</v>
      </c>
      <c r="F9">
        <v>0</v>
      </c>
      <c r="G9" t="b">
        <v>1</v>
      </c>
      <c r="H9" s="2" t="s">
        <v>226</v>
      </c>
      <c r="I9" s="4" t="s">
        <v>69</v>
      </c>
      <c r="J9" s="5">
        <v>0</v>
      </c>
      <c r="K9" s="5">
        <v>-2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45">
      <c r="A10" t="s">
        <v>73</v>
      </c>
      <c r="B10" t="s">
        <v>72</v>
      </c>
      <c r="C10" t="s">
        <v>53</v>
      </c>
      <c r="D10" t="s">
        <v>27</v>
      </c>
      <c r="E10" s="1">
        <v>1</v>
      </c>
      <c r="F10">
        <v>0</v>
      </c>
      <c r="G10" t="b">
        <v>1</v>
      </c>
      <c r="H10" s="2" t="s">
        <v>221</v>
      </c>
      <c r="I10" s="4" t="s">
        <v>71</v>
      </c>
      <c r="J10" s="5">
        <v>0</v>
      </c>
      <c r="K10" s="5">
        <v>-1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45">
      <c r="A11" t="s">
        <v>85</v>
      </c>
      <c r="B11" t="s">
        <v>75</v>
      </c>
      <c r="C11" t="s">
        <v>53</v>
      </c>
      <c r="D11" t="s">
        <v>27</v>
      </c>
      <c r="E11" s="1">
        <v>1</v>
      </c>
      <c r="F11">
        <v>0</v>
      </c>
      <c r="G11" t="b">
        <v>1</v>
      </c>
      <c r="H11" s="2" t="s">
        <v>227</v>
      </c>
      <c r="I11" s="4" t="s">
        <v>74</v>
      </c>
      <c r="J11" s="5">
        <v>0</v>
      </c>
      <c r="K11" s="5">
        <v>-3</v>
      </c>
      <c r="L11" s="5">
        <v>0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</row>
    <row r="12" spans="1:18" x14ac:dyDescent="0.45">
      <c r="A12" t="s">
        <v>86</v>
      </c>
      <c r="B12" t="s">
        <v>77</v>
      </c>
      <c r="C12" t="s">
        <v>53</v>
      </c>
      <c r="D12" t="s">
        <v>27</v>
      </c>
      <c r="E12" s="1">
        <v>1</v>
      </c>
      <c r="F12">
        <v>0</v>
      </c>
      <c r="G12" t="b">
        <v>1</v>
      </c>
      <c r="H12" s="2" t="s">
        <v>228</v>
      </c>
      <c r="I12" s="4" t="s">
        <v>76</v>
      </c>
      <c r="J12" s="5">
        <v>0</v>
      </c>
      <c r="K12" s="5">
        <v>-2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0</v>
      </c>
      <c r="R12" s="5">
        <v>0</v>
      </c>
    </row>
    <row r="13" spans="1:18" x14ac:dyDescent="0.45">
      <c r="A13" t="s">
        <v>92</v>
      </c>
      <c r="B13" t="s">
        <v>91</v>
      </c>
      <c r="C13" t="s">
        <v>53</v>
      </c>
      <c r="D13" t="s">
        <v>27</v>
      </c>
      <c r="E13" s="1">
        <v>1</v>
      </c>
      <c r="F13">
        <v>0</v>
      </c>
      <c r="G13" t="b">
        <v>1</v>
      </c>
      <c r="H13" s="2" t="s">
        <v>240</v>
      </c>
      <c r="I13" s="4" t="s">
        <v>90</v>
      </c>
      <c r="J13" s="5">
        <v>-1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45">
      <c r="A14" t="s">
        <v>95</v>
      </c>
      <c r="B14" t="s">
        <v>94</v>
      </c>
      <c r="C14" t="s">
        <v>53</v>
      </c>
      <c r="D14" t="s">
        <v>27</v>
      </c>
      <c r="E14" s="1">
        <v>1</v>
      </c>
      <c r="F14">
        <v>0</v>
      </c>
      <c r="G14" t="b">
        <v>1</v>
      </c>
      <c r="H14" s="2" t="s">
        <v>257</v>
      </c>
      <c r="I14" s="4" t="s">
        <v>93</v>
      </c>
      <c r="J14" s="5">
        <v>-2</v>
      </c>
      <c r="K14" s="5">
        <v>1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45">
      <c r="A15" t="s">
        <v>98</v>
      </c>
      <c r="B15" t="s">
        <v>97</v>
      </c>
      <c r="C15" t="s">
        <v>53</v>
      </c>
      <c r="D15" t="s">
        <v>27</v>
      </c>
      <c r="E15" s="1">
        <v>1</v>
      </c>
      <c r="F15">
        <v>0</v>
      </c>
      <c r="G15" t="b">
        <v>1</v>
      </c>
      <c r="H15" s="2" t="s">
        <v>241</v>
      </c>
      <c r="I15" s="4" t="s">
        <v>96</v>
      </c>
      <c r="J15" s="5">
        <v>-2</v>
      </c>
      <c r="K15" s="5">
        <v>-1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45">
      <c r="A16" t="s">
        <v>101</v>
      </c>
      <c r="B16" t="s">
        <v>100</v>
      </c>
      <c r="C16" t="s">
        <v>53</v>
      </c>
      <c r="D16" t="s">
        <v>27</v>
      </c>
      <c r="E16" s="1">
        <v>1</v>
      </c>
      <c r="F16">
        <v>0</v>
      </c>
      <c r="G16" t="b">
        <v>1</v>
      </c>
      <c r="H16" s="2" t="s">
        <v>242</v>
      </c>
      <c r="I16" s="4" t="s">
        <v>99</v>
      </c>
      <c r="J16" s="5">
        <v>-2</v>
      </c>
      <c r="K16" s="5">
        <v>2</v>
      </c>
      <c r="L16" s="5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45">
      <c r="A17" t="s">
        <v>104</v>
      </c>
      <c r="B17" t="s">
        <v>103</v>
      </c>
      <c r="C17" t="s">
        <v>53</v>
      </c>
      <c r="D17" t="s">
        <v>27</v>
      </c>
      <c r="E17" s="1">
        <v>1</v>
      </c>
      <c r="F17">
        <v>0</v>
      </c>
      <c r="G17" t="b">
        <v>1</v>
      </c>
      <c r="H17" s="2" t="s">
        <v>243</v>
      </c>
      <c r="I17" s="4" t="s">
        <v>102</v>
      </c>
      <c r="J17" s="5">
        <v>-3</v>
      </c>
      <c r="K17" s="5">
        <v>2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45">
      <c r="A18" t="s">
        <v>107</v>
      </c>
      <c r="B18" t="s">
        <v>106</v>
      </c>
      <c r="C18" t="s">
        <v>53</v>
      </c>
      <c r="D18" t="s">
        <v>27</v>
      </c>
      <c r="E18" s="1">
        <v>1</v>
      </c>
      <c r="F18">
        <v>0</v>
      </c>
      <c r="G18" t="b">
        <v>1</v>
      </c>
      <c r="H18" s="2" t="s">
        <v>244</v>
      </c>
      <c r="I18" s="4" t="s">
        <v>105</v>
      </c>
      <c r="J18" s="5">
        <v>1</v>
      </c>
      <c r="K18" s="5">
        <v>0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45">
      <c r="A19" t="s">
        <v>110</v>
      </c>
      <c r="B19" t="s">
        <v>109</v>
      </c>
      <c r="C19" t="s">
        <v>53</v>
      </c>
      <c r="D19" t="s">
        <v>27</v>
      </c>
      <c r="E19" s="1">
        <v>1</v>
      </c>
      <c r="F19">
        <v>0</v>
      </c>
      <c r="G19" t="b">
        <v>1</v>
      </c>
      <c r="H19" s="2" t="s">
        <v>245</v>
      </c>
      <c r="I19" s="4" t="s">
        <v>108</v>
      </c>
      <c r="J19" s="5">
        <v>-3</v>
      </c>
      <c r="K19" s="5">
        <v>2</v>
      </c>
      <c r="L19" s="5">
        <v>1</v>
      </c>
      <c r="M19" s="5">
        <v>-1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45">
      <c r="A20" t="s">
        <v>113</v>
      </c>
      <c r="B20" t="s">
        <v>112</v>
      </c>
      <c r="C20" t="s">
        <v>53</v>
      </c>
      <c r="D20" t="s">
        <v>27</v>
      </c>
      <c r="E20" s="1">
        <v>1</v>
      </c>
      <c r="F20">
        <v>0</v>
      </c>
      <c r="G20" t="b">
        <v>1</v>
      </c>
      <c r="H20" s="2" t="s">
        <v>246</v>
      </c>
      <c r="I20" s="4" t="s">
        <v>111</v>
      </c>
      <c r="J20" s="5">
        <v>4</v>
      </c>
      <c r="K20" s="5">
        <v>-2</v>
      </c>
      <c r="L20" s="5">
        <v>-1</v>
      </c>
      <c r="M20" s="5">
        <v>2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</row>
    <row r="21" spans="1:18" x14ac:dyDescent="0.45">
      <c r="A21" t="s">
        <v>148</v>
      </c>
      <c r="B21" t="s">
        <v>115</v>
      </c>
      <c r="C21" t="s">
        <v>53</v>
      </c>
      <c r="D21" t="s">
        <v>27</v>
      </c>
      <c r="E21" s="1">
        <v>1</v>
      </c>
      <c r="F21">
        <v>0</v>
      </c>
      <c r="G21" t="b">
        <v>1</v>
      </c>
      <c r="H21" s="2" t="s">
        <v>258</v>
      </c>
      <c r="I21" s="4" t="s">
        <v>114</v>
      </c>
      <c r="J21" s="5">
        <v>-3</v>
      </c>
      <c r="K21" s="5">
        <v>2</v>
      </c>
      <c r="L21" s="5">
        <v>1</v>
      </c>
      <c r="M21" s="5">
        <v>-2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45">
      <c r="A22" t="s">
        <v>118</v>
      </c>
      <c r="B22" t="s">
        <v>117</v>
      </c>
      <c r="C22" t="s">
        <v>53</v>
      </c>
      <c r="D22" t="s">
        <v>27</v>
      </c>
      <c r="E22" s="1">
        <v>1</v>
      </c>
      <c r="F22">
        <v>0</v>
      </c>
      <c r="G22" t="b">
        <v>1</v>
      </c>
      <c r="H22" s="2" t="s">
        <v>247</v>
      </c>
      <c r="I22" s="4" t="s">
        <v>116</v>
      </c>
      <c r="J22" s="5">
        <v>3</v>
      </c>
      <c r="K22" s="5">
        <v>-2</v>
      </c>
      <c r="L22" s="5">
        <v>-1</v>
      </c>
      <c r="M22" s="5">
        <v>2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45">
      <c r="A23" t="s">
        <v>121</v>
      </c>
      <c r="B23" t="s">
        <v>120</v>
      </c>
      <c r="C23" t="s">
        <v>53</v>
      </c>
      <c r="D23" t="s">
        <v>27</v>
      </c>
      <c r="E23" s="1">
        <v>1</v>
      </c>
      <c r="F23">
        <v>0</v>
      </c>
      <c r="G23" t="b">
        <v>1</v>
      </c>
      <c r="H23" s="2" t="s">
        <v>248</v>
      </c>
      <c r="I23" s="4" t="s">
        <v>119</v>
      </c>
      <c r="J23" s="5">
        <v>-2</v>
      </c>
      <c r="K23" s="5">
        <v>2</v>
      </c>
      <c r="L23" s="5">
        <v>1</v>
      </c>
      <c r="M23" s="5">
        <v>-1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45">
      <c r="A24" t="s">
        <v>124</v>
      </c>
      <c r="B24" t="s">
        <v>123</v>
      </c>
      <c r="C24" t="s">
        <v>53</v>
      </c>
      <c r="D24" t="s">
        <v>27</v>
      </c>
      <c r="E24" s="1">
        <v>1</v>
      </c>
      <c r="F24">
        <v>0</v>
      </c>
      <c r="G24" t="b">
        <v>1</v>
      </c>
      <c r="H24" s="2" t="s">
        <v>249</v>
      </c>
      <c r="I24" s="4" t="s">
        <v>122</v>
      </c>
      <c r="J24" s="5">
        <v>-2</v>
      </c>
      <c r="K24" s="5">
        <v>0</v>
      </c>
      <c r="L24" s="5">
        <v>1</v>
      </c>
      <c r="M24" s="5">
        <v>-1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</row>
    <row r="25" spans="1:18" x14ac:dyDescent="0.45">
      <c r="A25" t="s">
        <v>127</v>
      </c>
      <c r="B25" t="s">
        <v>126</v>
      </c>
      <c r="C25" t="s">
        <v>53</v>
      </c>
      <c r="D25" t="s">
        <v>27</v>
      </c>
      <c r="E25" s="1">
        <v>1</v>
      </c>
      <c r="F25">
        <v>0</v>
      </c>
      <c r="G25" t="b">
        <v>1</v>
      </c>
      <c r="H25" s="2" t="s">
        <v>250</v>
      </c>
      <c r="I25" s="4" t="s">
        <v>125</v>
      </c>
      <c r="J25" s="5">
        <v>-2</v>
      </c>
      <c r="K25" s="5">
        <v>2</v>
      </c>
      <c r="L25" s="5">
        <v>1</v>
      </c>
      <c r="M25" s="5">
        <v>-2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</row>
    <row r="26" spans="1:18" x14ac:dyDescent="0.45">
      <c r="A26" t="s">
        <v>265</v>
      </c>
      <c r="B26" t="s">
        <v>129</v>
      </c>
      <c r="C26" t="s">
        <v>53</v>
      </c>
      <c r="D26" t="s">
        <v>27</v>
      </c>
      <c r="E26" s="1">
        <v>1</v>
      </c>
      <c r="F26">
        <v>273.14999999999998</v>
      </c>
      <c r="G26" t="b">
        <v>1</v>
      </c>
      <c r="H26" s="2" t="s">
        <v>259</v>
      </c>
      <c r="I26" s="4" t="s">
        <v>128</v>
      </c>
      <c r="J26" s="5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45">
      <c r="A27" t="s">
        <v>132</v>
      </c>
      <c r="B27" t="s">
        <v>131</v>
      </c>
      <c r="C27" t="s">
        <v>53</v>
      </c>
      <c r="D27" t="s">
        <v>27</v>
      </c>
      <c r="E27" s="1">
        <v>1</v>
      </c>
      <c r="F27">
        <v>0</v>
      </c>
      <c r="G27" t="b">
        <v>1</v>
      </c>
      <c r="H27" s="2" t="s">
        <v>251</v>
      </c>
      <c r="I27" s="4" t="s">
        <v>130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0</v>
      </c>
    </row>
    <row r="28" spans="1:18" x14ac:dyDescent="0.45">
      <c r="A28" t="s">
        <v>135</v>
      </c>
      <c r="B28" t="s">
        <v>134</v>
      </c>
      <c r="C28" t="s">
        <v>53</v>
      </c>
      <c r="D28" t="s">
        <v>27</v>
      </c>
      <c r="E28" s="1">
        <v>1</v>
      </c>
      <c r="F28">
        <v>0</v>
      </c>
      <c r="G28" t="b">
        <v>1</v>
      </c>
      <c r="H28" s="2" t="s">
        <v>252</v>
      </c>
      <c r="I28" s="4" t="s">
        <v>133</v>
      </c>
      <c r="J28" s="5">
        <v>0</v>
      </c>
      <c r="K28" s="5">
        <v>-2</v>
      </c>
      <c r="L28" s="5">
        <v>0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v>0</v>
      </c>
    </row>
    <row r="29" spans="1:18" x14ac:dyDescent="0.45">
      <c r="A29" t="s">
        <v>138</v>
      </c>
      <c r="B29" t="s">
        <v>137</v>
      </c>
      <c r="C29" t="s">
        <v>53</v>
      </c>
      <c r="D29" t="s">
        <v>27</v>
      </c>
      <c r="E29" s="1">
        <v>1</v>
      </c>
      <c r="F29">
        <v>0</v>
      </c>
      <c r="G29" t="b">
        <v>1</v>
      </c>
      <c r="H29" s="2" t="s">
        <v>253</v>
      </c>
      <c r="I29" s="4" t="s">
        <v>136</v>
      </c>
      <c r="J29" s="5">
        <v>-1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45">
      <c r="A30" t="s">
        <v>141</v>
      </c>
      <c r="B30" t="s">
        <v>140</v>
      </c>
      <c r="C30" t="s">
        <v>53</v>
      </c>
      <c r="D30" t="s">
        <v>27</v>
      </c>
      <c r="E30" s="1">
        <v>1</v>
      </c>
      <c r="F30">
        <v>0</v>
      </c>
      <c r="G30" t="b">
        <v>1</v>
      </c>
      <c r="H30" s="2" t="s">
        <v>254</v>
      </c>
      <c r="I30" s="4" t="s">
        <v>139</v>
      </c>
      <c r="J30" s="5">
        <v>-2</v>
      </c>
      <c r="K30" s="5">
        <v>2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45">
      <c r="A31" t="s">
        <v>144</v>
      </c>
      <c r="B31" t="s">
        <v>143</v>
      </c>
      <c r="C31" t="s">
        <v>53</v>
      </c>
      <c r="D31" t="s">
        <v>27</v>
      </c>
      <c r="E31" s="1">
        <v>1</v>
      </c>
      <c r="F31">
        <v>0</v>
      </c>
      <c r="G31" t="b">
        <v>1</v>
      </c>
      <c r="H31" s="2" t="s">
        <v>255</v>
      </c>
      <c r="I31" s="4" t="s">
        <v>149</v>
      </c>
      <c r="J31" s="5">
        <v>-2</v>
      </c>
      <c r="K31" s="5">
        <v>2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45">
      <c r="A32" t="s">
        <v>147</v>
      </c>
      <c r="B32" t="s">
        <v>146</v>
      </c>
      <c r="C32" t="s">
        <v>53</v>
      </c>
      <c r="D32" t="s">
        <v>27</v>
      </c>
      <c r="E32" s="1">
        <v>1</v>
      </c>
      <c r="F32">
        <v>0</v>
      </c>
      <c r="G32" t="b">
        <v>1</v>
      </c>
      <c r="H32" s="2" t="s">
        <v>256</v>
      </c>
      <c r="I32" s="4" t="s">
        <v>145</v>
      </c>
      <c r="J32" s="5">
        <v>-1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</row>
    <row r="33" spans="1:18" x14ac:dyDescent="0.45">
      <c r="A33" t="s">
        <v>232</v>
      </c>
      <c r="B33" t="s">
        <v>151</v>
      </c>
      <c r="C33" t="s">
        <v>53</v>
      </c>
      <c r="D33" t="s">
        <v>27</v>
      </c>
      <c r="E33" s="1">
        <v>1</v>
      </c>
      <c r="F33">
        <v>0</v>
      </c>
      <c r="G33" t="b">
        <v>1</v>
      </c>
      <c r="H33" s="2" t="s">
        <v>260</v>
      </c>
      <c r="I33" s="4" t="s">
        <v>150</v>
      </c>
      <c r="J33" s="5">
        <v>-1</v>
      </c>
      <c r="K33" s="5">
        <v>-1</v>
      </c>
      <c r="L33" s="5">
        <v>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45">
      <c r="A34" t="s">
        <v>266</v>
      </c>
      <c r="B34" t="s">
        <v>153</v>
      </c>
      <c r="C34" t="s">
        <v>53</v>
      </c>
      <c r="D34" t="s">
        <v>27</v>
      </c>
      <c r="E34" s="1">
        <v>1</v>
      </c>
      <c r="F34">
        <v>0</v>
      </c>
      <c r="G34" t="b">
        <v>1</v>
      </c>
      <c r="H34" s="2" t="s">
        <v>261</v>
      </c>
      <c r="I34" s="4" t="s">
        <v>152</v>
      </c>
      <c r="J34" s="5">
        <v>-2</v>
      </c>
      <c r="K34" s="5">
        <v>2</v>
      </c>
      <c r="L34" s="5">
        <v>1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45">
      <c r="A35" t="s">
        <v>156</v>
      </c>
      <c r="B35" t="s">
        <v>155</v>
      </c>
      <c r="C35" t="s">
        <v>53</v>
      </c>
      <c r="D35" t="s">
        <v>27</v>
      </c>
      <c r="E35" s="1">
        <v>1</v>
      </c>
      <c r="F35">
        <v>0</v>
      </c>
      <c r="G35" t="b">
        <v>1</v>
      </c>
      <c r="H35" s="2" t="s">
        <v>222</v>
      </c>
      <c r="I35" s="4" t="s">
        <v>154</v>
      </c>
      <c r="J35" s="5">
        <v>-2</v>
      </c>
      <c r="K35" s="5">
        <v>0</v>
      </c>
      <c r="L35" s="5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45">
      <c r="A36" t="s">
        <v>159</v>
      </c>
      <c r="B36" t="s">
        <v>158</v>
      </c>
      <c r="C36" t="s">
        <v>53</v>
      </c>
      <c r="D36" t="s">
        <v>27</v>
      </c>
      <c r="E36" s="1">
        <v>1</v>
      </c>
      <c r="F36">
        <v>0</v>
      </c>
      <c r="G36" t="b">
        <v>1</v>
      </c>
      <c r="H36" s="2" t="s">
        <v>223</v>
      </c>
      <c r="I36" s="4" t="s">
        <v>157</v>
      </c>
      <c r="J36" s="5">
        <v>-1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1</v>
      </c>
      <c r="R36" s="5">
        <v>0</v>
      </c>
    </row>
    <row r="37" spans="1:18" x14ac:dyDescent="0.45">
      <c r="A37" t="s">
        <v>205</v>
      </c>
      <c r="B37" t="s">
        <v>161</v>
      </c>
      <c r="C37" t="s">
        <v>53</v>
      </c>
      <c r="D37" t="s">
        <v>27</v>
      </c>
      <c r="E37" s="1">
        <v>1</v>
      </c>
      <c r="F37">
        <v>0</v>
      </c>
      <c r="G37" t="b">
        <v>1</v>
      </c>
      <c r="H37" s="2" t="s">
        <v>229</v>
      </c>
      <c r="I37" s="4" t="s">
        <v>160</v>
      </c>
      <c r="J37" s="5">
        <v>-2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</v>
      </c>
      <c r="R37" s="5">
        <v>0</v>
      </c>
    </row>
    <row r="38" spans="1:18" x14ac:dyDescent="0.45">
      <c r="A38" t="s">
        <v>206</v>
      </c>
      <c r="B38" t="s">
        <v>163</v>
      </c>
      <c r="C38" t="s">
        <v>53</v>
      </c>
      <c r="D38" t="s">
        <v>27</v>
      </c>
      <c r="E38" s="1">
        <v>1</v>
      </c>
      <c r="F38">
        <v>0</v>
      </c>
      <c r="G38" t="b">
        <v>1</v>
      </c>
      <c r="H38" s="2" t="s">
        <v>230</v>
      </c>
      <c r="I38" s="4" t="s">
        <v>162</v>
      </c>
      <c r="J38" s="5">
        <v>-3</v>
      </c>
      <c r="K38" s="5">
        <v>0</v>
      </c>
      <c r="L38" s="5">
        <v>1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</row>
    <row r="39" spans="1:18" x14ac:dyDescent="0.45">
      <c r="A39" t="s">
        <v>166</v>
      </c>
      <c r="B39" t="s">
        <v>165</v>
      </c>
      <c r="C39" t="s">
        <v>53</v>
      </c>
      <c r="D39" t="s">
        <v>27</v>
      </c>
      <c r="E39" s="1">
        <v>1</v>
      </c>
      <c r="F39">
        <v>0</v>
      </c>
      <c r="G39" t="b">
        <v>1</v>
      </c>
      <c r="H39" s="2" t="s">
        <v>224</v>
      </c>
      <c r="I39" s="4" t="s">
        <v>164</v>
      </c>
      <c r="J39" s="5">
        <v>-2</v>
      </c>
      <c r="K39" s="5">
        <v>2</v>
      </c>
      <c r="L39" s="5">
        <v>1</v>
      </c>
      <c r="M39" s="5">
        <v>0</v>
      </c>
      <c r="N39" s="5">
        <v>-1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45">
      <c r="A40" t="s">
        <v>236</v>
      </c>
      <c r="B40" t="s">
        <v>168</v>
      </c>
      <c r="C40" t="s">
        <v>53</v>
      </c>
      <c r="D40" t="s">
        <v>27</v>
      </c>
      <c r="E40" s="1">
        <v>1</v>
      </c>
      <c r="F40">
        <v>0</v>
      </c>
      <c r="G40" t="b">
        <v>1</v>
      </c>
      <c r="H40" s="2" t="s">
        <v>262</v>
      </c>
      <c r="I40" s="4" t="s">
        <v>167</v>
      </c>
      <c r="J40" s="5">
        <v>-2</v>
      </c>
      <c r="K40" s="5">
        <v>2</v>
      </c>
      <c r="L40" s="5">
        <v>0</v>
      </c>
      <c r="M40" s="5">
        <v>0</v>
      </c>
      <c r="N40" s="5">
        <v>-1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45">
      <c r="A41" t="s">
        <v>142</v>
      </c>
      <c r="B41" t="s">
        <v>170</v>
      </c>
      <c r="C41" t="s">
        <v>53</v>
      </c>
      <c r="D41" t="s">
        <v>27</v>
      </c>
      <c r="E41" s="1">
        <v>1</v>
      </c>
      <c r="F41">
        <v>0</v>
      </c>
      <c r="G41" t="b">
        <v>1</v>
      </c>
      <c r="H41" s="2" t="s">
        <v>263</v>
      </c>
      <c r="I41" s="4" t="s">
        <v>169</v>
      </c>
      <c r="J41" s="5">
        <v>-2</v>
      </c>
      <c r="K41" s="5">
        <v>2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45">
      <c r="A42" t="s">
        <v>235</v>
      </c>
      <c r="B42" t="s">
        <v>172</v>
      </c>
      <c r="C42" t="s">
        <v>53</v>
      </c>
      <c r="D42" t="s">
        <v>27</v>
      </c>
      <c r="E42" s="1">
        <v>1</v>
      </c>
      <c r="F42">
        <v>0</v>
      </c>
      <c r="G42" t="b">
        <v>1</v>
      </c>
      <c r="H42" s="2" t="s">
        <v>264</v>
      </c>
      <c r="I42" s="4" t="s">
        <v>171</v>
      </c>
      <c r="J42" s="5">
        <v>-3</v>
      </c>
      <c r="K42" s="5">
        <v>1</v>
      </c>
      <c r="L42" s="5">
        <v>1</v>
      </c>
      <c r="M42" s="5">
        <v>0</v>
      </c>
      <c r="N42" s="5">
        <v>-1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45">
      <c r="A43" t="s">
        <v>207</v>
      </c>
      <c r="B43" t="s">
        <v>174</v>
      </c>
      <c r="C43" t="s">
        <v>53</v>
      </c>
      <c r="D43" t="s">
        <v>27</v>
      </c>
      <c r="E43" s="1">
        <v>1</v>
      </c>
      <c r="F43">
        <v>0</v>
      </c>
      <c r="G43" t="b">
        <v>1</v>
      </c>
      <c r="H43" s="2" t="s">
        <v>237</v>
      </c>
      <c r="I43" s="4" t="s">
        <v>173</v>
      </c>
      <c r="J43" s="5">
        <v>-2</v>
      </c>
      <c r="K43" s="5">
        <v>-1</v>
      </c>
      <c r="L43" s="5">
        <v>1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45">
      <c r="A44" t="s">
        <v>177</v>
      </c>
      <c r="B44" t="s">
        <v>176</v>
      </c>
      <c r="C44" t="s">
        <v>53</v>
      </c>
      <c r="D44" t="s">
        <v>27</v>
      </c>
      <c r="E44" s="1">
        <v>1</v>
      </c>
      <c r="F44">
        <v>0</v>
      </c>
      <c r="G44" t="b">
        <v>1</v>
      </c>
      <c r="H44" s="2" t="s">
        <v>285</v>
      </c>
      <c r="I44" s="4" t="s">
        <v>175</v>
      </c>
      <c r="J44" s="5">
        <v>-3</v>
      </c>
      <c r="K44" s="5">
        <v>1</v>
      </c>
      <c r="L44" s="5">
        <v>1</v>
      </c>
      <c r="M44" s="5">
        <v>-1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45">
      <c r="A45" t="s">
        <v>208</v>
      </c>
      <c r="B45" t="s">
        <v>179</v>
      </c>
      <c r="C45" t="s">
        <v>53</v>
      </c>
      <c r="D45" t="s">
        <v>27</v>
      </c>
      <c r="E45" s="1">
        <v>1</v>
      </c>
      <c r="F45">
        <v>0</v>
      </c>
      <c r="G45" t="b">
        <v>1</v>
      </c>
      <c r="H45" s="2" t="s">
        <v>238</v>
      </c>
      <c r="I45" s="4" t="s">
        <v>178</v>
      </c>
      <c r="J45" s="5">
        <v>1</v>
      </c>
      <c r="K45" s="5">
        <v>-3</v>
      </c>
      <c r="L45" s="5">
        <v>0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45">
      <c r="A46" t="s">
        <v>209</v>
      </c>
      <c r="B46" t="s">
        <v>181</v>
      </c>
      <c r="C46" t="s">
        <v>53</v>
      </c>
      <c r="D46" t="s">
        <v>27</v>
      </c>
      <c r="E46" s="1">
        <v>1</v>
      </c>
      <c r="F46">
        <v>0</v>
      </c>
      <c r="G46" t="b">
        <v>1</v>
      </c>
      <c r="H46" s="2" t="s">
        <v>239</v>
      </c>
      <c r="I46" s="4" t="s">
        <v>180</v>
      </c>
      <c r="J46" s="5">
        <v>1</v>
      </c>
      <c r="K46" s="5">
        <v>-2</v>
      </c>
      <c r="L46" s="5">
        <v>0</v>
      </c>
      <c r="M46" s="5">
        <v>1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45">
      <c r="A47" t="s">
        <v>184</v>
      </c>
      <c r="B47" t="s">
        <v>183</v>
      </c>
      <c r="C47" t="s">
        <v>53</v>
      </c>
      <c r="D47" t="s">
        <v>27</v>
      </c>
      <c r="E47" s="1">
        <v>1</v>
      </c>
      <c r="F47">
        <v>0</v>
      </c>
      <c r="G47" t="b">
        <v>1</v>
      </c>
      <c r="H47" s="2" t="s">
        <v>288</v>
      </c>
      <c r="I47" s="4" t="s">
        <v>182</v>
      </c>
      <c r="J47" s="5">
        <v>4</v>
      </c>
      <c r="K47" s="5">
        <v>-3</v>
      </c>
      <c r="L47" s="5">
        <v>-1</v>
      </c>
      <c r="M47" s="5">
        <v>2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45">
      <c r="A48" t="s">
        <v>187</v>
      </c>
      <c r="B48" t="s">
        <v>186</v>
      </c>
      <c r="C48" t="s">
        <v>53</v>
      </c>
      <c r="D48" t="s">
        <v>27</v>
      </c>
      <c r="E48" s="1">
        <v>1</v>
      </c>
      <c r="F48">
        <v>0</v>
      </c>
      <c r="G48" t="b">
        <v>1</v>
      </c>
      <c r="H48" s="2" t="s">
        <v>286</v>
      </c>
      <c r="I48" s="4" t="s">
        <v>185</v>
      </c>
      <c r="J48" s="5">
        <v>-2</v>
      </c>
      <c r="K48" s="5">
        <v>1</v>
      </c>
      <c r="L48" s="5">
        <v>1</v>
      </c>
      <c r="M48" s="5">
        <v>-2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45">
      <c r="A49" t="s">
        <v>190</v>
      </c>
      <c r="B49" t="s">
        <v>189</v>
      </c>
      <c r="C49" t="s">
        <v>53</v>
      </c>
      <c r="D49" t="s">
        <v>27</v>
      </c>
      <c r="E49" s="1">
        <v>1</v>
      </c>
      <c r="F49">
        <v>0</v>
      </c>
      <c r="G49" t="b">
        <v>1</v>
      </c>
      <c r="H49" s="2" t="s">
        <v>287</v>
      </c>
      <c r="I49" s="4" t="s">
        <v>188</v>
      </c>
      <c r="J49" s="5">
        <v>-2</v>
      </c>
      <c r="K49" s="5">
        <v>2</v>
      </c>
      <c r="L49" s="5">
        <v>1</v>
      </c>
      <c r="M49" s="5">
        <v>0</v>
      </c>
      <c r="N49" s="5">
        <v>0</v>
      </c>
      <c r="O49" s="5">
        <v>-1</v>
      </c>
      <c r="P49" s="5">
        <v>0</v>
      </c>
      <c r="Q49" s="5">
        <v>0</v>
      </c>
      <c r="R49" s="5">
        <v>0</v>
      </c>
    </row>
    <row r="50" spans="1:18" x14ac:dyDescent="0.45">
      <c r="A50" t="s">
        <v>234</v>
      </c>
      <c r="B50" t="s">
        <v>192</v>
      </c>
      <c r="C50" t="s">
        <v>53</v>
      </c>
      <c r="D50" t="s">
        <v>27</v>
      </c>
      <c r="E50" s="1">
        <v>1</v>
      </c>
      <c r="F50">
        <v>0</v>
      </c>
      <c r="G50" t="b">
        <v>1</v>
      </c>
      <c r="H50" s="2" t="s">
        <v>290</v>
      </c>
      <c r="I50" s="4" t="s">
        <v>191</v>
      </c>
      <c r="J50" s="5">
        <v>-2</v>
      </c>
      <c r="K50" s="5">
        <v>2</v>
      </c>
      <c r="L50" s="5">
        <v>1</v>
      </c>
      <c r="M50" s="5">
        <v>0</v>
      </c>
      <c r="N50" s="5">
        <v>1</v>
      </c>
      <c r="O50" s="5">
        <v>-1</v>
      </c>
      <c r="P50" s="5">
        <v>0</v>
      </c>
      <c r="Q50" s="5">
        <v>0</v>
      </c>
      <c r="R50" s="5">
        <v>0</v>
      </c>
    </row>
    <row r="51" spans="1:18" x14ac:dyDescent="0.45">
      <c r="A51" t="s">
        <v>194</v>
      </c>
      <c r="B51" t="s">
        <v>193</v>
      </c>
      <c r="C51" t="s">
        <v>53</v>
      </c>
      <c r="D51" t="s">
        <v>27</v>
      </c>
      <c r="E51" s="1">
        <v>1</v>
      </c>
      <c r="F51">
        <v>0</v>
      </c>
      <c r="G51" t="b">
        <v>1</v>
      </c>
      <c r="H51" s="2" t="s">
        <v>289</v>
      </c>
      <c r="I51" s="4" t="s">
        <v>210</v>
      </c>
      <c r="J51" s="5">
        <v>1</v>
      </c>
      <c r="K51" s="5">
        <v>0</v>
      </c>
      <c r="L51" s="5">
        <v>-1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45">
      <c r="A52" t="s">
        <v>197</v>
      </c>
      <c r="B52" t="s">
        <v>196</v>
      </c>
      <c r="C52" t="s">
        <v>53</v>
      </c>
      <c r="D52" t="s">
        <v>27</v>
      </c>
      <c r="E52" s="1">
        <v>1</v>
      </c>
      <c r="F52">
        <v>0</v>
      </c>
      <c r="G52" t="b">
        <v>1</v>
      </c>
      <c r="H52" s="2" t="s">
        <v>291</v>
      </c>
      <c r="I52" s="4" t="s">
        <v>195</v>
      </c>
      <c r="J52" s="5">
        <v>-3</v>
      </c>
      <c r="K52" s="5">
        <v>2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45">
      <c r="A53" t="s">
        <v>200</v>
      </c>
      <c r="B53" t="s">
        <v>199</v>
      </c>
      <c r="C53" t="s">
        <v>53</v>
      </c>
      <c r="D53" t="s">
        <v>27</v>
      </c>
      <c r="E53" s="1">
        <v>1</v>
      </c>
      <c r="F53">
        <v>0</v>
      </c>
      <c r="G53" t="b">
        <v>1</v>
      </c>
      <c r="H53" s="2" t="s">
        <v>294</v>
      </c>
      <c r="I53" s="4" t="s">
        <v>198</v>
      </c>
      <c r="J53" s="5">
        <v>-3</v>
      </c>
      <c r="K53" s="5">
        <v>2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-1</v>
      </c>
      <c r="R53" s="5">
        <v>0</v>
      </c>
    </row>
    <row r="54" spans="1:18" x14ac:dyDescent="0.45">
      <c r="A54" t="s">
        <v>233</v>
      </c>
      <c r="B54" t="s">
        <v>202</v>
      </c>
      <c r="C54" t="s">
        <v>53</v>
      </c>
      <c r="D54" t="s">
        <v>27</v>
      </c>
      <c r="E54" s="1">
        <v>1</v>
      </c>
      <c r="F54">
        <v>0</v>
      </c>
      <c r="G54" t="b">
        <v>1</v>
      </c>
      <c r="H54" s="2" t="s">
        <v>292</v>
      </c>
      <c r="I54" s="4" t="s">
        <v>201</v>
      </c>
      <c r="J54" s="5">
        <v>-3</v>
      </c>
      <c r="K54" s="5">
        <v>0</v>
      </c>
      <c r="L54" s="5">
        <v>1</v>
      </c>
      <c r="M54" s="5">
        <v>0</v>
      </c>
      <c r="N54" s="5">
        <v>0</v>
      </c>
      <c r="O54" s="5">
        <v>0</v>
      </c>
      <c r="P54" s="5">
        <v>0</v>
      </c>
      <c r="Q54" s="5">
        <v>-1</v>
      </c>
      <c r="R54" s="5">
        <v>0</v>
      </c>
    </row>
    <row r="55" spans="1:18" x14ac:dyDescent="0.45">
      <c r="A55" t="s">
        <v>211</v>
      </c>
      <c r="B55" t="s">
        <v>204</v>
      </c>
      <c r="C55" t="s">
        <v>53</v>
      </c>
      <c r="D55" t="s">
        <v>27</v>
      </c>
      <c r="E55" s="1">
        <v>1</v>
      </c>
      <c r="F55">
        <v>0</v>
      </c>
      <c r="G55" t="b">
        <v>1</v>
      </c>
      <c r="H55" s="2" t="s">
        <v>293</v>
      </c>
      <c r="I55" s="4" t="s">
        <v>203</v>
      </c>
      <c r="J55" s="5">
        <v>-1</v>
      </c>
      <c r="K55" s="5">
        <v>3</v>
      </c>
      <c r="L55" s="5">
        <v>0</v>
      </c>
      <c r="M55" s="5">
        <v>0</v>
      </c>
      <c r="N55" s="5">
        <v>0</v>
      </c>
      <c r="O55" s="5">
        <v>1</v>
      </c>
      <c r="P55" s="5">
        <v>0</v>
      </c>
      <c r="Q55" s="5">
        <v>0</v>
      </c>
      <c r="R5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8B68-9379-42FF-B529-5C1760363E4C}">
  <dimension ref="A1:S3"/>
  <sheetViews>
    <sheetView topLeftCell="A3" workbookViewId="0">
      <pane ySplit="585"/>
      <selection activeCell="Q3" sqref="Q1:R1048576"/>
      <selection pane="bottomLeft" activeCell="K25" sqref="K25"/>
    </sheetView>
  </sheetViews>
  <sheetFormatPr defaultRowHeight="14.25" x14ac:dyDescent="0.45"/>
  <cols>
    <col min="2" max="2" width="26.46484375" bestFit="1" customWidth="1"/>
    <col min="8" max="8" width="18.796875" bestFit="1" customWidth="1"/>
    <col min="10" max="16" width="9.06640625" style="3"/>
  </cols>
  <sheetData>
    <row r="1" spans="1:19" x14ac:dyDescent="0.45">
      <c r="A1" t="s">
        <v>0</v>
      </c>
      <c r="B1" t="s">
        <v>23</v>
      </c>
      <c r="C1" t="s">
        <v>52</v>
      </c>
      <c r="D1" t="s">
        <v>26</v>
      </c>
      <c r="E1" t="s">
        <v>28</v>
      </c>
      <c r="F1" t="s">
        <v>29</v>
      </c>
      <c r="G1" t="s">
        <v>25</v>
      </c>
      <c r="H1" t="s">
        <v>24</v>
      </c>
      <c r="I1" t="s">
        <v>1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276</v>
      </c>
      <c r="R1" s="3" t="s">
        <v>277</v>
      </c>
      <c r="S1" s="3" t="s">
        <v>51</v>
      </c>
    </row>
    <row r="2" spans="1:19" x14ac:dyDescent="0.45">
      <c r="A2" t="s">
        <v>265</v>
      </c>
      <c r="B2" t="s">
        <v>129</v>
      </c>
      <c r="C2" t="s">
        <v>53</v>
      </c>
      <c r="D2" t="s">
        <v>27</v>
      </c>
      <c r="E2" s="1">
        <v>1</v>
      </c>
      <c r="F2">
        <v>273.14999999999998</v>
      </c>
      <c r="G2" t="b">
        <v>0</v>
      </c>
      <c r="H2" s="2" t="s">
        <v>259</v>
      </c>
      <c r="I2" s="4" t="s">
        <v>128</v>
      </c>
      <c r="J2" s="5">
        <v>0</v>
      </c>
      <c r="K2" s="5">
        <v>0</v>
      </c>
      <c r="L2" s="5">
        <v>0</v>
      </c>
      <c r="M2" s="5">
        <v>0</v>
      </c>
      <c r="N2" s="5">
        <v>1</v>
      </c>
      <c r="O2" s="5">
        <v>0</v>
      </c>
      <c r="P2" s="5">
        <v>0</v>
      </c>
      <c r="Q2" s="5">
        <v>0</v>
      </c>
      <c r="R2" s="5">
        <v>0</v>
      </c>
      <c r="S2" t="s">
        <v>10</v>
      </c>
    </row>
    <row r="3" spans="1:19" x14ac:dyDescent="0.45">
      <c r="A3" t="s">
        <v>295</v>
      </c>
      <c r="B3" t="s">
        <v>307</v>
      </c>
      <c r="C3" t="s">
        <v>53</v>
      </c>
      <c r="D3" t="s">
        <v>27</v>
      </c>
      <c r="E3">
        <f>+PI()/180</f>
        <v>1.7453292519943295E-2</v>
      </c>
      <c r="F3">
        <v>0</v>
      </c>
      <c r="G3" t="b">
        <v>0</v>
      </c>
      <c r="H3" s="2" t="s">
        <v>308</v>
      </c>
      <c r="I3" t="s">
        <v>296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CB2-020E-4993-91C8-E39F4485D236}">
  <dimension ref="A1:S9"/>
  <sheetViews>
    <sheetView workbookViewId="0">
      <selection activeCell="D14" sqref="D14"/>
    </sheetView>
  </sheetViews>
  <sheetFormatPr defaultRowHeight="14.25" x14ac:dyDescent="0.45"/>
  <cols>
    <col min="5" max="5" width="14.265625" bestFit="1" customWidth="1"/>
  </cols>
  <sheetData>
    <row r="1" spans="1:19" x14ac:dyDescent="0.45">
      <c r="A1" t="s">
        <v>0</v>
      </c>
      <c r="B1" t="s">
        <v>23</v>
      </c>
      <c r="C1" t="s">
        <v>52</v>
      </c>
      <c r="D1" t="s">
        <v>26</v>
      </c>
      <c r="E1" t="s">
        <v>28</v>
      </c>
      <c r="F1" t="s">
        <v>29</v>
      </c>
      <c r="G1" t="s">
        <v>25</v>
      </c>
      <c r="H1" t="s">
        <v>24</v>
      </c>
      <c r="I1" t="s">
        <v>1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s="3" t="s">
        <v>276</v>
      </c>
      <c r="R1" s="3" t="s">
        <v>277</v>
      </c>
      <c r="S1" t="s">
        <v>51</v>
      </c>
    </row>
    <row r="2" spans="1:19" x14ac:dyDescent="0.45">
      <c r="A2" t="s">
        <v>37</v>
      </c>
      <c r="B2" t="s">
        <v>38</v>
      </c>
      <c r="C2" t="s">
        <v>53</v>
      </c>
      <c r="D2" t="s">
        <v>27</v>
      </c>
      <c r="E2" s="6">
        <v>1E-3</v>
      </c>
      <c r="F2">
        <v>0</v>
      </c>
      <c r="G2" t="b">
        <v>0</v>
      </c>
      <c r="H2" s="2" t="s">
        <v>299</v>
      </c>
      <c r="I2" t="s">
        <v>16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 s="5">
        <v>0</v>
      </c>
      <c r="S2" t="s">
        <v>9</v>
      </c>
    </row>
    <row r="3" spans="1:19" x14ac:dyDescent="0.45">
      <c r="A3" t="s">
        <v>39</v>
      </c>
      <c r="B3" t="s">
        <v>44</v>
      </c>
      <c r="C3" t="s">
        <v>53</v>
      </c>
      <c r="D3" t="s">
        <v>27</v>
      </c>
      <c r="E3" s="1">
        <v>0.01</v>
      </c>
      <c r="F3">
        <v>0</v>
      </c>
      <c r="G3" t="b">
        <v>0</v>
      </c>
      <c r="H3" s="2" t="s">
        <v>300</v>
      </c>
      <c r="I3" t="s">
        <v>16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 s="5">
        <v>0</v>
      </c>
      <c r="R3" s="5">
        <v>0</v>
      </c>
      <c r="S3" t="s">
        <v>9</v>
      </c>
    </row>
    <row r="4" spans="1:19" x14ac:dyDescent="0.45">
      <c r="A4" t="s">
        <v>40</v>
      </c>
      <c r="B4" t="s">
        <v>45</v>
      </c>
      <c r="C4" t="s">
        <v>53</v>
      </c>
      <c r="D4" t="s">
        <v>27</v>
      </c>
      <c r="E4" s="7">
        <v>1000</v>
      </c>
      <c r="F4">
        <v>0</v>
      </c>
      <c r="G4" t="b">
        <v>0</v>
      </c>
      <c r="H4" s="2" t="s">
        <v>301</v>
      </c>
      <c r="I4" t="s">
        <v>16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 s="5">
        <v>0</v>
      </c>
      <c r="R4" s="5">
        <v>0</v>
      </c>
      <c r="S4" t="s">
        <v>9</v>
      </c>
    </row>
    <row r="5" spans="1:19" x14ac:dyDescent="0.45">
      <c r="A5" t="s">
        <v>41</v>
      </c>
      <c r="B5" t="s">
        <v>46</v>
      </c>
      <c r="C5" t="s">
        <v>53</v>
      </c>
      <c r="D5" t="s">
        <v>27</v>
      </c>
      <c r="E5" s="9">
        <v>1.0000000000000001E-9</v>
      </c>
      <c r="F5">
        <v>0</v>
      </c>
      <c r="G5" t="b">
        <v>0</v>
      </c>
      <c r="H5" s="2" t="s">
        <v>302</v>
      </c>
      <c r="I5" t="s">
        <v>16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 s="5">
        <v>0</v>
      </c>
      <c r="R5" s="5">
        <v>0</v>
      </c>
      <c r="S5" t="s">
        <v>9</v>
      </c>
    </row>
    <row r="6" spans="1:19" x14ac:dyDescent="0.45">
      <c r="A6" t="s">
        <v>42</v>
      </c>
      <c r="B6" t="s">
        <v>47</v>
      </c>
      <c r="C6" t="s">
        <v>53</v>
      </c>
      <c r="D6" t="s">
        <v>27</v>
      </c>
      <c r="E6" s="10">
        <v>9.9999999999999998E-13</v>
      </c>
      <c r="F6">
        <v>0</v>
      </c>
      <c r="G6" t="b">
        <v>0</v>
      </c>
      <c r="H6" s="2" t="s">
        <v>303</v>
      </c>
      <c r="I6" t="s">
        <v>16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 s="5">
        <v>0</v>
      </c>
      <c r="R6" s="5">
        <v>0</v>
      </c>
      <c r="S6" t="s">
        <v>9</v>
      </c>
    </row>
    <row r="7" spans="1:19" x14ac:dyDescent="0.45">
      <c r="A7" t="s">
        <v>49</v>
      </c>
      <c r="B7" t="s">
        <v>50</v>
      </c>
      <c r="C7" t="s">
        <v>53</v>
      </c>
      <c r="D7" t="s">
        <v>27</v>
      </c>
      <c r="E7" s="8">
        <v>9.9999999999999995E-7</v>
      </c>
      <c r="F7">
        <v>0</v>
      </c>
      <c r="G7" t="b">
        <v>0</v>
      </c>
      <c r="H7" s="2" t="s">
        <v>304</v>
      </c>
      <c r="I7" t="s">
        <v>16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 s="5">
        <v>0</v>
      </c>
      <c r="R7" s="5">
        <v>0</v>
      </c>
      <c r="S7" t="s">
        <v>9</v>
      </c>
    </row>
    <row r="8" spans="1:19" x14ac:dyDescent="0.45">
      <c r="A8" t="s">
        <v>43</v>
      </c>
      <c r="B8" t="s">
        <v>48</v>
      </c>
      <c r="C8" t="s">
        <v>53</v>
      </c>
      <c r="D8" t="s">
        <v>27</v>
      </c>
      <c r="E8" s="6">
        <v>1E-3</v>
      </c>
      <c r="F8">
        <v>0</v>
      </c>
      <c r="G8" t="b">
        <v>0</v>
      </c>
      <c r="H8" s="2" t="s">
        <v>305</v>
      </c>
      <c r="I8" t="s">
        <v>17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 s="5">
        <v>0</v>
      </c>
      <c r="R8" s="5">
        <v>0</v>
      </c>
      <c r="S8" t="s">
        <v>12</v>
      </c>
    </row>
    <row r="9" spans="1:19" x14ac:dyDescent="0.45">
      <c r="A9" t="s">
        <v>297</v>
      </c>
      <c r="B9" t="s">
        <v>298</v>
      </c>
      <c r="C9" t="s">
        <v>53</v>
      </c>
      <c r="D9" t="s">
        <v>27</v>
      </c>
      <c r="E9" s="7">
        <v>1000</v>
      </c>
      <c r="F9">
        <v>0</v>
      </c>
      <c r="G9" t="b">
        <v>0</v>
      </c>
      <c r="H9" s="2" t="s">
        <v>306</v>
      </c>
      <c r="I9" t="s">
        <v>17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 s="5">
        <v>0</v>
      </c>
      <c r="R9" s="5">
        <v>0</v>
      </c>
      <c r="S9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F62-939F-4DA3-8219-C03E4FCB36AB}">
  <dimension ref="A1:S6"/>
  <sheetViews>
    <sheetView workbookViewId="0">
      <selection activeCell="E6" sqref="E6"/>
    </sheetView>
  </sheetViews>
  <sheetFormatPr defaultRowHeight="14.25" x14ac:dyDescent="0.45"/>
  <cols>
    <col min="5" max="5" width="14.265625" bestFit="1" customWidth="1"/>
  </cols>
  <sheetData>
    <row r="1" spans="1:19" x14ac:dyDescent="0.45">
      <c r="A1" t="s">
        <v>0</v>
      </c>
      <c r="B1" t="s">
        <v>23</v>
      </c>
      <c r="C1" t="s">
        <v>52</v>
      </c>
      <c r="D1" t="s">
        <v>26</v>
      </c>
      <c r="E1" t="s">
        <v>28</v>
      </c>
      <c r="F1" t="s">
        <v>29</v>
      </c>
      <c r="G1" t="s">
        <v>25</v>
      </c>
      <c r="H1" t="s">
        <v>24</v>
      </c>
      <c r="I1" t="s">
        <v>1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s="3" t="s">
        <v>276</v>
      </c>
      <c r="R1" s="3" t="s">
        <v>277</v>
      </c>
      <c r="S1" t="s">
        <v>51</v>
      </c>
    </row>
    <row r="2" spans="1:19" x14ac:dyDescent="0.45">
      <c r="A2" t="s">
        <v>311</v>
      </c>
      <c r="B2" t="s">
        <v>312</v>
      </c>
      <c r="C2" t="s">
        <v>313</v>
      </c>
      <c r="D2" t="s">
        <v>27</v>
      </c>
      <c r="E2" s="6">
        <f>1/0.0254</f>
        <v>39.370078740157481</v>
      </c>
      <c r="F2">
        <v>0</v>
      </c>
      <c r="G2" t="b">
        <v>0</v>
      </c>
      <c r="H2" s="2" t="s">
        <v>314</v>
      </c>
      <c r="I2" t="s">
        <v>321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5">
        <v>0</v>
      </c>
      <c r="R2" s="5">
        <v>0</v>
      </c>
      <c r="S2" t="s">
        <v>9</v>
      </c>
    </row>
    <row r="3" spans="1:19" x14ac:dyDescent="0.45">
      <c r="A3" t="s">
        <v>315</v>
      </c>
      <c r="B3" t="s">
        <v>316</v>
      </c>
      <c r="C3" t="s">
        <v>313</v>
      </c>
      <c r="D3" t="s">
        <v>27</v>
      </c>
      <c r="E3">
        <f>1/0.3048</f>
        <v>3.280839895013123</v>
      </c>
      <c r="F3">
        <v>1</v>
      </c>
      <c r="G3" t="b">
        <v>0</v>
      </c>
      <c r="H3" s="2" t="s">
        <v>327</v>
      </c>
      <c r="I3" t="s">
        <v>322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 s="5">
        <v>0</v>
      </c>
      <c r="R3" s="5">
        <v>0</v>
      </c>
      <c r="S3" t="s">
        <v>9</v>
      </c>
    </row>
    <row r="4" spans="1:19" x14ac:dyDescent="0.45">
      <c r="A4" t="s">
        <v>317</v>
      </c>
      <c r="B4" t="s">
        <v>316</v>
      </c>
      <c r="C4" t="s">
        <v>313</v>
      </c>
      <c r="D4" t="s">
        <v>27</v>
      </c>
      <c r="E4">
        <f>1/1609.34</f>
        <v>6.2137273664980683E-4</v>
      </c>
      <c r="F4">
        <v>2</v>
      </c>
      <c r="G4" t="b">
        <v>0</v>
      </c>
      <c r="H4" s="2" t="s">
        <v>326</v>
      </c>
      <c r="I4" t="s">
        <v>323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 s="5">
        <v>0</v>
      </c>
      <c r="R4" s="5">
        <v>0</v>
      </c>
      <c r="S4" t="s">
        <v>9</v>
      </c>
    </row>
    <row r="5" spans="1:19" x14ac:dyDescent="0.45">
      <c r="A5" t="s">
        <v>318</v>
      </c>
      <c r="B5" t="s">
        <v>320</v>
      </c>
      <c r="C5" t="s">
        <v>313</v>
      </c>
      <c r="D5" t="s">
        <v>27</v>
      </c>
      <c r="E5">
        <f>1/0.00064516</f>
        <v>1550.0031000062002</v>
      </c>
      <c r="F5">
        <v>3</v>
      </c>
      <c r="G5" t="b">
        <v>0</v>
      </c>
      <c r="H5" s="2" t="s">
        <v>325</v>
      </c>
      <c r="I5" t="s">
        <v>324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5">
        <v>0</v>
      </c>
      <c r="R5" s="5">
        <v>0</v>
      </c>
      <c r="S5" t="s">
        <v>78</v>
      </c>
    </row>
    <row r="6" spans="1:19" x14ac:dyDescent="0.45">
      <c r="A6" t="s">
        <v>319</v>
      </c>
      <c r="B6" t="s">
        <v>328</v>
      </c>
      <c r="C6" t="s">
        <v>313</v>
      </c>
      <c r="D6" t="s">
        <v>27</v>
      </c>
      <c r="E6">
        <f>1/0.092903</f>
        <v>10.763915051182416</v>
      </c>
      <c r="F6">
        <v>4</v>
      </c>
      <c r="G6" t="b">
        <v>0</v>
      </c>
      <c r="H6" s="2" t="s">
        <v>329</v>
      </c>
      <c r="I6" t="s">
        <v>324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 s="5">
        <v>0</v>
      </c>
      <c r="R6" s="5">
        <v>0</v>
      </c>
      <c r="S6" t="s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1217-2269-40CA-BA7C-DAB03AB78A60}">
  <dimension ref="A1:B6"/>
  <sheetViews>
    <sheetView tabSelected="1" workbookViewId="0">
      <selection activeCell="B7" sqref="B7"/>
    </sheetView>
  </sheetViews>
  <sheetFormatPr defaultRowHeight="14.25" x14ac:dyDescent="0.45"/>
  <sheetData>
    <row r="1" spans="1:2" x14ac:dyDescent="0.45">
      <c r="A1" t="s">
        <v>330</v>
      </c>
      <c r="B1" t="s">
        <v>0</v>
      </c>
    </row>
    <row r="2" spans="1:2" x14ac:dyDescent="0.45">
      <c r="A2">
        <v>122.4</v>
      </c>
      <c r="B2" t="s">
        <v>37</v>
      </c>
    </row>
    <row r="3" spans="1:2" x14ac:dyDescent="0.45">
      <c r="A3">
        <v>289.33999999999997</v>
      </c>
      <c r="B3" t="s">
        <v>318</v>
      </c>
    </row>
    <row r="4" spans="1:2" x14ac:dyDescent="0.45">
      <c r="A4">
        <v>108.3</v>
      </c>
      <c r="B4" t="s">
        <v>331</v>
      </c>
    </row>
    <row r="5" spans="1:2" x14ac:dyDescent="0.45">
      <c r="A5">
        <v>22.8</v>
      </c>
      <c r="B5" t="s">
        <v>266</v>
      </c>
    </row>
    <row r="6" spans="1:2" x14ac:dyDescent="0.45">
      <c r="A6">
        <v>428.9</v>
      </c>
      <c r="B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dimension</vt:lpstr>
      <vt:lpstr>core</vt:lpstr>
      <vt:lpstr>derived</vt:lpstr>
      <vt:lpstr>not_base</vt:lpstr>
      <vt:lpstr>scaled</vt:lpstr>
      <vt:lpstr>imperial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forbes</dc:creator>
  <cp:lastModifiedBy>brett forbes</cp:lastModifiedBy>
  <dcterms:created xsi:type="dcterms:W3CDTF">2021-09-11T08:23:56Z</dcterms:created>
  <dcterms:modified xsi:type="dcterms:W3CDTF">2021-09-19T02:58:06Z</dcterms:modified>
</cp:coreProperties>
</file>