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 LAB\Desktop\CNN_FOG_711083104\"/>
    </mc:Choice>
  </mc:AlternateContent>
  <xr:revisionPtr revIDLastSave="0" documentId="8_{99E92B60-4475-4A51-8234-EB438E66A3B9}" xr6:coauthVersionLast="47" xr6:coauthVersionMax="47" xr10:uidLastSave="{00000000-0000-0000-0000-000000000000}"/>
  <bookViews>
    <workbookView xWindow="22275" yWindow="3060" windowWidth="11295" windowHeight="7875" xr2:uid="{1343996F-8555-4096-9B45-8C3B7490AF2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I5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<sst xmlns="http://schemas.openxmlformats.org/spreadsheetml/2006/main" count="29" uniqueCount="17">
  <si>
    <t>S01</t>
  </si>
  <si>
    <t>S02</t>
  </si>
  <si>
    <t>S03</t>
  </si>
  <si>
    <t>S05</t>
  </si>
  <si>
    <t>S06</t>
  </si>
  <si>
    <t>S07</t>
  </si>
  <si>
    <t>S08</t>
  </si>
  <si>
    <t>S09</t>
  </si>
  <si>
    <t>2 CONV</t>
    <phoneticPr fontId="1" type="noConversion"/>
  </si>
  <si>
    <t>4 CONV</t>
    <phoneticPr fontId="1" type="noConversion"/>
  </si>
  <si>
    <t>Accuracy</t>
    <phoneticPr fontId="1" type="noConversion"/>
  </si>
  <si>
    <t>FOG</t>
    <phoneticPr fontId="1" type="noConversion"/>
  </si>
  <si>
    <t>PREFOG</t>
    <phoneticPr fontId="1" type="noConversion"/>
  </si>
  <si>
    <t>Spec</t>
    <phoneticPr fontId="1" type="noConversion"/>
  </si>
  <si>
    <t>Sen</t>
    <phoneticPr fontId="1" type="noConversion"/>
  </si>
  <si>
    <t>F1</t>
    <phoneticPr fontId="1" type="noConversion"/>
  </si>
  <si>
    <t>Avarage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</si>
</sst>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83F9-0083-43B6-9D20-394510036850}">
  <dimension ref="A1:O16"/>
  <sheetViews>
    <sheetView tabSelected="1" zoomScale="85" zoomScaleNormal="85" workbookViewId="0">
      <selection activeCell="F16" sqref="F16:H16"/>
    </sheetView>
  </sheetViews>
  <sheetFormatPr defaultRowHeight="16.5" x14ac:dyDescent="0.25"/>
  <cols>
    <col min="1" max="16384" width="9" style="1"/>
  </cols>
  <sheetData>
    <row r="1" spans="1:15" x14ac:dyDescent="0.25">
      <c r="B1" s="2" t="s">
        <v>8</v>
      </c>
      <c r="C1" s="2"/>
      <c r="D1" s="2"/>
      <c r="E1" s="2"/>
      <c r="F1" s="2"/>
      <c r="G1" s="2"/>
      <c r="H1" s="2"/>
      <c r="I1" s="2" t="s">
        <v>9</v>
      </c>
      <c r="J1" s="2"/>
      <c r="K1" s="2"/>
      <c r="L1" s="2"/>
      <c r="M1" s="2"/>
      <c r="N1" s="2"/>
      <c r="O1" s="2"/>
    </row>
    <row r="2" spans="1:15" x14ac:dyDescent="0.25">
      <c r="C2" s="2" t="s">
        <v>11</v>
      </c>
      <c r="D2" s="2"/>
      <c r="E2" s="2"/>
      <c r="F2" s="2" t="s">
        <v>12</v>
      </c>
      <c r="G2" s="2"/>
      <c r="H2" s="2"/>
      <c r="J2" s="2" t="s">
        <v>11</v>
      </c>
      <c r="K2" s="2"/>
      <c r="L2" s="2"/>
      <c r="M2" s="2" t="s">
        <v>12</v>
      </c>
      <c r="N2" s="2"/>
      <c r="O2" s="2"/>
    </row>
    <row r="3" spans="1:15" x14ac:dyDescent="0.25">
      <c r="B3" s="1" t="s">
        <v>10</v>
      </c>
      <c r="C3" s="1" t="s">
        <v>13</v>
      </c>
      <c r="D3" s="1" t="s">
        <v>14</v>
      </c>
      <c r="E3" s="1" t="s">
        <v>15</v>
      </c>
      <c r="F3" s="1" t="s">
        <v>13</v>
      </c>
      <c r="G3" s="1" t="s">
        <v>14</v>
      </c>
      <c r="H3" s="1" t="s">
        <v>15</v>
      </c>
      <c r="I3" s="1" t="s">
        <v>10</v>
      </c>
      <c r="J3" s="1" t="s">
        <v>13</v>
      </c>
      <c r="K3" s="1" t="s">
        <v>14</v>
      </c>
      <c r="L3" s="1" t="s">
        <v>15</v>
      </c>
      <c r="M3" s="1" t="s">
        <v>13</v>
      </c>
      <c r="N3" s="1" t="s">
        <v>14</v>
      </c>
      <c r="O3" s="1" t="s">
        <v>15</v>
      </c>
    </row>
    <row r="4" spans="1:15" x14ac:dyDescent="0.25">
      <c r="A4" s="1" t="s">
        <v>0</v>
      </c>
      <c r="B4" s="1">
        <f>0.86476*100</f>
        <v>86.475999999999999</v>
      </c>
      <c r="C4" s="1">
        <v>98.167000000000002</v>
      </c>
      <c r="D4" s="1">
        <v>24.274999999999999</v>
      </c>
      <c r="E4" s="1">
        <v>35.972999999999999</v>
      </c>
      <c r="F4" s="1">
        <v>99.119</v>
      </c>
      <c r="G4" s="1">
        <v>8.3330000000000002</v>
      </c>
      <c r="H4" s="1">
        <v>6.78</v>
      </c>
      <c r="I4" s="1">
        <v>67.700999999999993</v>
      </c>
      <c r="J4" s="1">
        <v>98.784999999999997</v>
      </c>
      <c r="K4" s="1">
        <v>12.529</v>
      </c>
      <c r="L4" s="1">
        <v>21.821000000000002</v>
      </c>
      <c r="M4" s="1">
        <v>99.085999999999999</v>
      </c>
      <c r="N4" s="1">
        <v>1.9610000000000001</v>
      </c>
      <c r="O4" s="1">
        <v>2.3260000000000001</v>
      </c>
    </row>
    <row r="5" spans="1:15" x14ac:dyDescent="0.25">
      <c r="A5" s="1" t="s">
        <v>1</v>
      </c>
      <c r="B5" s="1">
        <f>0.88668*100</f>
        <v>88.668000000000006</v>
      </c>
      <c r="C5" s="1">
        <v>96.572000000000003</v>
      </c>
      <c r="D5" s="1">
        <v>57.173000000000002</v>
      </c>
      <c r="E5" s="1">
        <v>65.789000000000001</v>
      </c>
      <c r="F5" s="1">
        <v>98.606999999999999</v>
      </c>
      <c r="G5" s="1">
        <v>12.5</v>
      </c>
      <c r="H5" s="1">
        <v>7.0179999999999998</v>
      </c>
      <c r="I5" s="1">
        <f>0.85719*100</f>
        <v>85.718999999999994</v>
      </c>
      <c r="J5" s="1">
        <v>97.888999999999996</v>
      </c>
      <c r="K5" s="1">
        <v>48.585000000000001</v>
      </c>
      <c r="L5" s="1">
        <v>62.360999999999997</v>
      </c>
      <c r="M5" s="1">
        <v>98.677000000000007</v>
      </c>
      <c r="N5" s="1">
        <v>21.053000000000001</v>
      </c>
      <c r="O5" s="1">
        <v>13.333</v>
      </c>
    </row>
    <row r="6" spans="1:15" x14ac:dyDescent="0.25">
      <c r="A6" s="1" t="s">
        <v>2</v>
      </c>
      <c r="B6" s="1">
        <f>0.83213*100</f>
        <v>83.213000000000008</v>
      </c>
      <c r="C6" s="1">
        <v>89.43</v>
      </c>
      <c r="D6" s="1">
        <v>56.167000000000002</v>
      </c>
      <c r="E6" s="1">
        <v>50.345999999999997</v>
      </c>
      <c r="F6" s="1">
        <v>97.441000000000003</v>
      </c>
      <c r="G6" s="1">
        <v>12.5</v>
      </c>
      <c r="H6" s="1">
        <v>2.1280000000000001</v>
      </c>
      <c r="I6" s="1">
        <v>81.742000000000004</v>
      </c>
      <c r="J6" s="1">
        <v>94.784000000000006</v>
      </c>
      <c r="K6" s="1">
        <v>49.201000000000001</v>
      </c>
      <c r="L6" s="1">
        <v>60.07</v>
      </c>
      <c r="M6" s="1">
        <v>97.484999999999999</v>
      </c>
      <c r="N6" s="1">
        <v>10</v>
      </c>
      <c r="O6" s="1">
        <v>5.1719999999999997</v>
      </c>
    </row>
    <row r="7" spans="1:15" x14ac:dyDescent="0.25">
      <c r="A7" s="1" t="s">
        <v>3</v>
      </c>
      <c r="B7" s="1">
        <f>0.77134*100</f>
        <v>77.134</v>
      </c>
      <c r="C7" s="1">
        <v>87.602000000000004</v>
      </c>
      <c r="D7" s="1">
        <v>51.558</v>
      </c>
      <c r="E7" s="1">
        <v>55.012999999999998</v>
      </c>
      <c r="F7" s="1">
        <v>97.305000000000007</v>
      </c>
      <c r="G7" s="1">
        <v>0</v>
      </c>
      <c r="H7" s="1">
        <v>0</v>
      </c>
      <c r="I7" s="1">
        <v>77.619</v>
      </c>
      <c r="J7" s="1">
        <v>82.271000000000001</v>
      </c>
      <c r="K7" s="1">
        <v>60.841000000000001</v>
      </c>
      <c r="L7" s="1">
        <v>39.912999999999997</v>
      </c>
      <c r="M7" s="1">
        <v>97.334000000000003</v>
      </c>
      <c r="N7" s="1">
        <v>5.556</v>
      </c>
      <c r="O7" s="1">
        <v>2.7210000000000001</v>
      </c>
    </row>
    <row r="8" spans="1:15" x14ac:dyDescent="0.25">
      <c r="A8" s="1" t="s">
        <v>4</v>
      </c>
      <c r="B8" s="1">
        <f>0.76852*100</f>
        <v>76.852000000000004</v>
      </c>
      <c r="C8" s="1">
        <v>96.06</v>
      </c>
      <c r="D8" s="1">
        <v>19.448</v>
      </c>
      <c r="E8" s="1">
        <v>29.468</v>
      </c>
      <c r="F8" s="1">
        <v>99.695999999999998</v>
      </c>
      <c r="G8" s="1">
        <v>4.1669999999999998</v>
      </c>
      <c r="H8" s="1">
        <v>6.6669999999999998</v>
      </c>
      <c r="I8" s="1">
        <v>64.378</v>
      </c>
      <c r="J8" s="1">
        <v>98.555999999999997</v>
      </c>
      <c r="K8" s="1">
        <v>16.425000000000001</v>
      </c>
      <c r="L8" s="1">
        <v>27.734000000000002</v>
      </c>
      <c r="M8" s="1">
        <v>99.668999999999997</v>
      </c>
      <c r="N8" s="1">
        <v>12.5</v>
      </c>
      <c r="O8" s="1">
        <v>10</v>
      </c>
    </row>
    <row r="9" spans="1:15" x14ac:dyDescent="0.25">
      <c r="A9" s="1" t="s">
        <v>5</v>
      </c>
      <c r="B9" s="1">
        <f>0.68109*100</f>
        <v>68.108999999999995</v>
      </c>
      <c r="C9" s="1">
        <v>98.713999999999999</v>
      </c>
      <c r="D9" s="1">
        <v>10.927</v>
      </c>
      <c r="E9" s="1">
        <v>19.271000000000001</v>
      </c>
      <c r="F9" s="1">
        <v>98.960999999999999</v>
      </c>
      <c r="G9" s="1">
        <v>8.3330000000000002</v>
      </c>
      <c r="H9" s="1">
        <v>4.3479999999999999</v>
      </c>
      <c r="I9" s="1">
        <v>72.091999999999999</v>
      </c>
      <c r="J9" s="1">
        <v>97.986000000000004</v>
      </c>
      <c r="K9" s="1">
        <v>11.05</v>
      </c>
      <c r="L9" s="1">
        <v>19.029</v>
      </c>
      <c r="M9" s="1">
        <v>98.954999999999998</v>
      </c>
      <c r="N9" s="1">
        <v>3.125</v>
      </c>
      <c r="O9" s="1">
        <v>3.03</v>
      </c>
    </row>
    <row r="10" spans="1:15" x14ac:dyDescent="0.25">
      <c r="A10" s="1" t="s">
        <v>6</v>
      </c>
      <c r="B10" s="1">
        <f>0.69907*100</f>
        <v>69.906999999999996</v>
      </c>
      <c r="C10" s="1">
        <v>77.299000000000007</v>
      </c>
      <c r="D10" s="1">
        <v>40.658999999999999</v>
      </c>
      <c r="E10" s="1">
        <v>33.484000000000002</v>
      </c>
      <c r="F10" s="1">
        <v>99.001000000000005</v>
      </c>
      <c r="G10" s="1">
        <v>0</v>
      </c>
      <c r="H10" s="1">
        <v>0</v>
      </c>
      <c r="I10" s="1">
        <v>61.984000000000002</v>
      </c>
      <c r="J10" s="1">
        <v>82.326999999999998</v>
      </c>
      <c r="K10" s="1">
        <v>38.747999999999998</v>
      </c>
      <c r="L10" s="1">
        <v>46.686999999999998</v>
      </c>
      <c r="M10" s="1">
        <v>99.096999999999994</v>
      </c>
      <c r="N10" s="1">
        <v>3.226</v>
      </c>
      <c r="O10" s="1">
        <v>5.1950000000000003</v>
      </c>
    </row>
    <row r="11" spans="1:15" x14ac:dyDescent="0.25">
      <c r="A11" s="1" t="s">
        <v>7</v>
      </c>
      <c r="B11" s="1">
        <f>0.87675*100</f>
        <v>87.674999999999997</v>
      </c>
      <c r="C11" s="1">
        <v>89.733999999999995</v>
      </c>
      <c r="D11" s="1">
        <v>72.100999999999999</v>
      </c>
      <c r="E11" s="1">
        <v>49.811999999999998</v>
      </c>
      <c r="F11" s="1">
        <v>98.978999999999999</v>
      </c>
      <c r="G11" s="1">
        <v>0</v>
      </c>
      <c r="H11" s="1">
        <v>0</v>
      </c>
      <c r="I11" s="1">
        <v>87.762</v>
      </c>
      <c r="J11" s="1">
        <v>88.858000000000004</v>
      </c>
      <c r="K11" s="1">
        <v>84.375</v>
      </c>
      <c r="L11" s="1">
        <v>45.314999999999998</v>
      </c>
      <c r="M11" s="1">
        <v>98.977999999999994</v>
      </c>
      <c r="N11" s="1">
        <v>0</v>
      </c>
      <c r="O11" s="1">
        <v>0</v>
      </c>
    </row>
    <row r="13" spans="1:15" x14ac:dyDescent="0.25">
      <c r="A13" s="1" t="s">
        <v>16</v>
      </c>
      <c r="B13" s="1">
        <f>AVERAGE(B4:B11)</f>
        <v>79.754249999999999</v>
      </c>
      <c r="C13" s="1">
        <f t="shared" ref="B13:O14" si="0">AVERAGE(C4:C11)</f>
        <v>91.697249999999997</v>
      </c>
      <c r="D13" s="1">
        <f t="shared" si="0"/>
        <v>41.538499999999999</v>
      </c>
      <c r="E13" s="1">
        <f t="shared" si="0"/>
        <v>42.394500000000001</v>
      </c>
      <c r="F13" s="1">
        <f t="shared" si="0"/>
        <v>98.638625000000005</v>
      </c>
      <c r="G13" s="1">
        <f t="shared" si="0"/>
        <v>5.7291249999999998</v>
      </c>
      <c r="H13" s="1">
        <f t="shared" si="0"/>
        <v>3.3676249999999999</v>
      </c>
      <c r="I13" s="1">
        <f t="shared" si="0"/>
        <v>74.87462499999998</v>
      </c>
      <c r="J13" s="1">
        <f t="shared" si="0"/>
        <v>92.681999999999988</v>
      </c>
      <c r="K13" s="1">
        <f t="shared" si="0"/>
        <v>40.219250000000002</v>
      </c>
      <c r="L13" s="1">
        <f t="shared" si="0"/>
        <v>40.366250000000001</v>
      </c>
      <c r="M13" s="1">
        <f t="shared" si="0"/>
        <v>98.660124999999994</v>
      </c>
      <c r="N13" s="1">
        <f t="shared" si="0"/>
        <v>7.177624999999999</v>
      </c>
      <c r="O13" s="1">
        <f t="shared" si="0"/>
        <v>5.2221250000000001</v>
      </c>
    </row>
    <row r="14" spans="1:15" x14ac:dyDescent="0.25">
      <c r="B14" s="1">
        <v>74.87462499999998</v>
      </c>
      <c r="C14" s="1">
        <v>92.681999999999988</v>
      </c>
      <c r="D14" s="1">
        <v>40.219250000000002</v>
      </c>
      <c r="E14" s="1">
        <v>40.366250000000001</v>
      </c>
      <c r="F14" s="1">
        <v>98.660124999999994</v>
      </c>
      <c r="G14" s="1">
        <v>7.177624999999999</v>
      </c>
      <c r="H14" s="1">
        <v>5.2221250000000001</v>
      </c>
    </row>
    <row r="16" spans="1:15" x14ac:dyDescent="0.25">
      <c r="B16" s="1">
        <f>B14-B13</f>
        <v>-4.8796250000000185</v>
      </c>
      <c r="C16" s="1">
        <f t="shared" ref="C16:H16" si="1">C14-C13</f>
        <v>0.98474999999999113</v>
      </c>
      <c r="D16" s="1">
        <f t="shared" si="1"/>
        <v>-1.3192499999999967</v>
      </c>
      <c r="E16" s="1">
        <f t="shared" si="1"/>
        <v>-2.0282499999999999</v>
      </c>
      <c r="F16" s="1">
        <f t="shared" si="1"/>
        <v>2.1499999999988972E-2</v>
      </c>
      <c r="G16" s="1">
        <f t="shared" si="1"/>
        <v>1.4484999999999992</v>
      </c>
      <c r="H16" s="1">
        <f t="shared" si="1"/>
        <v>1.8545000000000003</v>
      </c>
    </row>
  </sheetData>
  <mergeCells count="6">
    <mergeCell ref="B1:H1"/>
    <mergeCell ref="C2:E2"/>
    <mergeCell ref="F2:H2"/>
    <mergeCell ref="I1:O1"/>
    <mergeCell ref="J2:L2"/>
    <mergeCell ref="M2:O2"/>
  </mergeCells>
  <phoneticPr fontId="1" type="noConversion"/>
  <conditionalFormatting sqref="B3:B11">
    <cfRule type="top10" dxfId="26" priority="14" percent="1" rank="10"/>
  </conditionalFormatting>
  <conditionalFormatting sqref="C3:C11">
    <cfRule type="top10" dxfId="25" priority="13" percent="1" rank="10"/>
  </conditionalFormatting>
  <conditionalFormatting sqref="D3:D11">
    <cfRule type="top10" dxfId="24" priority="12" percent="1" rank="10"/>
  </conditionalFormatting>
  <conditionalFormatting sqref="E3:E11">
    <cfRule type="top10" dxfId="23" priority="11" percent="1" rank="10"/>
  </conditionalFormatting>
  <conditionalFormatting sqref="F3:F11">
    <cfRule type="top10" dxfId="22" priority="10" percent="1" rank="10"/>
  </conditionalFormatting>
  <conditionalFormatting sqref="G3:G11">
    <cfRule type="top10" dxfId="21" priority="9" percent="1" rank="10"/>
  </conditionalFormatting>
  <conditionalFormatting sqref="H3:H11">
    <cfRule type="top10" dxfId="20" priority="8" percent="1" rank="10"/>
  </conditionalFormatting>
  <conditionalFormatting sqref="I3:I11">
    <cfRule type="top10" dxfId="19" priority="7" percent="1" rank="10"/>
  </conditionalFormatting>
  <conditionalFormatting sqref="J3:J11">
    <cfRule type="top10" dxfId="18" priority="6" percent="1" rank="10"/>
  </conditionalFormatting>
  <conditionalFormatting sqref="K3:K11">
    <cfRule type="top10" dxfId="17" priority="5" percent="1" rank="10"/>
  </conditionalFormatting>
  <conditionalFormatting sqref="L3:L11">
    <cfRule type="top10" dxfId="16" priority="4" percent="1" rank="10"/>
  </conditionalFormatting>
  <conditionalFormatting sqref="M3:M11">
    <cfRule type="top10" dxfId="15" priority="3" percent="1" rank="10"/>
  </conditionalFormatting>
  <conditionalFormatting sqref="N3:N11">
    <cfRule type="top10" dxfId="14" priority="2" percent="1" rank="10"/>
  </conditionalFormatting>
  <conditionalFormatting sqref="O3:O11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National Taipei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LAB</dc:creator>
  <cp:lastModifiedBy>ESA LAB</cp:lastModifiedBy>
  <dcterms:created xsi:type="dcterms:W3CDTF">2022-08-01T06:17:30Z</dcterms:created>
  <dcterms:modified xsi:type="dcterms:W3CDTF">2022-08-02T09:04:33Z</dcterms:modified>
</cp:coreProperties>
</file>