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Objects="none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oon\Desktop\ร้านนวด\massageShop\"/>
    </mc:Choice>
  </mc:AlternateContent>
  <xr:revisionPtr revIDLastSave="0" documentId="13_ncr:1_{EE02FFF2-61D0-409A-9313-36136F13B18E}" xr6:coauthVersionLast="47" xr6:coauthVersionMax="47" xr10:uidLastSave="{00000000-0000-0000-0000-000000000000}"/>
  <bookViews>
    <workbookView xWindow="-108" yWindow="-108" windowWidth="23256" windowHeight="12576" firstSheet="4" activeTab="7" xr2:uid="{2576D837-BE71-4665-B1D3-98D2D2E41924}"/>
  </bookViews>
  <sheets>
    <sheet name="Sheet1" sheetId="1" r:id="rId1"/>
    <sheet name="Sheet2" sheetId="2" r:id="rId2"/>
    <sheet name="เทียบน้ำมันนวด" sheetId="3" r:id="rId3"/>
    <sheet name="count of course name" sheetId="24" r:id="rId4"/>
    <sheet name="course_price" sheetId="23" r:id="rId5"/>
    <sheet name="Merge1" sheetId="26" r:id="rId6"/>
    <sheet name="massage_shop" sheetId="22" r:id="rId7"/>
    <sheet name="สรุป" sheetId="27" r:id="rId8"/>
  </sheets>
  <definedNames>
    <definedName name="_xlnm._FilterDatabase" localSheetId="0" hidden="1">Sheet1!$J$3:$L$22</definedName>
    <definedName name="_xlnm._FilterDatabase" localSheetId="2" hidden="1">เทียบน้ำมันนวด!$A$1:$E$11</definedName>
    <definedName name="_xlcn.WorksheetConnection_Merge1AD1" hidden="1">Merge1!$A:$D</definedName>
    <definedName name="_xlcn.WorksheetConnection_ร้านนวด.xlsxcourse_price1" hidden="1">course_price[]</definedName>
    <definedName name="_xlcn.WorksheetConnection_ร้านนวด.xlsxmassage_shop1" hidden="1">massage_shop[]</definedName>
    <definedName name="_xlcn.WorksheetConnection_ร้านนวด.xlsxMerge11" hidden="1">Merge1[]</definedName>
    <definedName name="ExternalData_1" localSheetId="6" hidden="1">massage_shop!$A$1:$B$19</definedName>
    <definedName name="ExternalData_2" localSheetId="4" hidden="1">'course_price'!$A$1:$E$376</definedName>
    <definedName name="ExternalData_2" localSheetId="5" hidden="1">Merge1!$A$1:$D$376</definedName>
  </definedNames>
  <calcPr calcId="191029"/>
  <pivotCaches>
    <pivotCache cacheId="12" r:id="rId9"/>
    <pivotCache cacheId="43" r:id="rId10"/>
    <pivotCache cacheId="6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ssage_shop" name="massage_shop" connection="WorksheetConnection_ร้านนวด.xlsx!massage_shop"/>
          <x15:modelTable id="course_price" name="course_price" connection="WorksheetConnection_ร้านนวด.xlsx!course_price"/>
          <x15:modelTable id="Range" name="Range" connection="WorksheetConnection_Merge1!$A:$D"/>
          <x15:modelTable id="Merge1" name="Merge1" connection="WorksheetConnection_ร้านนวด.xlsx!Merge1"/>
        </x15:modelTables>
        <x15:modelRelationships>
          <x15:modelRelationship fromTable="course_price" fromColumn="ID_ร้าน" toTable="massage_shop" toColumn="ID_ร้าน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8" i="3"/>
  <c r="D10" i="3"/>
  <c r="D5" i="3"/>
  <c r="D9" i="3"/>
  <c r="D7" i="3"/>
  <c r="D6" i="3"/>
  <c r="D4" i="3"/>
  <c r="D2" i="3"/>
  <c r="D3" i="3"/>
  <c r="E16" i="2"/>
  <c r="F16" i="2" s="1"/>
  <c r="H16" i="2" s="1"/>
  <c r="I16" i="2" s="1"/>
  <c r="G16" i="2"/>
  <c r="E15" i="2"/>
  <c r="G15" i="2" s="1"/>
  <c r="I15" i="2" s="1"/>
  <c r="F15" i="2"/>
  <c r="H15" i="2" s="1"/>
  <c r="H14" i="2"/>
  <c r="E14" i="2"/>
  <c r="F14" i="2" s="1"/>
  <c r="H13" i="2"/>
  <c r="I13" i="2" s="1"/>
  <c r="G13" i="2"/>
  <c r="E13" i="2"/>
  <c r="C13" i="2"/>
  <c r="E18" i="1"/>
  <c r="H20" i="1"/>
  <c r="H21" i="1"/>
  <c r="H22" i="1"/>
  <c r="H23" i="1"/>
  <c r="F24" i="1"/>
  <c r="D24" i="1"/>
  <c r="E7" i="1"/>
  <c r="G7" i="1" s="1"/>
  <c r="E8" i="1"/>
  <c r="G8" i="1" s="1"/>
  <c r="E9" i="1"/>
  <c r="G9" i="1" s="1"/>
  <c r="E10" i="1"/>
  <c r="G10" i="1" s="1"/>
  <c r="E11" i="1"/>
  <c r="H11" i="1" s="1"/>
  <c r="E12" i="1"/>
  <c r="H12" i="1" s="1"/>
  <c r="E5" i="1"/>
  <c r="G5" i="1" s="1"/>
  <c r="E6" i="1"/>
  <c r="G6" i="1" s="1"/>
  <c r="E14" i="1"/>
  <c r="H14" i="1" s="1"/>
  <c r="E13" i="1"/>
  <c r="H13" i="1" s="1"/>
  <c r="E15" i="1"/>
  <c r="H15" i="1" s="1"/>
  <c r="E16" i="1"/>
  <c r="H16" i="1" s="1"/>
  <c r="E17" i="1"/>
  <c r="H17" i="1" s="1"/>
  <c r="H18" i="1"/>
  <c r="E4" i="1"/>
  <c r="H4" i="1" s="1"/>
  <c r="C19" i="1"/>
  <c r="E19" i="1" s="1"/>
  <c r="H19" i="1" s="1"/>
  <c r="G24" i="1" l="1"/>
  <c r="G14" i="2"/>
  <c r="I14" i="2"/>
  <c r="F13" i="2"/>
  <c r="E24" i="1"/>
  <c r="H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4443E8-55F7-4BBF-99FC-2EBD7DC4666F}" keepAlive="1" name="Query - course_price" description="Connection to the 'course_price' query in the workbook." type="5" refreshedVersion="8" background="1" saveData="1">
    <dbPr connection="Provider=Microsoft.Mashup.OleDb.1;Data Source=$Workbook$;Location=course_price;Extended Properties=&quot;&quot;" command="SELECT * FROM [course_price]"/>
  </connection>
  <connection id="2" xr16:uid="{99F8BB68-76F0-49CD-9F50-70E0D638176B}" keepAlive="1" name="Query - massage_shop" description="Connection to the 'massage_shop' query in the workbook." type="5" refreshedVersion="8" background="1" saveData="1">
    <dbPr connection="Provider=Microsoft.Mashup.OleDb.1;Data Source=$Workbook$;Location=massage_shop;Extended Properties=&quot;&quot;" command="SELECT * FROM [massage_shop]"/>
  </connection>
  <connection id="3" xr16:uid="{EF566033-AF67-44E8-8764-7BD49EE2A30A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4" xr16:uid="{27EE784B-A608-40B0-B52B-A552E9922FF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8D4B66D7-B477-4948-AF6D-6B5587E0B728}" name="WorksheetConnection_Merge1!$A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1AD1"/>
        </x15:connection>
      </ext>
    </extLst>
  </connection>
  <connection id="6" xr16:uid="{E7E32EC7-0E48-4C90-B1AD-FF3329568873}" name="WorksheetConnection_ร้านนวด.xlsx!course_price" type="102" refreshedVersion="8" minRefreshableVersion="5">
    <extLst>
      <ext xmlns:x15="http://schemas.microsoft.com/office/spreadsheetml/2010/11/main" uri="{DE250136-89BD-433C-8126-D09CA5730AF9}">
        <x15:connection id="course_price">
          <x15:rangePr sourceName="_xlcn.WorksheetConnection_ร้านนวด.xlsxcourse_price1"/>
        </x15:connection>
      </ext>
    </extLst>
  </connection>
  <connection id="7" xr16:uid="{E381DF55-02C1-43EC-B41C-B32FEE9F69DB}" name="WorksheetConnection_ร้านนวด.xlsx!massage_shop" type="102" refreshedVersion="8" minRefreshableVersion="5">
    <extLst>
      <ext xmlns:x15="http://schemas.microsoft.com/office/spreadsheetml/2010/11/main" uri="{DE250136-89BD-433C-8126-D09CA5730AF9}">
        <x15:connection id="massage_shop">
          <x15:rangePr sourceName="_xlcn.WorksheetConnection_ร้านนวด.xlsxmassage_shop1"/>
        </x15:connection>
      </ext>
    </extLst>
  </connection>
  <connection id="8" xr16:uid="{22027321-18CB-4237-8803-C13D9EE49BED}" name="WorksheetConnection_ร้านนวด.xlsx!Merge1" type="102" refreshedVersion="8" minRefreshableVersion="5">
    <extLst>
      <ext xmlns:x15="http://schemas.microsoft.com/office/spreadsheetml/2010/11/main" uri="{DE250136-89BD-433C-8126-D09CA5730AF9}">
        <x15:connection id="Merge1">
          <x15:rangePr sourceName="_xlcn.WorksheetConnection_ร้านนวด.xlsxMerg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urse_price].[ชื่อคอร์ส].&amp;[หลังคอไหล่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<sst xmlns="http://schemas.openxmlformats.org/spreadsheetml/2006/main" count="1369" uniqueCount="204">
  <si>
    <t>เตียงนวดเท้า</t>
  </si>
  <si>
    <t>เคาเตอร์ต้อนรับ</t>
  </si>
  <si>
    <t>เตียงนวดไทย</t>
  </si>
  <si>
    <t>ฐานรองเตียงนวดไทย</t>
  </si>
  <si>
    <t>โต๊ะรับแขก</t>
  </si>
  <si>
    <t>ผ้าม่านคั่นเตียงนวดไทย</t>
  </si>
  <si>
    <t>เตียงออย</t>
  </si>
  <si>
    <t>เตียงสระผม</t>
  </si>
  <si>
    <t>อุปกรณ์ล้างเท้า</t>
  </si>
  <si>
    <t>Q'ty</t>
  </si>
  <si>
    <t>price</t>
  </si>
  <si>
    <t>ผ้าปู ผ้ารองเตียง</t>
  </si>
  <si>
    <t>ผ้าห่ม ปลอกหมอน</t>
  </si>
  <si>
    <t>ชุดพนักงาน</t>
  </si>
  <si>
    <t>Total</t>
  </si>
  <si>
    <t>Actual</t>
  </si>
  <si>
    <t>ทาสี</t>
  </si>
  <si>
    <t>ทำพื้น</t>
  </si>
  <si>
    <t>ซ่อมหลังคา</t>
  </si>
  <si>
    <t>To do list</t>
  </si>
  <si>
    <t>ติดกระจกด้านหน้า</t>
  </si>
  <si>
    <t>คิดชื่อ</t>
  </si>
  <si>
    <t>Month10</t>
  </si>
  <si>
    <t>Month11</t>
  </si>
  <si>
    <t>ทำป้าย</t>
  </si>
  <si>
    <t>หาพนักงาน</t>
  </si>
  <si>
    <t>WK3</t>
  </si>
  <si>
    <t>ทำเฟชบุ๊ค</t>
  </si>
  <si>
    <t>ทำไลน์</t>
  </si>
  <si>
    <t>ติดต่อคอนแทคปรานปุริ</t>
  </si>
  <si>
    <t>ทำป้ายร้าน</t>
  </si>
  <si>
    <t>เทรนพนักงาน</t>
  </si>
  <si>
    <t>ขอใบอนุญาติ</t>
  </si>
  <si>
    <t>ทำเมนู คิดราคา</t>
  </si>
  <si>
    <t>sirin aroma</t>
  </si>
  <si>
    <t>Pink gold</t>
  </si>
  <si>
    <t>ทำเฟชบุ๊ค ยิงคนติดตาม</t>
  </si>
  <si>
    <t>อุปกรณ์นวด cream</t>
  </si>
  <si>
    <t>ออกแบบโลโก้ร้าน</t>
  </si>
  <si>
    <t>เลือกคอนเซฟ โทน สีและจุดเด่น</t>
  </si>
  <si>
    <t>เครื่องเสียง</t>
  </si>
  <si>
    <t>ดอกบ๊วย ดอกนำโชค</t>
  </si>
  <si>
    <t>สีแดงเลือดหมู</t>
  </si>
  <si>
    <t>ของตกแต่ง</t>
  </si>
  <si>
    <t>(02) 253 5959</t>
  </si>
  <si>
    <t>Mar WK1</t>
  </si>
  <si>
    <t>เปิดร้านเดือนเมษา</t>
  </si>
  <si>
    <t>concept</t>
  </si>
  <si>
    <t>นวดไทย</t>
  </si>
  <si>
    <t>ออย</t>
  </si>
  <si>
    <t>เท้า</t>
  </si>
  <si>
    <t>ใช้ร่วมเตียงไทย</t>
  </si>
  <si>
    <t>ค่าเช่า</t>
  </si>
  <si>
    <t>ค่ารี</t>
  </si>
  <si>
    <t>ค่าไฟ</t>
  </si>
  <si>
    <t>ค่าอุปกรณ์นวด</t>
  </si>
  <si>
    <t>ค่าพนักงานนวด(ประจำสี่)</t>
  </si>
  <si>
    <t>ชั่วโมงนวด (ชมต่อวัน)</t>
  </si>
  <si>
    <t>ค่าหมอ (บาทต่อเดือน)</t>
  </si>
  <si>
    <t>รายรับ(บาทต่อเดือน)</t>
  </si>
  <si>
    <t>ชั่วโมงนวด (ชมต่อเดือน)</t>
  </si>
  <si>
    <t>รายจ่าย</t>
  </si>
  <si>
    <t>รวมรายจ่าย</t>
  </si>
  <si>
    <t>Profit</t>
  </si>
  <si>
    <t>ลำดับ</t>
  </si>
  <si>
    <t>วัดขนาดห้อง</t>
  </si>
  <si>
    <t>ซื้อเตียง</t>
  </si>
  <si>
    <t>หาของตกแต่งร้าน</t>
  </si>
  <si>
    <t>ตกแต่งร้าน</t>
  </si>
  <si>
    <t>1 กพ</t>
  </si>
  <si>
    <t>7 กพ</t>
  </si>
  <si>
    <t>14 กพ</t>
  </si>
  <si>
    <t>จัด layout ห้อง ทำกำแพง</t>
  </si>
  <si>
    <t>1 มีค</t>
  </si>
  <si>
    <t>1 เมย</t>
  </si>
  <si>
    <t>เปิดร้าน</t>
  </si>
  <si>
    <t>4 เมย</t>
  </si>
  <si>
    <t>ยี่ห้อ</t>
  </si>
  <si>
    <t>ปริมาณ</t>
  </si>
  <si>
    <t>ราคา</t>
  </si>
  <si>
    <t>หัตถศิลป์</t>
  </si>
  <si>
    <t>บาท / 1ml</t>
  </si>
  <si>
    <t>carebeau</t>
  </si>
  <si>
    <t>Cruset</t>
  </si>
  <si>
    <t>บ้านนา</t>
  </si>
  <si>
    <t>mook herbs</t>
  </si>
  <si>
    <t>pintonatural</t>
  </si>
  <si>
    <t>วังโพธิ์</t>
  </si>
  <si>
    <t>phutawan</t>
  </si>
  <si>
    <t>lamenatt</t>
  </si>
  <si>
    <t>karmakamet</t>
  </si>
  <si>
    <t>https://th.shp.ee/VceWRsE</t>
  </si>
  <si>
    <t>https://th.shp.ee/tS7rEop</t>
  </si>
  <si>
    <t>ID_ร้าน</t>
  </si>
  <si>
    <t>name</t>
  </si>
  <si>
    <t>ลีลานวดไท - LILA THAI MASSAGE</t>
  </si>
  <si>
    <t>เก็ตตะหว๋านวดแผนไทย - Getthawha Thai Massage</t>
  </si>
  <si>
    <t>The Village Spa</t>
  </si>
  <si>
    <t>Muse massage and spa</t>
  </si>
  <si>
    <t>THE SIGNATURE RELAX &amp; MASSAGE</t>
  </si>
  <si>
    <t>Varalee Massage</t>
  </si>
  <si>
    <t>Sense Massage and Spa</t>
  </si>
  <si>
    <t>Nara Massage</t>
  </si>
  <si>
    <t>LANTANA MASSAGE AND SPA</t>
  </si>
  <si>
    <t>Wonder Touch Massage</t>
  </si>
  <si>
    <t>ID</t>
  </si>
  <si>
    <t>ชื่อคอร์ส</t>
  </si>
  <si>
    <t>ระยะเวลา(นาที)</t>
  </si>
  <si>
    <t>ราคา(บาท)</t>
  </si>
  <si>
    <t>นวดเท้า</t>
  </si>
  <si>
    <t>นวดเท้ามือหัว</t>
  </si>
  <si>
    <t>นวดเท้าประคบ</t>
  </si>
  <si>
    <t>นวดไทยบาล์ม</t>
  </si>
  <si>
    <t>หลังคอไหล่</t>
  </si>
  <si>
    <t>นวดไทยหัว</t>
  </si>
  <si>
    <t>นวดไทยประคบ</t>
  </si>
  <si>
    <t>นวดน้ำมัน</t>
  </si>
  <si>
    <t>นวดน้ำมันมะพร้าว</t>
  </si>
  <si>
    <t>นวดน้ำมันทองคำ</t>
  </si>
  <si>
    <t>นวดตัวว่านหาง</t>
  </si>
  <si>
    <t>นวดน้ำมันร้อน</t>
  </si>
  <si>
    <t>นวดน้ำมันประคบ</t>
  </si>
  <si>
    <t>นวดเท้า + มือ + หลังไหล่ + หัว + ประคบ</t>
  </si>
  <si>
    <t>นวดเท้า + หลังไหล่ + ไทยบาล์ม</t>
  </si>
  <si>
    <t>ขัดตัว + นวดน้ำมัน + ขัดหน้าสมุนไพร</t>
  </si>
  <si>
    <t>ขัดตัวทองคำ + นวดน้ำมันทองคำ + ขัดหน้าทองคำ + มาส์กตัวทองคำ</t>
  </si>
  <si>
    <t>ขัดหน้าสมุนไพร + นวดน้ำมัน</t>
  </si>
  <si>
    <t>ขัดตัวสมุนไพร + นวดน้ำมัน</t>
  </si>
  <si>
    <t>ขัดตัวมะพร้าว + นวดน้ำมันมะพร้าวร้อน</t>
  </si>
  <si>
    <t>มาส์กตัวอโลเวล่า + นวดตัวว่านหาง</t>
  </si>
  <si>
    <t>ขัดตัวทองคำ + นวดน้ำมันทองคำ</t>
  </si>
  <si>
    <t>นวดไทย + นวดน้ำมันร้อน</t>
  </si>
  <si>
    <t>นวดหัวอินเดีย + นวดน้ำมันมะพร้าวร้อน</t>
  </si>
  <si>
    <t>นวดไทยบาล์ม + นวดน้ำมันประคบ</t>
  </si>
  <si>
    <t>ขัดตัว + มาส์กตัว + นวดน้ำมันร้อน</t>
  </si>
  <si>
    <t>ขัดตัวทองคำ + นวดน้ำมันทองคำ + ขัดหน้าทองคำ</t>
  </si>
  <si>
    <t>นวดไทย + นวดน้ำมันร้อน + ขัดหน้าสมุนไพรช</t>
  </si>
  <si>
    <t>นวดหัวอินเดีย + นวดน้ำมันมะพร้าวร้อน + ขัดหน้าสมุนไพร</t>
  </si>
  <si>
    <t>นวดไทยล้านนา</t>
  </si>
  <si>
    <t>ขัดตัว</t>
  </si>
  <si>
    <t>นวดออฟฟิศซินโดรม + นวดน้ำมัน</t>
  </si>
  <si>
    <t>นวดไทยล้านนา + ประคบ</t>
  </si>
  <si>
    <t>อบตัวสมุนไพร + ขัดตัว</t>
  </si>
  <si>
    <t>นวดหินร้อน + นวดน้ำมัน</t>
  </si>
  <si>
    <t>THE VILLAGE SIGNATURE MASSAGE</t>
  </si>
  <si>
    <t xml:space="preserve">TRADITIONAL THAI MASSAGE </t>
  </si>
  <si>
    <t>TRADITIONAL THAI MASSAGE WITH LUK PRA KOB</t>
  </si>
  <si>
    <t>TRADITIONAL THAI MASSAGE WITH TOK SEN</t>
  </si>
  <si>
    <t>AROMATIC ELEMENTAL MASSAGE</t>
  </si>
  <si>
    <t>FOOT REFLEXOLOGY</t>
  </si>
  <si>
    <t>LANNA EXOTIC MASSAGE</t>
  </si>
  <si>
    <t>DETOXIFYING MASSAGE</t>
  </si>
  <si>
    <t>THE CLASSIC MASSAGE</t>
  </si>
  <si>
    <t>THE VILLAGE HOT STONE MASSAGE</t>
  </si>
  <si>
    <t>HYDRATION</t>
  </si>
  <si>
    <t>REJUVENATION</t>
  </si>
  <si>
    <t>SENSITIVE</t>
  </si>
  <si>
    <t>TAMARIND HERBAL POLISH</t>
  </si>
  <si>
    <t>COFFEE &amp; SPICE SUGAR EXFOLIATED</t>
  </si>
  <si>
    <t>TAMARIND PAMPERING</t>
  </si>
  <si>
    <t>TOP TO TOE</t>
  </si>
  <si>
    <t>KIDS OIL MASSAGE</t>
  </si>
  <si>
    <t>HERBAL BATH</t>
  </si>
  <si>
    <t>FLORAL BATH</t>
  </si>
  <si>
    <t>นวดหัว</t>
  </si>
  <si>
    <t>deep</t>
  </si>
  <si>
    <t>ไทยบาล์ม</t>
  </si>
  <si>
    <t>นวดครีม</t>
  </si>
  <si>
    <t>นวดหน้า</t>
  </si>
  <si>
    <t>นวดเท้าหัว</t>
  </si>
  <si>
    <t>นวดไทย + นวดน้ำมัน</t>
  </si>
  <si>
    <t>นวดเท้าคอไหล่</t>
  </si>
  <si>
    <t>ขัดตัว + นวดน้ำมันร้อน</t>
  </si>
  <si>
    <t>ขัดตัว + นวดน้ำมันประคบ + หลังคอไหล่</t>
  </si>
  <si>
    <t>นวดจับเส้น</t>
  </si>
  <si>
    <t>นวดน้ำมันสมุนไพรร้อน</t>
  </si>
  <si>
    <t>นวดออฟฟิศซินโดรม</t>
  </si>
  <si>
    <t>อบตัวสมุนไพร</t>
  </si>
  <si>
    <t>นวดเทียนร้อน</t>
  </si>
  <si>
    <t>นวดหินร้อน</t>
  </si>
  <si>
    <t>นวดวิตามิน</t>
  </si>
  <si>
    <t>ขัดตัว + นวดน้ำมัน</t>
  </si>
  <si>
    <t>ขัดตัว + นวดตัวว่านหาง</t>
  </si>
  <si>
    <t>ขัดตัว + นวดครีม</t>
  </si>
  <si>
    <t>ขัดตัว + นวดวิตามิน</t>
  </si>
  <si>
    <t xml:space="preserve">HEAD BACK NECK &amp; SHOULDER MASSAGE </t>
  </si>
  <si>
    <t>Row Labels</t>
  </si>
  <si>
    <t>Grand Total</t>
  </si>
  <si>
    <t>course_price.ชื่อคอร์ส</t>
  </si>
  <si>
    <t>course_price.ระยะเวลา(นาที)</t>
  </si>
  <si>
    <t>course_price.ราคา(บาท)</t>
  </si>
  <si>
    <t>Column Labels</t>
  </si>
  <si>
    <t>Count of ชื่อคอร์ส</t>
  </si>
  <si>
    <t>เดย์ เดย์ นวดเพื่อสุขภาพ - day day massage</t>
  </si>
  <si>
    <t>Vintage Thai Massage</t>
  </si>
  <si>
    <t>Lantana Massage3</t>
  </si>
  <si>
    <t>R8st Massage and Spa</t>
  </si>
  <si>
    <t>Moment Massage</t>
  </si>
  <si>
    <t>พอใจนวดเพื่อสุขภาพ - Porjai Massage</t>
  </si>
  <si>
    <t>Friend Massage</t>
  </si>
  <si>
    <t>Sukruethai Massage - สุขฤทัยนวดเพื่อสุขภาพ</t>
  </si>
  <si>
    <t>HEAD BACK NECK &amp; SHOULDER MASSAGE</t>
  </si>
  <si>
    <t>TRADITIONAL THAI MASSAGE</t>
  </si>
  <si>
    <t>Count of ราคา(บาท)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</si>
</sst>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4" fillId="3" borderId="0" xfId="0" applyFont="1" applyFill="1"/>
    <xf numFmtId="0" fontId="4" fillId="2" borderId="0" xfId="0" applyFont="1" applyFill="1"/>
    <xf numFmtId="0" fontId="4" fillId="4" borderId="0" xfId="0" applyFont="1" applyFill="1"/>
    <xf numFmtId="165" fontId="4" fillId="0" borderId="0" xfId="1" applyNumberFormat="1" applyFont="1"/>
    <xf numFmtId="0" fontId="0" fillId="5" borderId="0" xfId="0" applyFill="1"/>
    <xf numFmtId="0" fontId="6" fillId="5" borderId="0" xfId="2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indent="1"/>
    </xf>
  </cellXfs>
  <cellStyles count="3">
    <cellStyle name="Comma" xfId="1" builtinId="3"/>
    <cellStyle name="Hyperlink" xfId="2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on" refreshedDate="45704.883849537036" createdVersion="8" refreshedVersion="8" minRefreshableVersion="3" recordCount="18" xr:uid="{D2458BE7-72AF-42A1-8A11-7992FDD9D4D7}">
  <cacheSource type="worksheet">
    <worksheetSource name="massage_shop"/>
  </cacheSource>
  <cacheFields count="2">
    <cacheField name="ID_ร้าน" numFmtId="0">
      <sharedItems containsSemiMixedTypes="0" containsString="0" containsNumber="1" containsInteger="1" minValue="1" maxValue="18"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on" refreshedDate="45704.887251157408" backgroundQuery="1" createdVersion="8" refreshedVersion="8" minRefreshableVersion="3" recordCount="0" supportSubquery="1" supportAdvancedDrill="1" xr:uid="{965624B4-99A7-4FAB-AC96-6B3409446086}">
  <cacheSource type="external" connectionId="4"/>
  <cacheFields count="2">
    <cacheField name="[course_price].[ชื่อคอร์ส].[ชื่อคอร์ส]" caption="ชื่อคอร์ส" numFmtId="0" hierarchy="2" level="1">
      <sharedItems count="78">
        <s v="AROMATIC ELEMENTAL MASSAGE"/>
        <s v="COFFEE &amp; SPICE SUGAR EXFOLIATED"/>
        <s v="deep"/>
        <s v="DETOXIFYING MASSAGE"/>
        <s v="FLORAL BATH"/>
        <s v="FOOT REFLEXOLOGY"/>
        <s v="HEAD BACK NECK &amp; SHOULDER MASSAGE"/>
        <s v="HERBAL BATH"/>
        <s v="HYDRATION"/>
        <s v="KIDS OIL MASSAGE"/>
        <s v="LANNA EXOTIC MASSAGE"/>
        <s v="REJUVENATION"/>
        <s v="SENSITIVE"/>
        <s v="TAMARIND HERBAL POLISH"/>
        <s v="TAMARIND PAMPERING"/>
        <s v="THE CLASSIC MASSAGE"/>
        <s v="THE VILLAGE HOT STONE MASSAGE"/>
        <s v="THE VILLAGE SIGNATURE MASSAGE"/>
        <s v="TOP TO TOE"/>
        <s v="TRADITIONAL THAI MASSAGE"/>
        <s v="TRADITIONAL THAI MASSAGE WITH LUK PRA KOB"/>
        <s v="TRADITIONAL THAI MASSAGE WITH TOK SEN"/>
        <s v="ไทยบาล์ม"/>
        <s v="ขัดตัว"/>
        <s v="ขัดตัว + นวดครีม"/>
        <s v="ขัดตัว + นวดตัวว่านหาง"/>
        <s v="ขัดตัว + นวดน้ำมัน"/>
        <s v="ขัดตัว + นวดน้ำมัน + ขัดหน้าสมุนไพร"/>
        <s v="ขัดตัว + นวดน้ำมันประคบ + หลังคอไหล่"/>
        <s v="ขัดตัว + นวดน้ำมันร้อน"/>
        <s v="ขัดตัว + นวดวิตามิน"/>
        <s v="ขัดตัว + มาส์กตัว + นวดน้ำมันร้อน"/>
        <s v="ขัดตัวทองคำ + นวดน้ำมันทองคำ"/>
        <s v="ขัดตัวทองคำ + นวดน้ำมันทองคำ + ขัดหน้าทองคำ"/>
        <s v="ขัดตัวทองคำ + นวดน้ำมันทองคำ + ขัดหน้าทองคำ + มาส์กตัวทองคำ"/>
        <s v="ขัดตัวมะพร้าว + นวดน้ำมันมะพร้าวร้อน"/>
        <s v="ขัดตัวสมุนไพร + นวดน้ำมัน"/>
        <s v="ขัดหน้าสมุนไพร + นวดน้ำมัน"/>
        <s v="นวดเท้า"/>
        <s v="นวดเท้า + มือ + หลังไหล่ + หัว + ประคบ"/>
        <s v="นวดเท้า + หลังไหล่ + ไทยบาล์ม"/>
        <s v="นวดเท้าคอไหล่"/>
        <s v="นวดเท้าประคบ"/>
        <s v="นวดเท้ามือหัว"/>
        <s v="นวดเท้าหัว"/>
        <s v="นวดเทียนร้อน"/>
        <s v="นวดไทย"/>
        <s v="นวดไทย + นวดน้ำมัน"/>
        <s v="นวดไทย + นวดน้ำมันร้อน"/>
        <s v="นวดไทย + นวดน้ำมันร้อน + ขัดหน้าสมุนไพรช"/>
        <s v="นวดไทยบาล์ม"/>
        <s v="นวดไทยบาล์ม + นวดน้ำมันประคบ"/>
        <s v="นวดไทยประคบ"/>
        <s v="นวดไทยล้านนา"/>
        <s v="นวดไทยล้านนา + ประคบ"/>
        <s v="นวดไทยหัว"/>
        <s v="นวดครีม"/>
        <s v="นวดจับเส้น"/>
        <s v="นวดตัวว่านหาง"/>
        <s v="นวดน้ำมัน"/>
        <s v="นวดน้ำมันทองคำ"/>
        <s v="นวดน้ำมันประคบ"/>
        <s v="นวดน้ำมันมะพร้าว"/>
        <s v="นวดน้ำมันร้อน"/>
        <s v="นวดน้ำมันสมุนไพรร้อน"/>
        <s v="นวดวิตามิน"/>
        <s v="นวดหน้า"/>
        <s v="นวดหัว"/>
        <s v="นวดหัวอินเดีย + นวดน้ำมันมะพร้าวร้อน"/>
        <s v="นวดหัวอินเดีย + นวดน้ำมันมะพร้าวร้อน + ขัดหน้าสมุนไพร"/>
        <s v="นวดหินร้อน"/>
        <s v="นวดหินร้อน + นวดน้ำมัน"/>
        <s v="นวดออฟฟิศซินโดรม"/>
        <s v="นวดออฟฟิศซินโดรม + นวดน้ำมัน"/>
        <s v="มาส์กตัวอโลเวล่า + นวดตัวว่านหาง"/>
        <s v="หลังคอไหล่"/>
        <s v="อบตัวสมุนไพร"/>
        <s v="อบตัวสมุนไพร + ขัดตัว"/>
      </sharedItems>
    </cacheField>
    <cacheField name="[Measures].[Count of ชื่อคอร์ส]" caption="Count of ชื่อคอร์ส" numFmtId="0" hierarchy="29" level="32767"/>
  </cacheFields>
  <cacheHierarchies count="32">
    <cacheHierarchy uniqueName="[course_price].[ID]" caption="ID" attribute="1" defaultMemberUniqueName="[course_price].[ID].[All]" allUniqueName="[course_price].[ID].[All]" dimensionUniqueName="[course_price]" displayFolder="" count="0" memberValueDatatype="20" unbalanced="0"/>
    <cacheHierarchy uniqueName="[course_price].[ID_ร้าน]" caption="ID_ร้าน" attribute="1" defaultMemberUniqueName="[course_price].[ID_ร้าน].[All]" allUniqueName="[course_price].[ID_ร้าน].[All]" dimensionUniqueName="[course_price]" displayFolder="" count="0" memberValueDatatype="20" unbalanced="0"/>
    <cacheHierarchy uniqueName="[course_price].[ชื่อคอร์ส]" caption="ชื่อคอร์ส" attribute="1" defaultMemberUniqueName="[course_price].[ชื่อคอร์ส].[All]" allUniqueName="[course_price].[ชื่อคอร์ส].[All]" dimensionUniqueName="[course_price]" displayFolder="" count="2" memberValueDatatype="130" unbalanced="0">
      <fieldsUsage count="2">
        <fieldUsage x="-1"/>
        <fieldUsage x="0"/>
      </fieldsUsage>
    </cacheHierarchy>
    <cacheHierarchy uniqueName="[course_price].[ระยะเวลา(นาที)]" caption="ระยะเวลา(นาที)" attribute="1" defaultMemberUniqueName="[course_price].[ระยะเวลา(นาที)].[All]" allUniqueName="[course_price].[ระยะเวลา(นาที)].[All]" dimensionUniqueName="[course_price]" displayFolder="" count="0" memberValueDatatype="20" unbalanced="0"/>
    <cacheHierarchy uniqueName="[course_price].[ราคา(บาท)]" caption="ราคา(บาท)" attribute="1" defaultMemberUniqueName="[course_price].[ราคา(บาท)].[All]" allUniqueName="[course_price].[ราคา(บาท)].[All]" dimensionUniqueName="[course_price]" displayFolder="" count="0" memberValueDatatype="20" unbalanced="0"/>
    <cacheHierarchy uniqueName="[massage_shop].[ID_ร้าน]" caption="ID_ร้าน" attribute="1" defaultMemberUniqueName="[massage_shop].[ID_ร้าน].[All]" allUniqueName="[massage_shop].[ID_ร้าน].[All]" dimensionUniqueName="[massage_shop]" displayFolder="" count="0" memberValueDatatype="20" unbalanced="0"/>
    <cacheHierarchy uniqueName="[massage_shop].[name]" caption="name" attribute="1" defaultMemberUniqueName="[massage_shop].[name].[All]" allUniqueName="[massage_shop].[name].[All]" dimensionUniqueName="[massage_shop]" displayFolder="" count="0" memberValueDatatype="130" unbalanced="0"/>
    <cacheHierarchy uniqueName="[Merge1].[name]" caption="name" attribute="1" defaultMemberUniqueName="[Merge1].[name].[All]" allUniqueName="[Merge1].[name].[All]" dimensionUniqueName="[Merge1]" displayFolder="" count="0" memberValueDatatype="130" unbalanced="0"/>
    <cacheHierarchy uniqueName="[Merge1].[course_price.ชื่อคอร์ส]" caption="course_price.ชื่อคอร์ส" attribute="1" defaultMemberUniqueName="[Merge1].[course_price.ชื่อคอร์ส].[All]" allUniqueName="[Merge1].[course_price.ชื่อคอร์ส].[All]" dimensionUniqueName="[Merge1]" displayFolder="" count="0" memberValueDatatype="130" unbalanced="0"/>
    <cacheHierarchy uniqueName="[Merge1].[course_price.ระยะเวลา(นาที)]" caption="course_price.ระยะเวลา(นาที)" attribute="1" defaultMemberUniqueName="[Merge1].[course_price.ระยะเวลา(นาที)].[All]" allUniqueName="[Merge1].[course_price.ระยะเวลา(นาที)].[All]" dimensionUniqueName="[Merge1]" displayFolder="" count="0" memberValueDatatype="20" unbalanced="0"/>
    <cacheHierarchy uniqueName="[Merge1].[course_price.ราคา(บาท)]" caption="course_price.ราคา(บาท)" attribute="1" defaultMemberUniqueName="[Merge1].[course_price.ราคา(บาท)].[All]" allUniqueName="[Merge1].[course_price.ราคา(บาท)].[All]" dimensionUniqueName="[Merge1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rse_price.ชื่อคอร์ส]" caption="course_price.ชื่อคอร์ส" attribute="1" defaultMemberUniqueName="[Range].[course_price.ชื่อคอร์ส].[All]" allUniqueName="[Range].[course_price.ชื่อคอร์ส].[All]" dimensionUniqueName="[Range]" displayFolder="" count="0" memberValueDatatype="130" unbalanced="0"/>
    <cacheHierarchy uniqueName="[Range].[course_price.ระยะเวลา(นาที)]" caption="course_price.ระยะเวลา(นาที)" attribute="1" defaultMemberUniqueName="[Range].[course_price.ระยะเวลา(นาที)].[All]" allUniqueName="[Range].[course_price.ระยะเวลา(นาที)].[All]" dimensionUniqueName="[Range]" displayFolder="" count="0" memberValueDatatype="20" unbalanced="0"/>
    <cacheHierarchy uniqueName="[Range].[course_price.ราคา(บาท)]" caption="course_price.ราคา(บาท)" attribute="1" defaultMemberUniqueName="[Range].[course_price.ราคา(บาท)].[All]" allUniqueName="[Range].[course_price.ราคา(บาท)].[All]" dimensionUniqueName="[Range]" displayFolder="" count="0" memberValueDatatype="20" unbalanced="0"/>
    <cacheHierarchy uniqueName="[Measures].[__XL_Count course_price]" caption="__XL_Count course_price" measure="1" displayFolder="" measureGroup="course_price" count="0" hidden="1"/>
    <cacheHierarchy uniqueName="[Measures].[__XL_Count massage_shop]" caption="__XL_Count massage_shop" measure="1" displayFolder="" measureGroup="massage_shop" count="0" hidden="1"/>
    <cacheHierarchy uniqueName="[Measures].[__XL_Count Range]" caption="__XL_Count Range" measure="1" displayFolder="" measureGroup="Range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course_pric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_ร้าน]" caption="Sum of ID_ร้าน" measure="1" displayFolder="" measureGroup="course_pric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ระยะเวลา(นาที)]" caption="Sum of ระยะเวลา(นาที)" measure="1" displayFolder="" measureGroup="course_pr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ราคา(บาท)]" caption="Sum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_ร้าน 2]" caption="Sum of ID_ร้าน 2" measure="1" displayFolder="" measureGroup="massage_shop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rse_price.ชื่อคอร์ส]" caption="Count of course_price.ชื่อคอร์ส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ar of ราคา(บาท)]" caption="Var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ราคา(บาท)]" caption="Distinct Count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ราคา(บาท)]" caption="Average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ชื่อคอร์ส]" caption="Count of ชื่อคอร์ส" measure="1" displayFolder="" measureGroup="course_pr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ราคา(บาท)]" caption="Count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course_price" uniqueName="[course_price]" caption="course_price"/>
    <dimension name="massage_shop" uniqueName="[massage_shop]" caption="massage_shop"/>
    <dimension measure="1" name="Measures" uniqueName="[Measures]" caption="Measures"/>
    <dimension name="Merge1" uniqueName="[Merge1]" caption="Merge1"/>
    <dimension name="Range" uniqueName="[Range]" caption="Range"/>
  </dimensions>
  <measureGroups count="4">
    <measureGroup name="course_price" caption="course_price"/>
    <measureGroup name="massage_shop" caption="massage_shop"/>
    <measureGroup name="Merge1" caption="Merge1"/>
    <measureGroup name="Range" caption="Range"/>
  </measureGroups>
  <maps count="5">
    <map measureGroup="0" dimension="0"/>
    <map measureGroup="0" dimension="1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oon" refreshedDate="45704.889296296293" createdVersion="5" refreshedVersion="8" minRefreshableVersion="3" recordCount="0" supportSubquery="1" supportAdvancedDrill="1" xr:uid="{9E76C6DB-418A-4E51-8F36-A0A6A75FDFFF}">
  <cacheSource type="external" connectionId="4"/>
  <cacheFields count="5">
    <cacheField name="[course_price].[ชื่อคอร์ส].[ชื่อคอร์ส]" caption="ชื่อคอร์ส" numFmtId="0" hierarchy="2" level="1">
      <sharedItems containsSemiMixedTypes="0" containsNonDate="0" containsString="0"/>
    </cacheField>
    <cacheField name="[course_price].[ระยะเวลา(นาที)].[ระยะเวลา(นาที)]" caption="ระยะเวลา(นาที)" numFmtId="0" hierarchy="3" level="1">
      <sharedItems containsSemiMixedTypes="0" containsString="0" containsNumber="1" containsInteger="1" minValue="60" maxValue="120" count="3">
        <n v="60"/>
        <n v="90"/>
        <n v="120"/>
      </sharedItems>
      <extLst>
        <ext xmlns:x15="http://schemas.microsoft.com/office/spreadsheetml/2010/11/main" uri="{4F2E5C28-24EA-4eb8-9CBF-B6C8F9C3D259}">
          <x15:cachedUniqueNames>
            <x15:cachedUniqueName index="0" name="[course_price].[ระยะเวลา(นาที)].&amp;[60]"/>
            <x15:cachedUniqueName index="1" name="[course_price].[ระยะเวลา(นาที)].&amp;[90]"/>
            <x15:cachedUniqueName index="2" name="[course_price].[ระยะเวลา(นาที)].&amp;[120]"/>
          </x15:cachedUniqueNames>
        </ext>
      </extLst>
    </cacheField>
    <cacheField name="[massage_shop].[name].[name]" caption="name" numFmtId="0" hierarchy="6" level="1">
      <sharedItems count="12">
        <s v="LANTANA MASSAGE AND SPA"/>
        <s v="Lantana Massage3"/>
        <s v="Muse massage and spa"/>
        <s v="Nara Massage"/>
        <s v="R8st Massage and Spa"/>
        <s v="Sense Massage and Spa"/>
        <s v="THE SIGNATURE RELAX &amp; MASSAGE"/>
        <s v="Varalee Massage"/>
        <s v="Vintage Thai Massage"/>
        <s v="Wonder Touch Massage"/>
        <s v="เดย์ เดย์ นวดเพื่อสุขภาพ - day day massage"/>
        <s v="ลีลานวดไท - LILA THAI MASSAGE"/>
      </sharedItems>
    </cacheField>
    <cacheField name="[course_price].[ราคา(บาท)].[ราคา(บาท)]" caption="ราคา(บาท)" numFmtId="0" hierarchy="4" level="1">
      <sharedItems containsSemiMixedTypes="0" containsString="0" containsNumber="1" containsInteger="1" minValue="350" maxValue="980" count="14">
        <n v="350"/>
        <n v="450"/>
        <n v="490"/>
        <n v="500"/>
        <n v="525"/>
        <n v="530"/>
        <n v="550"/>
        <n v="675"/>
        <n v="700"/>
        <n v="730"/>
        <n v="735"/>
        <n v="850"/>
        <n v="900"/>
        <n v="980"/>
      </sharedItems>
      <extLst>
        <ext xmlns:x15="http://schemas.microsoft.com/office/spreadsheetml/2010/11/main" uri="{4F2E5C28-24EA-4eb8-9CBF-B6C8F9C3D259}">
          <x15:cachedUniqueNames>
            <x15:cachedUniqueName index="0" name="[course_price].[ราคา(บาท)].&amp;[350]"/>
            <x15:cachedUniqueName index="1" name="[course_price].[ราคา(บาท)].&amp;[450]"/>
            <x15:cachedUniqueName index="2" name="[course_price].[ราคา(บาท)].&amp;[490]"/>
            <x15:cachedUniqueName index="3" name="[course_price].[ราคา(บาท)].&amp;[500]"/>
            <x15:cachedUniqueName index="4" name="[course_price].[ราคา(บาท)].&amp;[525]"/>
            <x15:cachedUniqueName index="5" name="[course_price].[ราคา(บาท)].&amp;[530]"/>
            <x15:cachedUniqueName index="6" name="[course_price].[ราคา(บาท)].&amp;[550]"/>
            <x15:cachedUniqueName index="7" name="[course_price].[ราคา(บาท)].&amp;[675]"/>
            <x15:cachedUniqueName index="8" name="[course_price].[ราคา(บาท)].&amp;[700]"/>
            <x15:cachedUniqueName index="9" name="[course_price].[ราคา(บาท)].&amp;[730]"/>
            <x15:cachedUniqueName index="10" name="[course_price].[ราคา(บาท)].&amp;[735]"/>
            <x15:cachedUniqueName index="11" name="[course_price].[ราคา(บาท)].&amp;[850]"/>
            <x15:cachedUniqueName index="12" name="[course_price].[ราคา(บาท)].&amp;[900]"/>
            <x15:cachedUniqueName index="13" name="[course_price].[ราคา(บาท)].&amp;[980]"/>
          </x15:cachedUniqueNames>
        </ext>
      </extLst>
    </cacheField>
    <cacheField name="[Measures].[Count of ราคา(บาท)]" caption="Count of ราคา(บาท)" numFmtId="0" hierarchy="31" level="32767"/>
  </cacheFields>
  <cacheHierarchies count="32">
    <cacheHierarchy uniqueName="[course_price].[ID]" caption="ID" attribute="1" defaultMemberUniqueName="[course_price].[ID].[All]" allUniqueName="[course_price].[ID].[All]" dimensionUniqueName="[course_price]" displayFolder="" count="0" memberValueDatatype="20" unbalanced="0"/>
    <cacheHierarchy uniqueName="[course_price].[ID_ร้าน]" caption="ID_ร้าน" attribute="1" defaultMemberUniqueName="[course_price].[ID_ร้าน].[All]" allUniqueName="[course_price].[ID_ร้าน].[All]" dimensionUniqueName="[course_price]" displayFolder="" count="0" memberValueDatatype="20" unbalanced="0"/>
    <cacheHierarchy uniqueName="[course_price].[ชื่อคอร์ส]" caption="ชื่อคอร์ส" attribute="1" defaultMemberUniqueName="[course_price].[ชื่อคอร์ส].[All]" allUniqueName="[course_price].[ชื่อคอร์ส].[All]" dimensionUniqueName="[course_price]" displayFolder="" count="2" memberValueDatatype="130" unbalanced="0">
      <fieldsUsage count="2">
        <fieldUsage x="-1"/>
        <fieldUsage x="0"/>
      </fieldsUsage>
    </cacheHierarchy>
    <cacheHierarchy uniqueName="[course_price].[ระยะเวลา(นาที)]" caption="ระยะเวลา(นาที)" attribute="1" defaultMemberUniqueName="[course_price].[ระยะเวลา(นาที)].[All]" allUniqueName="[course_price].[ระยะเวลา(นาที)].[All]" dimensionUniqueName="[course_price]" displayFolder="" count="2" memberValueDatatype="20" unbalanced="0">
      <fieldsUsage count="2">
        <fieldUsage x="-1"/>
        <fieldUsage x="1"/>
      </fieldsUsage>
    </cacheHierarchy>
    <cacheHierarchy uniqueName="[course_price].[ราคา(บาท)]" caption="ราคา(บาท)" attribute="1" defaultMemberUniqueName="[course_price].[ราคา(บาท)].[All]" allUniqueName="[course_price].[ราคา(บาท)].[All]" dimensionUniqueName="[course_price]" displayFolder="" count="2" memberValueDatatype="20" unbalanced="0">
      <fieldsUsage count="2">
        <fieldUsage x="-1"/>
        <fieldUsage x="3"/>
      </fieldsUsage>
    </cacheHierarchy>
    <cacheHierarchy uniqueName="[massage_shop].[ID_ร้าน]" caption="ID_ร้าน" attribute="1" defaultMemberUniqueName="[massage_shop].[ID_ร้าน].[All]" allUniqueName="[massage_shop].[ID_ร้าน].[All]" dimensionUniqueName="[massage_shop]" displayFolder="" count="0" memberValueDatatype="20" unbalanced="0"/>
    <cacheHierarchy uniqueName="[massage_shop].[name]" caption="name" attribute="1" defaultMemberUniqueName="[massage_shop].[name].[All]" allUniqueName="[massage_shop].[name].[All]" dimensionUniqueName="[massage_shop]" displayFolder="" count="2" memberValueDatatype="130" unbalanced="0">
      <fieldsUsage count="2">
        <fieldUsage x="-1"/>
        <fieldUsage x="2"/>
      </fieldsUsage>
    </cacheHierarchy>
    <cacheHierarchy uniqueName="[Merge1].[name]" caption="name" attribute="1" defaultMemberUniqueName="[Merge1].[name].[All]" allUniqueName="[Merge1].[name].[All]" dimensionUniqueName="[Merge1]" displayFolder="" count="0" memberValueDatatype="130" unbalanced="0"/>
    <cacheHierarchy uniqueName="[Merge1].[course_price.ชื่อคอร์ส]" caption="course_price.ชื่อคอร์ส" attribute="1" defaultMemberUniqueName="[Merge1].[course_price.ชื่อคอร์ส].[All]" allUniqueName="[Merge1].[course_price.ชื่อคอร์ส].[All]" dimensionUniqueName="[Merge1]" displayFolder="" count="0" memberValueDatatype="130" unbalanced="0"/>
    <cacheHierarchy uniqueName="[Merge1].[course_price.ระยะเวลา(นาที)]" caption="course_price.ระยะเวลา(นาที)" attribute="1" defaultMemberUniqueName="[Merge1].[course_price.ระยะเวลา(นาที)].[All]" allUniqueName="[Merge1].[course_price.ระยะเวลา(นาที)].[All]" dimensionUniqueName="[Merge1]" displayFolder="" count="0" memberValueDatatype="20" unbalanced="0"/>
    <cacheHierarchy uniqueName="[Merge1].[course_price.ราคา(บาท)]" caption="course_price.ราคา(บาท)" attribute="1" defaultMemberUniqueName="[Merge1].[course_price.ราคา(บาท)].[All]" allUniqueName="[Merge1].[course_price.ราคา(บาท)].[All]" dimensionUniqueName="[Merge1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ourse_price.ชื่อคอร์ส]" caption="course_price.ชื่อคอร์ส" attribute="1" defaultMemberUniqueName="[Range].[course_price.ชื่อคอร์ส].[All]" allUniqueName="[Range].[course_price.ชื่อคอร์ส].[All]" dimensionUniqueName="[Range]" displayFolder="" count="0" memberValueDatatype="130" unbalanced="0"/>
    <cacheHierarchy uniqueName="[Range].[course_price.ระยะเวลา(นาที)]" caption="course_price.ระยะเวลา(นาที)" attribute="1" defaultMemberUniqueName="[Range].[course_price.ระยะเวลา(นาที)].[All]" allUniqueName="[Range].[course_price.ระยะเวลา(นาที)].[All]" dimensionUniqueName="[Range]" displayFolder="" count="0" memberValueDatatype="20" unbalanced="0"/>
    <cacheHierarchy uniqueName="[Range].[course_price.ราคา(บาท)]" caption="course_price.ราคา(บาท)" attribute="1" defaultMemberUniqueName="[Range].[course_price.ราคา(บาท)].[All]" allUniqueName="[Range].[course_price.ราคา(บาท)].[All]" dimensionUniqueName="[Range]" displayFolder="" count="0" memberValueDatatype="20" unbalanced="0"/>
    <cacheHierarchy uniqueName="[Measures].[__XL_Count course_price]" caption="__XL_Count course_price" measure="1" displayFolder="" measureGroup="course_price" count="0" hidden="1"/>
    <cacheHierarchy uniqueName="[Measures].[__XL_Count massage_shop]" caption="__XL_Count massage_shop" measure="1" displayFolder="" measureGroup="massage_shop" count="0" hidden="1"/>
    <cacheHierarchy uniqueName="[Measures].[__XL_Count Range]" caption="__XL_Count Range" measure="1" displayFolder="" measureGroup="Range" count="0" hidden="1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course_pric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_ร้าน]" caption="Sum of ID_ร้าน" measure="1" displayFolder="" measureGroup="course_pric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ระยะเวลา(นาที)]" caption="Sum of ระยะเวลา(นาที)" measure="1" displayFolder="" measureGroup="course_pri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ราคา(บาท)]" caption="Sum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_ร้าน 2]" caption="Sum of ID_ร้าน 2" measure="1" displayFolder="" measureGroup="massage_shop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urse_price.ชื่อคอร์ส]" caption="Count of course_price.ชื่อคอร์ส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Var of ราคา(บาท)]" caption="Var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ราคา(บาท)]" caption="Distinct Count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ราคา(บาท)]" caption="Average of ราคา(บาท)" measure="1" displayFolder="" measureGroup="course_pri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ชื่อคอร์ส]" caption="Count of ชื่อคอร์ส" measure="1" displayFolder="" measureGroup="course_pri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ราคา(บาท)]" caption="Count of ราคา(บาท)" measure="1" displayFolder="" measureGroup="course_pric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course_price" uniqueName="[course_price]" caption="course_price"/>
    <dimension name="massage_shop" uniqueName="[massage_shop]" caption="massage_shop"/>
    <dimension measure="1" name="Measures" uniqueName="[Measures]" caption="Measures"/>
    <dimension name="Merge1" uniqueName="[Merge1]" caption="Merge1"/>
    <dimension name="Range" uniqueName="[Range]" caption="Range"/>
  </dimensions>
  <measureGroups count="4">
    <measureGroup name="course_price" caption="course_price"/>
    <measureGroup name="massage_shop" caption="massage_shop"/>
    <measureGroup name="Merge1" caption="Merge1"/>
    <measureGroup name="Range" caption="Range"/>
  </measureGroups>
  <maps count="5">
    <map measureGroup="0" dimension="0"/>
    <map measureGroup="0" dimension="1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s v="ลีลานวดไท - LILA THAI MASSAGE"/>
  </r>
  <r>
    <n v="2"/>
    <s v="เก็ตตะหว๋านวดแผนไทย - Getthawha Thai Massage"/>
  </r>
  <r>
    <n v="3"/>
    <s v="The Village Spa"/>
  </r>
  <r>
    <n v="4"/>
    <s v="Muse massage and spa"/>
  </r>
  <r>
    <n v="5"/>
    <s v="THE SIGNATURE RELAX &amp; MASSAGE"/>
  </r>
  <r>
    <n v="6"/>
    <s v="Varalee Massage"/>
  </r>
  <r>
    <n v="7"/>
    <s v="Sense Massage and Spa"/>
  </r>
  <r>
    <n v="8"/>
    <s v="Nara Massage"/>
  </r>
  <r>
    <n v="9"/>
    <s v="LANTANA MASSAGE AND SPA"/>
  </r>
  <r>
    <n v="10"/>
    <s v="Wonder Touch Massage"/>
  </r>
  <r>
    <n v="11"/>
    <s v="เดย์ เดย์ นวดเพื่อสุขภาพ - day day massage"/>
  </r>
  <r>
    <n v="12"/>
    <s v="Vintage Thai Massage"/>
  </r>
  <r>
    <n v="13"/>
    <s v="Lantana Massage3"/>
  </r>
  <r>
    <n v="14"/>
    <s v="R8st Massage and Spa"/>
  </r>
  <r>
    <n v="15"/>
    <s v="Moment Massage"/>
  </r>
  <r>
    <n v="16"/>
    <s v="พอใจนวดเพื่อสุขภาพ - Porjai Massage"/>
  </r>
  <r>
    <n v="17"/>
    <s v="Friend Massage"/>
  </r>
  <r>
    <n v="18"/>
    <s v="Sukruethai Massage - สุขฤทัยนวดเพื่อสุขภาพ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40DD6-EA35-4B31-8FB6-B10D67CA8CC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3:I9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BE7A6-F69D-41A9-838E-AEADC9868B9F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ชื่อคอร์ส" fld="1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ร้านนวด.xlsx!course_price">
        <x15:activeTabTopLevelEntity name="[course_pr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A0BA1-8803-44E5-81C6-E6DD02179443}" name="PivotTable3" cacheId="65" applyNumberFormats="0" applyBorderFormats="0" applyFontFormats="0" applyPatternFormats="0" applyAlignmentFormats="0" applyWidthHeightFormats="1" dataCaption="Values" tag="98f826b8-aaf8-4619-856b-e6349a3d8005" updatedVersion="8" minRefreshableVersion="3" useAutoFormatting="1" subtotalHiddenItems="1" itemPrintTitles="1" createdVersion="5" indent="0" outline="1" outlineData="1" multipleFieldFilters="0">
  <location ref="B3:Q31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2"/>
    </i>
    <i r="1">
      <x v="3"/>
    </i>
    <i r="1">
      <x v="4"/>
    </i>
    <i r="1">
      <x v="6"/>
    </i>
    <i r="1">
      <x v="8"/>
    </i>
    <i r="1">
      <x v="10"/>
    </i>
    <i>
      <x v="2"/>
    </i>
    <i r="1">
      <x v="2"/>
    </i>
    <i r="1">
      <x v="4"/>
    </i>
    <i r="1">
      <x v="6"/>
    </i>
    <i r="1">
      <x v="8"/>
    </i>
    <i r="1">
      <x v="10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0" hier="2" name="[course_price].[ชื่อคอร์ส].&amp;[หลังคอไหล่]" cap="หลังคอไหล่"/>
  </pageFields>
  <dataFields count="1">
    <dataField name="Count of ราคา(บาท)" fld="4" subtotal="count" baseField="1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ราคา(บาท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ราคา(บาท)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6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rse_price]"/>
        <x15:activeTabTopLevelEntity name="[massage_sho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47AA8DD-C5D8-4908-B484-FD91D8089C97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ID_ร้าน" tableColumnId="2"/>
      <queryTableField id="3" name="ชื่อคอร์ส" tableColumnId="3"/>
      <queryTableField id="4" name="ระยะเวลา(นาที)" tableColumnId="4"/>
      <queryTableField id="5" name="ราคา(บาท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C92C55E-44D8-4738-A0A2-E6750630EE74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urse_price.ชื่อคอร์ส" tableColumnId="2"/>
      <queryTableField id="3" name="course_price.ระยะเวลา(นาที)" tableColumnId="3"/>
      <queryTableField id="4" name="course_price.ราคา(บาท)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DBDFA82-5EA1-4415-A4E9-2BC4CD17FB46}" autoFormatId="16" applyNumberFormats="0" applyBorderFormats="0" applyFontFormats="0" applyPatternFormats="0" applyAlignmentFormats="0" applyWidthHeightFormats="0">
  <queryTableRefresh nextId="3">
    <queryTableFields count="2">
      <queryTableField id="1" name="ID_ร้าน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001A1A-572C-4150-8966-18ACCEC68B45}" name="course_price" displayName="course_price" ref="A1:E376" tableType="queryTable" totalsRowShown="0">
  <autoFilter ref="A1:E376" xr:uid="{90001A1A-572C-4150-8966-18ACCEC68B45}"/>
  <tableColumns count="5">
    <tableColumn id="1" xr3:uid="{E9B06152-CF80-4D3A-BA2F-C97913ACE54B}" uniqueName="1" name="ID" queryTableFieldId="1"/>
    <tableColumn id="2" xr3:uid="{1E80461F-0D35-4774-8E32-F811AA24F084}" uniqueName="2" name="ID_ร้าน" queryTableFieldId="2"/>
    <tableColumn id="3" xr3:uid="{2BBD397F-5F6E-45CD-BA7D-9F3CC7187877}" uniqueName="3" name="ชื่อคอร์ส" queryTableFieldId="3" dataDxfId="2"/>
    <tableColumn id="4" xr3:uid="{BEA279BA-2BB4-43EC-8A52-0D226C1D94DA}" uniqueName="4" name="ระยะเวลา(นาที)" queryTableFieldId="4"/>
    <tableColumn id="5" xr3:uid="{6C2D35C4-67FD-4358-A3BD-130F7C8AC200}" uniqueName="5" name="ราคา(บาท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0FBC1C-5F35-4A0B-A879-B70D361E38A3}" name="Merge1" displayName="Merge1" ref="A1:D376" tableType="queryTable" totalsRowShown="0">
  <autoFilter ref="A1:D376" xr:uid="{D50FBC1C-5F35-4A0B-A879-B70D361E38A3}"/>
  <tableColumns count="4">
    <tableColumn id="1" xr3:uid="{32811E89-ADF1-4E86-B155-D53C8F6B7C7E}" uniqueName="1" name="name" queryTableFieldId="1" dataDxfId="1"/>
    <tableColumn id="2" xr3:uid="{6337E23B-53EA-4F92-BFC0-F29F25EA253F}" uniqueName="2" name="course_price.ชื่อคอร์ส" queryTableFieldId="2" dataDxfId="0"/>
    <tableColumn id="3" xr3:uid="{8A480921-E7AF-42E5-9C6D-8FD29B6B21BD}" uniqueName="3" name="course_price.ระยะเวลา(นาที)" queryTableFieldId="3"/>
    <tableColumn id="4" xr3:uid="{27196BC5-67B9-433E-B169-2B65743BAB55}" uniqueName="4" name="course_price.ราคา(บาท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6F4CD-F95B-45CC-89D6-2D2633D6B0C6}" name="massage_shop" displayName="massage_shop" ref="A1:B19" tableType="queryTable" totalsRowShown="0">
  <autoFilter ref="A1:B19" xr:uid="{6616F4CD-F95B-45CC-89D6-2D2633D6B0C6}"/>
  <tableColumns count="2">
    <tableColumn id="1" xr3:uid="{E42C55DA-06A2-46FD-8704-083A72FBCFC0}" uniqueName="1" name="ID_ร้าน" queryTableFieldId="1"/>
    <tableColumn id="2" xr3:uid="{7120EB51-CF8C-4017-8C8E-B325C5811182}" uniqueName="2" name="name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h.shp.ee/tS7rEop" TargetMode="External"/><Relationship Id="rId1" Type="http://schemas.openxmlformats.org/officeDocument/2006/relationships/hyperlink" Target="https://th.shp.ee/VceWRs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77DA-6657-4B16-9116-A167B9585312}">
  <sheetPr codeName="Sheet1"/>
  <dimension ref="A1:M24"/>
  <sheetViews>
    <sheetView zoomScaleNormal="100" workbookViewId="0">
      <selection activeCell="P13" sqref="P13"/>
    </sheetView>
  </sheetViews>
  <sheetFormatPr defaultRowHeight="18"/>
  <cols>
    <col min="1" max="1" width="9" style="2" bestFit="1" customWidth="1"/>
    <col min="2" max="2" width="19.77734375" style="2" customWidth="1"/>
    <col min="3" max="3" width="9" style="2" bestFit="1" customWidth="1"/>
    <col min="4" max="5" width="11.21875" style="2" bestFit="1" customWidth="1"/>
    <col min="6" max="6" width="9" style="2" bestFit="1" customWidth="1"/>
    <col min="7" max="7" width="9.88671875" style="2" bestFit="1" customWidth="1"/>
    <col min="8" max="8" width="11.21875" style="2" bestFit="1" customWidth="1"/>
    <col min="9" max="9" width="8.88671875" style="2"/>
    <col min="10" max="10" width="19.109375" style="2" customWidth="1"/>
    <col min="11" max="11" width="29" style="2" customWidth="1"/>
    <col min="12" max="12" width="17.77734375" style="2" customWidth="1"/>
    <col min="13" max="16384" width="8.88671875" style="2"/>
  </cols>
  <sheetData>
    <row r="1" spans="1:13">
      <c r="K1" s="2" t="s">
        <v>46</v>
      </c>
      <c r="L1" s="2" t="s">
        <v>26</v>
      </c>
    </row>
    <row r="2" spans="1:13">
      <c r="B2" s="2" t="s">
        <v>35</v>
      </c>
    </row>
    <row r="3" spans="1:13">
      <c r="C3" s="3" t="s">
        <v>9</v>
      </c>
      <c r="D3" s="3" t="s">
        <v>10</v>
      </c>
      <c r="E3" s="3" t="s">
        <v>14</v>
      </c>
      <c r="F3" s="3" t="s">
        <v>15</v>
      </c>
      <c r="G3" s="3" t="s">
        <v>22</v>
      </c>
      <c r="H3" s="3" t="s">
        <v>23</v>
      </c>
      <c r="J3" s="3" t="s">
        <v>64</v>
      </c>
      <c r="K3" s="3" t="s">
        <v>19</v>
      </c>
    </row>
    <row r="4" spans="1:13">
      <c r="A4" s="2">
        <v>1</v>
      </c>
      <c r="B4" s="4" t="s">
        <v>4</v>
      </c>
      <c r="C4" s="4">
        <v>1</v>
      </c>
      <c r="D4" s="4">
        <v>15000</v>
      </c>
      <c r="E4" s="4">
        <f t="shared" ref="E4:E10" si="0">D4*C4</f>
        <v>15000</v>
      </c>
      <c r="H4" s="2">
        <f>E4</f>
        <v>15000</v>
      </c>
      <c r="J4" s="2">
        <v>1</v>
      </c>
      <c r="K4" s="2" t="s">
        <v>33</v>
      </c>
      <c r="L4" s="2" t="s">
        <v>45</v>
      </c>
      <c r="M4" s="2" t="s">
        <v>69</v>
      </c>
    </row>
    <row r="5" spans="1:13">
      <c r="A5" s="2">
        <v>2</v>
      </c>
      <c r="B5" s="5" t="s">
        <v>2</v>
      </c>
      <c r="C5" s="5">
        <v>5</v>
      </c>
      <c r="D5" s="5">
        <v>4000</v>
      </c>
      <c r="E5" s="5">
        <f t="shared" si="0"/>
        <v>20000</v>
      </c>
      <c r="G5" s="2">
        <f>E5</f>
        <v>20000</v>
      </c>
      <c r="J5" s="2">
        <v>2</v>
      </c>
      <c r="K5" s="2" t="s">
        <v>39</v>
      </c>
      <c r="L5" s="2" t="s">
        <v>42</v>
      </c>
      <c r="M5" s="2" t="s">
        <v>69</v>
      </c>
    </row>
    <row r="6" spans="1:13">
      <c r="A6" s="2">
        <v>3</v>
      </c>
      <c r="B6" s="5" t="s">
        <v>3</v>
      </c>
      <c r="C6" s="5">
        <v>1</v>
      </c>
      <c r="D6" s="5">
        <v>8000</v>
      </c>
      <c r="E6" s="5">
        <f t="shared" si="0"/>
        <v>8000</v>
      </c>
      <c r="G6" s="2">
        <f>E6</f>
        <v>8000</v>
      </c>
      <c r="J6" s="2">
        <v>3</v>
      </c>
      <c r="K6" s="2" t="s">
        <v>38</v>
      </c>
      <c r="L6" s="2" t="s">
        <v>41</v>
      </c>
      <c r="M6" s="2" t="s">
        <v>69</v>
      </c>
    </row>
    <row r="7" spans="1:13">
      <c r="A7" s="5">
        <v>4</v>
      </c>
      <c r="B7" s="5" t="s">
        <v>16</v>
      </c>
      <c r="C7" s="5">
        <v>3</v>
      </c>
      <c r="D7" s="5">
        <v>1000</v>
      </c>
      <c r="E7" s="5">
        <f t="shared" si="0"/>
        <v>3000</v>
      </c>
      <c r="G7" s="2">
        <f>E7</f>
        <v>3000</v>
      </c>
      <c r="J7" s="2">
        <v>4</v>
      </c>
      <c r="K7" s="2" t="s">
        <v>21</v>
      </c>
      <c r="M7" s="2" t="s">
        <v>69</v>
      </c>
    </row>
    <row r="8" spans="1:13">
      <c r="A8" s="5">
        <v>5</v>
      </c>
      <c r="B8" s="5" t="s">
        <v>17</v>
      </c>
      <c r="C8" s="5">
        <v>1</v>
      </c>
      <c r="D8" s="5">
        <v>12000</v>
      </c>
      <c r="E8" s="5">
        <f t="shared" si="0"/>
        <v>12000</v>
      </c>
      <c r="G8" s="2">
        <f t="shared" ref="G8:G10" si="1">E8</f>
        <v>12000</v>
      </c>
      <c r="J8" s="2">
        <v>5</v>
      </c>
      <c r="K8" s="2" t="s">
        <v>65</v>
      </c>
      <c r="M8" s="2" t="s">
        <v>69</v>
      </c>
    </row>
    <row r="9" spans="1:13">
      <c r="A9" s="5">
        <v>6</v>
      </c>
      <c r="B9" s="5" t="s">
        <v>18</v>
      </c>
      <c r="C9" s="5">
        <v>1</v>
      </c>
      <c r="D9" s="5">
        <v>1000</v>
      </c>
      <c r="E9" s="5">
        <f t="shared" si="0"/>
        <v>1000</v>
      </c>
      <c r="G9" s="2">
        <f t="shared" si="1"/>
        <v>1000</v>
      </c>
      <c r="J9" s="2">
        <v>6</v>
      </c>
      <c r="K9" s="2" t="s">
        <v>66</v>
      </c>
      <c r="M9" s="2" t="s">
        <v>70</v>
      </c>
    </row>
    <row r="10" spans="1:13">
      <c r="A10" s="5">
        <v>7</v>
      </c>
      <c r="B10" s="5" t="s">
        <v>20</v>
      </c>
      <c r="C10" s="5">
        <v>1</v>
      </c>
      <c r="D10" s="5">
        <v>20000</v>
      </c>
      <c r="E10" s="5">
        <f t="shared" si="0"/>
        <v>20000</v>
      </c>
      <c r="G10" s="2">
        <f t="shared" si="1"/>
        <v>20000</v>
      </c>
      <c r="J10" s="2">
        <v>7</v>
      </c>
      <c r="K10" s="2" t="s">
        <v>72</v>
      </c>
      <c r="M10" s="2" t="s">
        <v>71</v>
      </c>
    </row>
    <row r="11" spans="1:13">
      <c r="A11" s="2">
        <v>8</v>
      </c>
      <c r="B11" s="4" t="s">
        <v>0</v>
      </c>
      <c r="C11" s="4">
        <v>4</v>
      </c>
      <c r="D11" s="4">
        <v>10000</v>
      </c>
      <c r="E11" s="4">
        <f t="shared" ref="E11:E12" si="2">D11*C11</f>
        <v>40000</v>
      </c>
      <c r="H11" s="2">
        <f t="shared" ref="H11:H19" si="3">E11</f>
        <v>40000</v>
      </c>
      <c r="J11" s="2">
        <v>8</v>
      </c>
      <c r="K11" s="2" t="s">
        <v>25</v>
      </c>
      <c r="M11" s="2" t="s">
        <v>71</v>
      </c>
    </row>
    <row r="12" spans="1:13">
      <c r="A12" s="2">
        <v>9</v>
      </c>
      <c r="B12" s="4" t="s">
        <v>1</v>
      </c>
      <c r="C12" s="4">
        <v>1</v>
      </c>
      <c r="D12" s="4">
        <v>15000</v>
      </c>
      <c r="E12" s="4">
        <f t="shared" si="2"/>
        <v>15000</v>
      </c>
      <c r="H12" s="2">
        <f t="shared" si="3"/>
        <v>15000</v>
      </c>
      <c r="J12" s="2">
        <v>9</v>
      </c>
      <c r="K12" s="2" t="s">
        <v>27</v>
      </c>
      <c r="M12" s="2" t="s">
        <v>71</v>
      </c>
    </row>
    <row r="13" spans="1:13">
      <c r="A13" s="2">
        <v>10</v>
      </c>
      <c r="B13" s="2" t="s">
        <v>6</v>
      </c>
      <c r="C13" s="2">
        <v>3</v>
      </c>
      <c r="D13" s="2">
        <v>5000</v>
      </c>
      <c r="E13" s="2">
        <f t="shared" ref="E13:E19" si="4">D13*C13</f>
        <v>15000</v>
      </c>
      <c r="G13" s="2">
        <v>15000</v>
      </c>
      <c r="H13" s="2">
        <f t="shared" si="3"/>
        <v>15000</v>
      </c>
      <c r="J13" s="2">
        <v>10</v>
      </c>
      <c r="K13" s="2" t="s">
        <v>28</v>
      </c>
      <c r="M13" s="2" t="s">
        <v>71</v>
      </c>
    </row>
    <row r="14" spans="1:13">
      <c r="A14" s="2">
        <v>11</v>
      </c>
      <c r="B14" s="2" t="s">
        <v>5</v>
      </c>
      <c r="C14" s="2">
        <v>5</v>
      </c>
      <c r="D14" s="2">
        <v>15000</v>
      </c>
      <c r="E14" s="2">
        <f t="shared" si="4"/>
        <v>75000</v>
      </c>
      <c r="H14" s="2">
        <f t="shared" si="3"/>
        <v>75000</v>
      </c>
      <c r="J14" s="2">
        <v>11</v>
      </c>
      <c r="K14" s="2" t="s">
        <v>36</v>
      </c>
      <c r="M14" s="2" t="s">
        <v>71</v>
      </c>
    </row>
    <row r="15" spans="1:13">
      <c r="A15" s="6">
        <v>12</v>
      </c>
      <c r="B15" s="6" t="s">
        <v>7</v>
      </c>
      <c r="C15" s="6">
        <v>2</v>
      </c>
      <c r="D15" s="6">
        <v>12000</v>
      </c>
      <c r="E15" s="6">
        <f t="shared" si="4"/>
        <v>24000</v>
      </c>
      <c r="F15" s="6"/>
      <c r="G15" s="6"/>
      <c r="H15" s="6">
        <f t="shared" si="3"/>
        <v>24000</v>
      </c>
      <c r="J15" s="2">
        <v>12</v>
      </c>
      <c r="K15" s="2" t="s">
        <v>32</v>
      </c>
      <c r="M15" s="2" t="s">
        <v>73</v>
      </c>
    </row>
    <row r="16" spans="1:13">
      <c r="A16" s="2">
        <v>13</v>
      </c>
      <c r="B16" s="2" t="s">
        <v>8</v>
      </c>
      <c r="C16" s="2">
        <v>6</v>
      </c>
      <c r="D16" s="2">
        <v>500</v>
      </c>
      <c r="E16" s="2">
        <f t="shared" si="4"/>
        <v>3000</v>
      </c>
      <c r="H16" s="2">
        <f t="shared" si="3"/>
        <v>3000</v>
      </c>
      <c r="J16" s="2">
        <v>13</v>
      </c>
      <c r="K16" s="2" t="s">
        <v>67</v>
      </c>
      <c r="M16" s="2" t="s">
        <v>73</v>
      </c>
    </row>
    <row r="17" spans="1:13">
      <c r="A17" s="2">
        <v>14</v>
      </c>
      <c r="B17" s="2" t="s">
        <v>11</v>
      </c>
      <c r="C17" s="2">
        <v>15</v>
      </c>
      <c r="D17" s="2">
        <v>500</v>
      </c>
      <c r="E17" s="2">
        <f t="shared" si="4"/>
        <v>7500</v>
      </c>
      <c r="H17" s="2">
        <f t="shared" si="3"/>
        <v>7500</v>
      </c>
      <c r="J17" s="2">
        <v>14</v>
      </c>
      <c r="K17" s="2" t="s">
        <v>68</v>
      </c>
      <c r="M17" s="2" t="s">
        <v>73</v>
      </c>
    </row>
    <row r="18" spans="1:13">
      <c r="A18" s="2">
        <v>15</v>
      </c>
      <c r="B18" s="2" t="s">
        <v>12</v>
      </c>
      <c r="C18" s="2">
        <v>15</v>
      </c>
      <c r="D18" s="2">
        <v>500</v>
      </c>
      <c r="E18" s="2">
        <f>D18*C18</f>
        <v>7500</v>
      </c>
      <c r="H18" s="2">
        <f t="shared" si="3"/>
        <v>7500</v>
      </c>
      <c r="J18" s="2">
        <v>15</v>
      </c>
      <c r="K18" s="2" t="s">
        <v>30</v>
      </c>
      <c r="M18" s="2" t="s">
        <v>73</v>
      </c>
    </row>
    <row r="19" spans="1:13">
      <c r="A19" s="2">
        <v>16</v>
      </c>
      <c r="B19" s="2" t="s">
        <v>13</v>
      </c>
      <c r="C19" s="2">
        <f>5*3</f>
        <v>15</v>
      </c>
      <c r="D19" s="2">
        <v>500</v>
      </c>
      <c r="E19" s="2">
        <f t="shared" si="4"/>
        <v>7500</v>
      </c>
      <c r="H19" s="2">
        <f t="shared" si="3"/>
        <v>7500</v>
      </c>
      <c r="J19" s="2">
        <v>16</v>
      </c>
      <c r="K19" s="2" t="s">
        <v>31</v>
      </c>
      <c r="M19" s="2" t="s">
        <v>74</v>
      </c>
    </row>
    <row r="20" spans="1:13">
      <c r="A20" s="2">
        <v>17</v>
      </c>
      <c r="B20" s="2" t="s">
        <v>24</v>
      </c>
      <c r="C20" s="2">
        <v>1</v>
      </c>
      <c r="E20" s="2">
        <v>10000</v>
      </c>
      <c r="H20" s="2">
        <f t="shared" ref="H20:H23" si="5">E20</f>
        <v>10000</v>
      </c>
      <c r="J20" s="2">
        <v>17</v>
      </c>
      <c r="K20" s="2" t="s">
        <v>75</v>
      </c>
      <c r="M20" s="2" t="s">
        <v>76</v>
      </c>
    </row>
    <row r="21" spans="1:13">
      <c r="A21" s="2">
        <v>18</v>
      </c>
      <c r="B21" s="2" t="s">
        <v>37</v>
      </c>
      <c r="C21" s="2">
        <v>1</v>
      </c>
      <c r="E21" s="2">
        <v>20000</v>
      </c>
      <c r="H21" s="2">
        <f t="shared" si="5"/>
        <v>20000</v>
      </c>
    </row>
    <row r="22" spans="1:13">
      <c r="A22" s="2">
        <v>19</v>
      </c>
      <c r="B22" s="2" t="s">
        <v>40</v>
      </c>
      <c r="E22" s="2">
        <v>5000</v>
      </c>
      <c r="H22" s="2">
        <f t="shared" si="5"/>
        <v>5000</v>
      </c>
    </row>
    <row r="23" spans="1:13">
      <c r="B23" s="2" t="s">
        <v>43</v>
      </c>
      <c r="E23" s="2">
        <v>10000</v>
      </c>
      <c r="H23" s="2">
        <f t="shared" si="5"/>
        <v>10000</v>
      </c>
      <c r="K23" s="2" t="s">
        <v>29</v>
      </c>
      <c r="L23" s="2" t="s">
        <v>44</v>
      </c>
    </row>
    <row r="24" spans="1:13">
      <c r="D24" s="7">
        <f>SUM(D4:D21)</f>
        <v>120000</v>
      </c>
      <c r="E24" s="7">
        <f t="shared" ref="E24:H24" si="6">SUM(E4:E21)</f>
        <v>303500</v>
      </c>
      <c r="F24" s="7">
        <f t="shared" si="6"/>
        <v>0</v>
      </c>
      <c r="G24" s="7">
        <f t="shared" si="6"/>
        <v>79000</v>
      </c>
      <c r="H24" s="7">
        <f t="shared" si="6"/>
        <v>239500</v>
      </c>
      <c r="K24" s="2" t="s">
        <v>34</v>
      </c>
    </row>
  </sheetData>
  <autoFilter ref="J3:L22" xr:uid="{900677DA-6657-4B16-9116-A167B9585312}">
    <sortState xmlns:xlrd2="http://schemas.microsoft.com/office/spreadsheetml/2017/richdata2" ref="J4:L24">
      <sortCondition ref="J3:J22"/>
    </sortState>
  </autoFilter>
  <phoneticPr fontId="3" type="noConversion"/>
  <pageMargins left="0.7" right="0.7" top="0.75" bottom="0.75" header="0.3" footer="0.3"/>
  <pageSetup paperSize="1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379-FADA-47C9-AD95-23DF195B3F68}">
  <sheetPr codeName="Sheet2"/>
  <dimension ref="B2:I16"/>
  <sheetViews>
    <sheetView workbookViewId="0">
      <selection activeCell="E19" sqref="E19"/>
    </sheetView>
  </sheetViews>
  <sheetFormatPr defaultRowHeight="14.4"/>
  <cols>
    <col min="2" max="2" width="27.21875" bestFit="1" customWidth="1"/>
    <col min="4" max="4" width="18.77734375" bestFit="1" customWidth="1"/>
    <col min="5" max="5" width="20.88671875" bestFit="1" customWidth="1"/>
    <col min="6" max="6" width="19.21875" bestFit="1" customWidth="1"/>
    <col min="7" max="7" width="17.77734375" bestFit="1" customWidth="1"/>
    <col min="8" max="8" width="10.109375" bestFit="1" customWidth="1"/>
  </cols>
  <sheetData>
    <row r="2" spans="2:9">
      <c r="B2" s="1" t="s">
        <v>47</v>
      </c>
    </row>
    <row r="3" spans="2:9">
      <c r="B3" t="s">
        <v>48</v>
      </c>
      <c r="C3">
        <v>4</v>
      </c>
    </row>
    <row r="4" spans="2:9">
      <c r="B4" t="s">
        <v>49</v>
      </c>
      <c r="C4">
        <v>3</v>
      </c>
    </row>
    <row r="5" spans="2:9">
      <c r="B5" t="s">
        <v>50</v>
      </c>
      <c r="C5">
        <v>3</v>
      </c>
      <c r="D5" t="s">
        <v>51</v>
      </c>
    </row>
    <row r="7" spans="2:9">
      <c r="H7" t="s">
        <v>62</v>
      </c>
      <c r="I7" t="s">
        <v>63</v>
      </c>
    </row>
    <row r="8" spans="2:9">
      <c r="C8" t="s">
        <v>61</v>
      </c>
      <c r="D8" t="s">
        <v>57</v>
      </c>
      <c r="E8" t="s">
        <v>60</v>
      </c>
      <c r="F8" t="s">
        <v>58</v>
      </c>
      <c r="G8" t="s">
        <v>59</v>
      </c>
    </row>
    <row r="9" spans="2:9">
      <c r="B9" t="s">
        <v>52</v>
      </c>
      <c r="C9">
        <v>30000</v>
      </c>
    </row>
    <row r="10" spans="2:9">
      <c r="B10" t="s">
        <v>53</v>
      </c>
      <c r="C10">
        <v>30000</v>
      </c>
    </row>
    <row r="11" spans="2:9">
      <c r="B11" t="s">
        <v>54</v>
      </c>
      <c r="C11">
        <v>3000</v>
      </c>
    </row>
    <row r="12" spans="2:9">
      <c r="B12" t="s">
        <v>55</v>
      </c>
      <c r="C12">
        <v>5000</v>
      </c>
    </row>
    <row r="13" spans="2:9">
      <c r="B13" t="s">
        <v>56</v>
      </c>
      <c r="C13">
        <f>15000*4</f>
        <v>60000</v>
      </c>
      <c r="D13">
        <v>10</v>
      </c>
      <c r="E13">
        <f>D13*30</f>
        <v>300</v>
      </c>
      <c r="F13">
        <f>E13*200</f>
        <v>60000</v>
      </c>
      <c r="G13">
        <f>E13*400</f>
        <v>120000</v>
      </c>
      <c r="H13">
        <f>$C$9+$C$10+$C$11+$C$12+$F13</f>
        <v>128000</v>
      </c>
      <c r="I13">
        <f>G13-H13</f>
        <v>-8000</v>
      </c>
    </row>
    <row r="14" spans="2:9">
      <c r="D14">
        <v>12</v>
      </c>
      <c r="E14">
        <f>D14*30</f>
        <v>360</v>
      </c>
      <c r="F14">
        <f>E14*200</f>
        <v>72000</v>
      </c>
      <c r="G14">
        <f>E14*400</f>
        <v>144000</v>
      </c>
      <c r="H14">
        <f>$C$9+$C$10+$C$11+$C$12+$F14</f>
        <v>140000</v>
      </c>
      <c r="I14">
        <f>G14-H14</f>
        <v>4000</v>
      </c>
    </row>
    <row r="15" spans="2:9">
      <c r="D15">
        <v>20</v>
      </c>
      <c r="E15">
        <f>D15*30</f>
        <v>600</v>
      </c>
      <c r="F15">
        <f>E15*200</f>
        <v>120000</v>
      </c>
      <c r="G15">
        <f>E15*400</f>
        <v>240000</v>
      </c>
      <c r="H15">
        <f>$C$9+$C$10+$C$11+$C$12+$F15</f>
        <v>188000</v>
      </c>
      <c r="I15">
        <f>G15-H15</f>
        <v>52000</v>
      </c>
    </row>
    <row r="16" spans="2:9">
      <c r="D16">
        <v>30</v>
      </c>
      <c r="E16">
        <f>D16*30</f>
        <v>900</v>
      </c>
      <c r="F16">
        <f>E16*200</f>
        <v>180000</v>
      </c>
      <c r="G16">
        <f>E16*400</f>
        <v>360000</v>
      </c>
      <c r="H16">
        <f>$C$9+$C$10+$C$11+$C$12+$F16</f>
        <v>248000</v>
      </c>
      <c r="I16">
        <f>G16-H16</f>
        <v>112000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6EB8-5816-4B7E-A51A-FD2BA9508C08}">
  <sheetPr codeName="Sheet3"/>
  <dimension ref="A1:E11"/>
  <sheetViews>
    <sheetView zoomScale="160" zoomScaleNormal="160" workbookViewId="0">
      <selection activeCell="E9" sqref="E9"/>
    </sheetView>
  </sheetViews>
  <sheetFormatPr defaultRowHeight="14.4"/>
  <cols>
    <col min="1" max="1" width="11.44140625" customWidth="1"/>
    <col min="4" max="4" width="14" customWidth="1"/>
    <col min="5" max="5" width="30.21875" customWidth="1"/>
  </cols>
  <sheetData>
    <row r="1" spans="1:5">
      <c r="A1" t="s">
        <v>77</v>
      </c>
      <c r="B1" t="s">
        <v>78</v>
      </c>
      <c r="C1" t="s">
        <v>79</v>
      </c>
      <c r="D1" t="s">
        <v>81</v>
      </c>
    </row>
    <row r="2" spans="1:5">
      <c r="A2" s="8" t="s">
        <v>82</v>
      </c>
      <c r="B2" s="8">
        <v>3000</v>
      </c>
      <c r="C2" s="8">
        <v>309</v>
      </c>
      <c r="D2" s="8">
        <f t="shared" ref="D2:D11" si="0">C2/B2</f>
        <v>0.10299999999999999</v>
      </c>
      <c r="E2" s="9" t="s">
        <v>92</v>
      </c>
    </row>
    <row r="3" spans="1:5">
      <c r="A3" s="8" t="s">
        <v>80</v>
      </c>
      <c r="B3" s="8">
        <v>500</v>
      </c>
      <c r="C3" s="8">
        <v>59</v>
      </c>
      <c r="D3" s="8">
        <f t="shared" si="0"/>
        <v>0.11799999999999999</v>
      </c>
      <c r="E3" s="9" t="s">
        <v>91</v>
      </c>
    </row>
    <row r="4" spans="1:5">
      <c r="A4" s="8" t="s">
        <v>83</v>
      </c>
      <c r="B4" s="8">
        <v>400</v>
      </c>
      <c r="C4" s="8">
        <v>55</v>
      </c>
      <c r="D4" s="8">
        <f t="shared" si="0"/>
        <v>0.13750000000000001</v>
      </c>
      <c r="E4" s="8"/>
    </row>
    <row r="5" spans="1:5">
      <c r="A5" s="10" t="s">
        <v>87</v>
      </c>
      <c r="B5" s="10">
        <v>1000</v>
      </c>
      <c r="C5" s="10">
        <v>180</v>
      </c>
      <c r="D5" s="10">
        <f t="shared" si="0"/>
        <v>0.18</v>
      </c>
      <c r="E5" s="10"/>
    </row>
    <row r="6" spans="1:5">
      <c r="A6" s="10" t="s">
        <v>84</v>
      </c>
      <c r="B6" s="10">
        <v>450</v>
      </c>
      <c r="C6" s="10">
        <v>89</v>
      </c>
      <c r="D6" s="10">
        <f t="shared" si="0"/>
        <v>0.19777777777777777</v>
      </c>
      <c r="E6" s="10"/>
    </row>
    <row r="7" spans="1:5">
      <c r="A7" s="10" t="s">
        <v>85</v>
      </c>
      <c r="B7" s="10">
        <v>450</v>
      </c>
      <c r="C7" s="10">
        <v>95</v>
      </c>
      <c r="D7" s="10">
        <f t="shared" si="0"/>
        <v>0.21111111111111111</v>
      </c>
      <c r="E7" s="10"/>
    </row>
    <row r="8" spans="1:5">
      <c r="A8" t="s">
        <v>89</v>
      </c>
      <c r="B8">
        <v>450</v>
      </c>
      <c r="C8">
        <v>350</v>
      </c>
      <c r="D8">
        <f t="shared" si="0"/>
        <v>0.77777777777777779</v>
      </c>
    </row>
    <row r="9" spans="1:5">
      <c r="A9" t="s">
        <v>86</v>
      </c>
      <c r="B9">
        <v>100</v>
      </c>
      <c r="C9">
        <v>153</v>
      </c>
      <c r="D9">
        <f t="shared" si="0"/>
        <v>1.53</v>
      </c>
    </row>
    <row r="10" spans="1:5">
      <c r="A10" t="s">
        <v>88</v>
      </c>
      <c r="B10">
        <v>130</v>
      </c>
      <c r="C10">
        <v>280</v>
      </c>
      <c r="D10">
        <f t="shared" si="0"/>
        <v>2.1538461538461537</v>
      </c>
    </row>
    <row r="11" spans="1:5">
      <c r="A11" t="s">
        <v>90</v>
      </c>
      <c r="B11">
        <v>100</v>
      </c>
      <c r="C11">
        <v>617</v>
      </c>
      <c r="D11">
        <f t="shared" si="0"/>
        <v>6.17</v>
      </c>
    </row>
  </sheetData>
  <autoFilter ref="A1:E11" xr:uid="{24496EB8-5816-4B7E-A51A-FD2BA9508C08}">
    <sortState xmlns:xlrd2="http://schemas.microsoft.com/office/spreadsheetml/2017/richdata2" ref="A2:E11">
      <sortCondition ref="D1:D11"/>
    </sortState>
  </autoFilter>
  <hyperlinks>
    <hyperlink ref="E3" r:id="rId1" xr:uid="{5289ED4A-A72E-4C71-8D9D-C0B4A9086E9D}"/>
    <hyperlink ref="E2" r:id="rId2" xr:uid="{8F473801-69F8-4859-AEB7-3357447960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775C-911C-402B-8C03-7F9612697FA6}">
  <dimension ref="A3:I90"/>
  <sheetViews>
    <sheetView topLeftCell="A46" workbookViewId="0">
      <selection activeCell="F65" sqref="F65"/>
    </sheetView>
  </sheetViews>
  <sheetFormatPr defaultRowHeight="14.4"/>
  <cols>
    <col min="1" max="1" width="42" bestFit="1" customWidth="1"/>
    <col min="2" max="2" width="14.21875" bestFit="1" customWidth="1"/>
  </cols>
  <sheetData>
    <row r="3" spans="1:2">
      <c r="A3" s="11" t="s">
        <v>186</v>
      </c>
      <c r="B3" t="s">
        <v>192</v>
      </c>
    </row>
    <row r="4" spans="1:2">
      <c r="A4" s="12" t="s">
        <v>148</v>
      </c>
      <c r="B4" s="13">
        <v>2</v>
      </c>
    </row>
    <row r="5" spans="1:2">
      <c r="A5" s="12" t="s">
        <v>158</v>
      </c>
      <c r="B5" s="13">
        <v>1</v>
      </c>
    </row>
    <row r="6" spans="1:2">
      <c r="A6" s="12" t="s">
        <v>165</v>
      </c>
      <c r="B6" s="13">
        <v>9</v>
      </c>
    </row>
    <row r="7" spans="1:2">
      <c r="A7" s="12" t="s">
        <v>151</v>
      </c>
      <c r="B7" s="13">
        <v>1</v>
      </c>
    </row>
    <row r="8" spans="1:2">
      <c r="A8" s="12" t="s">
        <v>163</v>
      </c>
      <c r="B8" s="13">
        <v>1</v>
      </c>
    </row>
    <row r="9" spans="1:2">
      <c r="A9" s="12" t="s">
        <v>149</v>
      </c>
      <c r="B9" s="13">
        <v>1</v>
      </c>
    </row>
    <row r="10" spans="1:2">
      <c r="A10" s="12" t="s">
        <v>201</v>
      </c>
      <c r="B10" s="13">
        <v>1</v>
      </c>
    </row>
    <row r="11" spans="1:2">
      <c r="A11" s="12" t="s">
        <v>162</v>
      </c>
      <c r="B11" s="13">
        <v>1</v>
      </c>
    </row>
    <row r="12" spans="1:2">
      <c r="A12" s="12" t="s">
        <v>154</v>
      </c>
      <c r="B12" s="13">
        <v>1</v>
      </c>
    </row>
    <row r="13" spans="1:2">
      <c r="A13" s="12" t="s">
        <v>161</v>
      </c>
      <c r="B13" s="13">
        <v>1</v>
      </c>
    </row>
    <row r="14" spans="1:2">
      <c r="A14" s="12" t="s">
        <v>150</v>
      </c>
      <c r="B14" s="13">
        <v>1</v>
      </c>
    </row>
    <row r="15" spans="1:2">
      <c r="A15" s="12" t="s">
        <v>155</v>
      </c>
      <c r="B15" s="13">
        <v>1</v>
      </c>
    </row>
    <row r="16" spans="1:2">
      <c r="A16" s="12" t="s">
        <v>156</v>
      </c>
      <c r="B16" s="13">
        <v>1</v>
      </c>
    </row>
    <row r="17" spans="1:2">
      <c r="A17" s="12" t="s">
        <v>157</v>
      </c>
      <c r="B17" s="13">
        <v>1</v>
      </c>
    </row>
    <row r="18" spans="1:2">
      <c r="A18" s="12" t="s">
        <v>159</v>
      </c>
      <c r="B18" s="13">
        <v>1</v>
      </c>
    </row>
    <row r="19" spans="1:2">
      <c r="A19" s="12" t="s">
        <v>152</v>
      </c>
      <c r="B19" s="13">
        <v>1</v>
      </c>
    </row>
    <row r="20" spans="1:2">
      <c r="A20" s="12" t="s">
        <v>153</v>
      </c>
      <c r="B20" s="13">
        <v>1</v>
      </c>
    </row>
    <row r="21" spans="1:2">
      <c r="A21" s="12" t="s">
        <v>144</v>
      </c>
      <c r="B21" s="13">
        <v>1</v>
      </c>
    </row>
    <row r="22" spans="1:2">
      <c r="A22" s="12" t="s">
        <v>160</v>
      </c>
      <c r="B22" s="13">
        <v>1</v>
      </c>
    </row>
    <row r="23" spans="1:2">
      <c r="A23" s="12" t="s">
        <v>202</v>
      </c>
      <c r="B23" s="13">
        <v>1</v>
      </c>
    </row>
    <row r="24" spans="1:2">
      <c r="A24" s="12" t="s">
        <v>146</v>
      </c>
      <c r="B24" s="13">
        <v>1</v>
      </c>
    </row>
    <row r="25" spans="1:2">
      <c r="A25" s="12" t="s">
        <v>147</v>
      </c>
      <c r="B25" s="13">
        <v>2</v>
      </c>
    </row>
    <row r="26" spans="1:2">
      <c r="A26" s="12" t="s">
        <v>166</v>
      </c>
      <c r="B26" s="13">
        <v>2</v>
      </c>
    </row>
    <row r="27" spans="1:2">
      <c r="A27" s="12" t="s">
        <v>139</v>
      </c>
      <c r="B27" s="13">
        <v>14</v>
      </c>
    </row>
    <row r="28" spans="1:2">
      <c r="A28" s="12" t="s">
        <v>183</v>
      </c>
      <c r="B28" s="13">
        <v>1</v>
      </c>
    </row>
    <row r="29" spans="1:2">
      <c r="A29" s="12" t="s">
        <v>182</v>
      </c>
      <c r="B29" s="13">
        <v>1</v>
      </c>
    </row>
    <row r="30" spans="1:2">
      <c r="A30" s="12" t="s">
        <v>181</v>
      </c>
      <c r="B30" s="13">
        <v>1</v>
      </c>
    </row>
    <row r="31" spans="1:2">
      <c r="A31" s="12" t="s">
        <v>124</v>
      </c>
      <c r="B31" s="13">
        <v>2</v>
      </c>
    </row>
    <row r="32" spans="1:2">
      <c r="A32" s="12" t="s">
        <v>173</v>
      </c>
      <c r="B32" s="13">
        <v>1</v>
      </c>
    </row>
    <row r="33" spans="1:2">
      <c r="A33" s="12" t="s">
        <v>172</v>
      </c>
      <c r="B33" s="13">
        <v>2</v>
      </c>
    </row>
    <row r="34" spans="1:2">
      <c r="A34" s="12" t="s">
        <v>184</v>
      </c>
      <c r="B34" s="13">
        <v>1</v>
      </c>
    </row>
    <row r="35" spans="1:2">
      <c r="A35" s="12" t="s">
        <v>134</v>
      </c>
      <c r="B35" s="13">
        <v>1</v>
      </c>
    </row>
    <row r="36" spans="1:2">
      <c r="A36" s="12" t="s">
        <v>130</v>
      </c>
      <c r="B36" s="13">
        <v>1</v>
      </c>
    </row>
    <row r="37" spans="1:2">
      <c r="A37" s="12" t="s">
        <v>135</v>
      </c>
      <c r="B37" s="13">
        <v>1</v>
      </c>
    </row>
    <row r="38" spans="1:2">
      <c r="A38" s="12" t="s">
        <v>125</v>
      </c>
      <c r="B38" s="13">
        <v>1</v>
      </c>
    </row>
    <row r="39" spans="1:2">
      <c r="A39" s="12" t="s">
        <v>128</v>
      </c>
      <c r="B39" s="13">
        <v>1</v>
      </c>
    </row>
    <row r="40" spans="1:2">
      <c r="A40" s="12" t="s">
        <v>127</v>
      </c>
      <c r="B40" s="13">
        <v>1</v>
      </c>
    </row>
    <row r="41" spans="1:2">
      <c r="A41" s="12" t="s">
        <v>126</v>
      </c>
      <c r="B41" s="13">
        <v>1</v>
      </c>
    </row>
    <row r="42" spans="1:2">
      <c r="A42" s="12" t="s">
        <v>109</v>
      </c>
      <c r="B42" s="13">
        <v>25</v>
      </c>
    </row>
    <row r="43" spans="1:2">
      <c r="A43" s="12" t="s">
        <v>122</v>
      </c>
      <c r="B43" s="13">
        <v>1</v>
      </c>
    </row>
    <row r="44" spans="1:2">
      <c r="A44" s="12" t="s">
        <v>123</v>
      </c>
      <c r="B44" s="13">
        <v>1</v>
      </c>
    </row>
    <row r="45" spans="1:2">
      <c r="A45" s="12" t="s">
        <v>171</v>
      </c>
      <c r="B45" s="13">
        <v>7</v>
      </c>
    </row>
    <row r="46" spans="1:2">
      <c r="A46" s="12" t="s">
        <v>111</v>
      </c>
      <c r="B46" s="13">
        <v>1</v>
      </c>
    </row>
    <row r="47" spans="1:2">
      <c r="A47" s="12" t="s">
        <v>110</v>
      </c>
      <c r="B47" s="13">
        <v>2</v>
      </c>
    </row>
    <row r="48" spans="1:2">
      <c r="A48" s="12" t="s">
        <v>169</v>
      </c>
      <c r="B48" s="13">
        <v>1</v>
      </c>
    </row>
    <row r="49" spans="1:2">
      <c r="A49" s="12" t="s">
        <v>178</v>
      </c>
      <c r="B49" s="13">
        <v>2</v>
      </c>
    </row>
    <row r="50" spans="1:2">
      <c r="A50" s="12" t="s">
        <v>48</v>
      </c>
      <c r="B50" s="13">
        <v>27</v>
      </c>
    </row>
    <row r="51" spans="1:2">
      <c r="A51" s="12" t="s">
        <v>170</v>
      </c>
      <c r="B51" s="13">
        <v>2</v>
      </c>
    </row>
    <row r="52" spans="1:2">
      <c r="A52" s="12" t="s">
        <v>131</v>
      </c>
      <c r="B52" s="13">
        <v>3</v>
      </c>
    </row>
    <row r="53" spans="1:2">
      <c r="A53" s="12" t="s">
        <v>136</v>
      </c>
      <c r="B53" s="13">
        <v>1</v>
      </c>
    </row>
    <row r="54" spans="1:2">
      <c r="A54" s="12" t="s">
        <v>112</v>
      </c>
      <c r="B54" s="13">
        <v>10</v>
      </c>
    </row>
    <row r="55" spans="1:2">
      <c r="A55" s="12" t="s">
        <v>133</v>
      </c>
      <c r="B55" s="13">
        <v>1</v>
      </c>
    </row>
    <row r="56" spans="1:2">
      <c r="A56" s="12" t="s">
        <v>115</v>
      </c>
      <c r="B56" s="13">
        <v>19</v>
      </c>
    </row>
    <row r="57" spans="1:2">
      <c r="A57" s="12" t="s">
        <v>138</v>
      </c>
      <c r="B57" s="13">
        <v>3</v>
      </c>
    </row>
    <row r="58" spans="1:2">
      <c r="A58" s="12" t="s">
        <v>141</v>
      </c>
      <c r="B58" s="13">
        <v>1</v>
      </c>
    </row>
    <row r="59" spans="1:2">
      <c r="A59" s="12" t="s">
        <v>114</v>
      </c>
      <c r="B59" s="13">
        <v>2</v>
      </c>
    </row>
    <row r="60" spans="1:2">
      <c r="A60" s="12" t="s">
        <v>167</v>
      </c>
      <c r="B60" s="13">
        <v>5</v>
      </c>
    </row>
    <row r="61" spans="1:2">
      <c r="A61" s="12" t="s">
        <v>174</v>
      </c>
      <c r="B61" s="13">
        <v>1</v>
      </c>
    </row>
    <row r="62" spans="1:2">
      <c r="A62" s="12" t="s">
        <v>119</v>
      </c>
      <c r="B62" s="13">
        <v>8</v>
      </c>
    </row>
    <row r="63" spans="1:2">
      <c r="A63" s="12" t="s">
        <v>116</v>
      </c>
      <c r="B63" s="13">
        <v>27</v>
      </c>
    </row>
    <row r="64" spans="1:2">
      <c r="A64" s="12" t="s">
        <v>118</v>
      </c>
      <c r="B64" s="13">
        <v>4</v>
      </c>
    </row>
    <row r="65" spans="1:9">
      <c r="A65" s="12" t="s">
        <v>121</v>
      </c>
      <c r="B65" s="13">
        <v>6</v>
      </c>
    </row>
    <row r="66" spans="1:9">
      <c r="A66" s="12" t="s">
        <v>117</v>
      </c>
      <c r="B66" s="13">
        <v>10</v>
      </c>
    </row>
    <row r="67" spans="1:9">
      <c r="A67" s="12" t="s">
        <v>120</v>
      </c>
      <c r="B67" s="13">
        <v>24</v>
      </c>
    </row>
    <row r="68" spans="1:9">
      <c r="A68" s="12" t="s">
        <v>175</v>
      </c>
      <c r="B68" s="13">
        <v>1</v>
      </c>
    </row>
    <row r="69" spans="1:9">
      <c r="A69" s="12" t="s">
        <v>180</v>
      </c>
      <c r="B69" s="13">
        <v>3</v>
      </c>
    </row>
    <row r="70" spans="1:9">
      <c r="A70" s="12" t="s">
        <v>168</v>
      </c>
      <c r="B70" s="13">
        <v>3</v>
      </c>
    </row>
    <row r="71" spans="1:9">
      <c r="A71" s="12" t="s">
        <v>164</v>
      </c>
      <c r="B71" s="13">
        <v>2</v>
      </c>
    </row>
    <row r="72" spans="1:9">
      <c r="A72" s="12" t="s">
        <v>132</v>
      </c>
      <c r="B72" s="13">
        <v>1</v>
      </c>
    </row>
    <row r="73" spans="1:9">
      <c r="A73" s="12" t="s">
        <v>137</v>
      </c>
      <c r="B73" s="13">
        <v>1</v>
      </c>
      <c r="G73" s="14"/>
      <c r="H73" s="15"/>
      <c r="I73" s="16"/>
    </row>
    <row r="74" spans="1:9">
      <c r="A74" s="12" t="s">
        <v>179</v>
      </c>
      <c r="B74" s="13">
        <v>7</v>
      </c>
      <c r="G74" s="17"/>
      <c r="H74" s="18"/>
      <c r="I74" s="19"/>
    </row>
    <row r="75" spans="1:9">
      <c r="A75" s="12" t="s">
        <v>143</v>
      </c>
      <c r="B75" s="13">
        <v>1</v>
      </c>
      <c r="G75" s="17"/>
      <c r="H75" s="18"/>
      <c r="I75" s="19"/>
    </row>
    <row r="76" spans="1:9">
      <c r="A76" s="12" t="s">
        <v>176</v>
      </c>
      <c r="B76" s="13">
        <v>1</v>
      </c>
      <c r="G76" s="17"/>
      <c r="H76" s="18"/>
      <c r="I76" s="19"/>
    </row>
    <row r="77" spans="1:9">
      <c r="A77" s="12" t="s">
        <v>140</v>
      </c>
      <c r="B77" s="13">
        <v>1</v>
      </c>
      <c r="G77" s="17"/>
      <c r="H77" s="18"/>
      <c r="I77" s="19"/>
    </row>
    <row r="78" spans="1:9">
      <c r="A78" s="12" t="s">
        <v>129</v>
      </c>
      <c r="B78" s="13">
        <v>1</v>
      </c>
      <c r="G78" s="17"/>
      <c r="H78" s="18"/>
      <c r="I78" s="19"/>
    </row>
    <row r="79" spans="1:9">
      <c r="A79" s="12" t="s">
        <v>113</v>
      </c>
      <c r="B79" s="13">
        <v>23</v>
      </c>
      <c r="G79" s="17"/>
      <c r="H79" s="18"/>
      <c r="I79" s="19"/>
    </row>
    <row r="80" spans="1:9">
      <c r="A80" s="12" t="s">
        <v>177</v>
      </c>
      <c r="B80" s="13">
        <v>3</v>
      </c>
      <c r="G80" s="17"/>
      <c r="H80" s="18"/>
      <c r="I80" s="19"/>
    </row>
    <row r="81" spans="1:9">
      <c r="A81" s="12" t="s">
        <v>142</v>
      </c>
      <c r="B81" s="13">
        <v>1</v>
      </c>
      <c r="G81" s="17"/>
      <c r="H81" s="18"/>
      <c r="I81" s="19"/>
    </row>
    <row r="82" spans="1:9">
      <c r="A82" s="12" t="s">
        <v>187</v>
      </c>
      <c r="B82" s="13">
        <v>307</v>
      </c>
      <c r="G82" s="17"/>
      <c r="H82" s="18"/>
      <c r="I82" s="19"/>
    </row>
    <row r="83" spans="1:9">
      <c r="G83" s="17"/>
      <c r="H83" s="18"/>
      <c r="I83" s="19"/>
    </row>
    <row r="84" spans="1:9">
      <c r="G84" s="17"/>
      <c r="H84" s="18"/>
      <c r="I84" s="19"/>
    </row>
    <row r="85" spans="1:9">
      <c r="G85" s="17"/>
      <c r="H85" s="18"/>
      <c r="I85" s="19"/>
    </row>
    <row r="86" spans="1:9">
      <c r="G86" s="17"/>
      <c r="H86" s="18"/>
      <c r="I86" s="19"/>
    </row>
    <row r="87" spans="1:9">
      <c r="G87" s="17"/>
      <c r="H87" s="18"/>
      <c r="I87" s="19"/>
    </row>
    <row r="88" spans="1:9">
      <c r="G88" s="17"/>
      <c r="H88" s="18"/>
      <c r="I88" s="19"/>
    </row>
    <row r="89" spans="1:9">
      <c r="G89" s="17"/>
      <c r="H89" s="18"/>
      <c r="I89" s="19"/>
    </row>
    <row r="90" spans="1:9">
      <c r="G90" s="20"/>
      <c r="H90" s="21"/>
      <c r="I9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1441-DAA3-49F1-A708-4D31892C9659}">
  <dimension ref="A1:E376"/>
  <sheetViews>
    <sheetView workbookViewId="0"/>
  </sheetViews>
  <sheetFormatPr defaultRowHeight="14.4"/>
  <cols>
    <col min="1" max="1" width="5" bestFit="1" customWidth="1"/>
    <col min="2" max="2" width="8.5546875" bestFit="1" customWidth="1"/>
    <col min="3" max="3" width="42" bestFit="1" customWidth="1"/>
    <col min="4" max="4" width="13.21875" bestFit="1" customWidth="1"/>
    <col min="5" max="5" width="10.6640625" bestFit="1" customWidth="1"/>
  </cols>
  <sheetData>
    <row r="1" spans="1:5">
      <c r="A1" t="s">
        <v>105</v>
      </c>
      <c r="B1" t="s">
        <v>93</v>
      </c>
      <c r="C1" t="s">
        <v>106</v>
      </c>
      <c r="D1" t="s">
        <v>107</v>
      </c>
      <c r="E1" t="s">
        <v>108</v>
      </c>
    </row>
    <row r="2" spans="1:5">
      <c r="A2">
        <v>1</v>
      </c>
      <c r="B2">
        <v>1</v>
      </c>
      <c r="C2" s="13" t="s">
        <v>109</v>
      </c>
      <c r="D2">
        <v>60</v>
      </c>
      <c r="E2">
        <v>350</v>
      </c>
    </row>
    <row r="3" spans="1:5">
      <c r="A3">
        <v>2</v>
      </c>
      <c r="B3">
        <v>1</v>
      </c>
      <c r="C3" s="13" t="s">
        <v>110</v>
      </c>
      <c r="D3">
        <v>90</v>
      </c>
      <c r="E3">
        <v>500</v>
      </c>
    </row>
    <row r="4" spans="1:5">
      <c r="A4">
        <v>3</v>
      </c>
      <c r="B4">
        <v>1</v>
      </c>
      <c r="C4" s="13" t="s">
        <v>111</v>
      </c>
      <c r="D4">
        <v>90</v>
      </c>
      <c r="E4">
        <v>700</v>
      </c>
    </row>
    <row r="5" spans="1:5">
      <c r="A5">
        <v>4</v>
      </c>
      <c r="B5">
        <v>1</v>
      </c>
      <c r="C5" s="13" t="s">
        <v>48</v>
      </c>
      <c r="D5">
        <v>60</v>
      </c>
      <c r="E5">
        <v>350</v>
      </c>
    </row>
    <row r="6" spans="1:5">
      <c r="A6">
        <v>5</v>
      </c>
      <c r="B6">
        <v>1</v>
      </c>
      <c r="C6" s="13" t="s">
        <v>48</v>
      </c>
      <c r="D6">
        <v>90</v>
      </c>
      <c r="E6">
        <v>500</v>
      </c>
    </row>
    <row r="7" spans="1:5">
      <c r="A7">
        <v>6</v>
      </c>
      <c r="B7">
        <v>1</v>
      </c>
      <c r="C7" s="13" t="s">
        <v>112</v>
      </c>
      <c r="D7">
        <v>60</v>
      </c>
      <c r="E7">
        <v>450</v>
      </c>
    </row>
    <row r="8" spans="1:5">
      <c r="A8">
        <v>7</v>
      </c>
      <c r="B8">
        <v>1</v>
      </c>
      <c r="C8" s="13" t="s">
        <v>113</v>
      </c>
      <c r="D8">
        <v>60</v>
      </c>
      <c r="E8">
        <v>350</v>
      </c>
    </row>
    <row r="9" spans="1:5">
      <c r="A9">
        <v>8</v>
      </c>
      <c r="B9">
        <v>1</v>
      </c>
      <c r="C9" s="13" t="s">
        <v>114</v>
      </c>
      <c r="D9">
        <v>90</v>
      </c>
      <c r="E9">
        <v>500</v>
      </c>
    </row>
    <row r="10" spans="1:5">
      <c r="A10">
        <v>9</v>
      </c>
      <c r="B10">
        <v>1</v>
      </c>
      <c r="C10" s="13" t="s">
        <v>115</v>
      </c>
      <c r="D10">
        <v>90</v>
      </c>
      <c r="E10">
        <v>700</v>
      </c>
    </row>
    <row r="11" spans="1:5">
      <c r="A11">
        <v>10</v>
      </c>
      <c r="B11">
        <v>1</v>
      </c>
      <c r="C11" s="13" t="s">
        <v>116</v>
      </c>
      <c r="D11">
        <v>60</v>
      </c>
      <c r="E11">
        <v>650</v>
      </c>
    </row>
    <row r="12" spans="1:5">
      <c r="A12">
        <v>11</v>
      </c>
      <c r="B12">
        <v>1</v>
      </c>
      <c r="C12" s="13" t="s">
        <v>116</v>
      </c>
      <c r="D12">
        <v>90</v>
      </c>
      <c r="E12">
        <v>950</v>
      </c>
    </row>
    <row r="13" spans="1:5">
      <c r="A13">
        <v>12</v>
      </c>
      <c r="B13">
        <v>1</v>
      </c>
      <c r="C13" s="13" t="s">
        <v>117</v>
      </c>
      <c r="D13">
        <v>60</v>
      </c>
      <c r="E13">
        <v>700</v>
      </c>
    </row>
    <row r="14" spans="1:5">
      <c r="A14">
        <v>13</v>
      </c>
      <c r="B14">
        <v>1</v>
      </c>
      <c r="C14" s="13" t="s">
        <v>118</v>
      </c>
      <c r="D14">
        <v>60</v>
      </c>
      <c r="E14">
        <v>850</v>
      </c>
    </row>
    <row r="15" spans="1:5">
      <c r="A15">
        <v>14</v>
      </c>
      <c r="B15">
        <v>1</v>
      </c>
      <c r="C15" s="13" t="s">
        <v>119</v>
      </c>
      <c r="D15">
        <v>60</v>
      </c>
      <c r="E15">
        <v>650</v>
      </c>
    </row>
    <row r="16" spans="1:5">
      <c r="A16">
        <v>15</v>
      </c>
      <c r="B16">
        <v>1</v>
      </c>
      <c r="C16" s="13" t="s">
        <v>120</v>
      </c>
      <c r="D16">
        <v>60</v>
      </c>
      <c r="E16">
        <v>750</v>
      </c>
    </row>
    <row r="17" spans="1:5">
      <c r="A17">
        <v>16</v>
      </c>
      <c r="B17">
        <v>1</v>
      </c>
      <c r="C17" s="13" t="s">
        <v>121</v>
      </c>
      <c r="D17">
        <v>90</v>
      </c>
      <c r="E17">
        <v>1000</v>
      </c>
    </row>
    <row r="18" spans="1:5">
      <c r="A18">
        <v>17</v>
      </c>
      <c r="B18">
        <v>1</v>
      </c>
      <c r="C18" s="13" t="s">
        <v>122</v>
      </c>
      <c r="D18">
        <v>120</v>
      </c>
      <c r="E18">
        <v>850</v>
      </c>
    </row>
    <row r="19" spans="1:5">
      <c r="A19">
        <v>18</v>
      </c>
      <c r="B19">
        <v>1</v>
      </c>
      <c r="C19" s="13" t="s">
        <v>123</v>
      </c>
      <c r="D19">
        <v>120</v>
      </c>
      <c r="E19">
        <v>750</v>
      </c>
    </row>
    <row r="20" spans="1:5">
      <c r="A20">
        <v>19</v>
      </c>
      <c r="B20">
        <v>1</v>
      </c>
      <c r="C20" s="13" t="s">
        <v>124</v>
      </c>
      <c r="D20">
        <v>150</v>
      </c>
      <c r="E20">
        <v>1500</v>
      </c>
    </row>
    <row r="21" spans="1:5">
      <c r="A21">
        <v>20</v>
      </c>
      <c r="B21">
        <v>1</v>
      </c>
      <c r="C21" s="13" t="s">
        <v>125</v>
      </c>
      <c r="D21">
        <v>180</v>
      </c>
      <c r="E21">
        <v>2600</v>
      </c>
    </row>
    <row r="22" spans="1:5">
      <c r="A22">
        <v>21</v>
      </c>
      <c r="B22">
        <v>1</v>
      </c>
      <c r="C22" s="13" t="s">
        <v>126</v>
      </c>
      <c r="D22">
        <v>105</v>
      </c>
      <c r="E22">
        <v>1000</v>
      </c>
    </row>
    <row r="23" spans="1:5">
      <c r="A23">
        <v>22</v>
      </c>
      <c r="B23">
        <v>1</v>
      </c>
      <c r="C23" s="13" t="s">
        <v>127</v>
      </c>
      <c r="D23">
        <v>105</v>
      </c>
      <c r="E23">
        <v>1100</v>
      </c>
    </row>
    <row r="24" spans="1:5">
      <c r="A24">
        <v>23</v>
      </c>
      <c r="B24">
        <v>1</v>
      </c>
      <c r="C24" s="13" t="s">
        <v>128</v>
      </c>
      <c r="D24">
        <v>105</v>
      </c>
      <c r="E24">
        <v>1200</v>
      </c>
    </row>
    <row r="25" spans="1:5">
      <c r="A25">
        <v>24</v>
      </c>
      <c r="B25">
        <v>1</v>
      </c>
      <c r="C25" s="13" t="s">
        <v>129</v>
      </c>
      <c r="D25">
        <v>105</v>
      </c>
      <c r="E25">
        <v>1200</v>
      </c>
    </row>
    <row r="26" spans="1:5">
      <c r="A26">
        <v>25</v>
      </c>
      <c r="B26">
        <v>1</v>
      </c>
      <c r="C26" s="13" t="s">
        <v>130</v>
      </c>
      <c r="D26">
        <v>105</v>
      </c>
      <c r="E26">
        <v>1500</v>
      </c>
    </row>
    <row r="27" spans="1:5">
      <c r="A27">
        <v>26</v>
      </c>
      <c r="B27">
        <v>1</v>
      </c>
      <c r="C27" s="13" t="s">
        <v>131</v>
      </c>
      <c r="D27">
        <v>120</v>
      </c>
      <c r="E27">
        <v>950</v>
      </c>
    </row>
    <row r="28" spans="1:5">
      <c r="A28">
        <v>27</v>
      </c>
      <c r="B28">
        <v>1</v>
      </c>
      <c r="C28" s="13" t="s">
        <v>132</v>
      </c>
      <c r="D28">
        <v>120</v>
      </c>
      <c r="E28">
        <v>1200</v>
      </c>
    </row>
    <row r="29" spans="1:5">
      <c r="A29">
        <v>28</v>
      </c>
      <c r="B29">
        <v>1</v>
      </c>
      <c r="C29" s="13" t="s">
        <v>133</v>
      </c>
      <c r="D29">
        <v>150</v>
      </c>
      <c r="E29">
        <v>1300</v>
      </c>
    </row>
    <row r="30" spans="1:5">
      <c r="A30">
        <v>29</v>
      </c>
      <c r="B30">
        <v>1</v>
      </c>
      <c r="C30" s="13" t="s">
        <v>124</v>
      </c>
      <c r="D30">
        <v>150</v>
      </c>
      <c r="E30">
        <v>1500</v>
      </c>
    </row>
    <row r="31" spans="1:5">
      <c r="A31">
        <v>30</v>
      </c>
      <c r="B31">
        <v>1</v>
      </c>
      <c r="C31" s="13" t="s">
        <v>134</v>
      </c>
      <c r="D31">
        <v>150</v>
      </c>
      <c r="E31">
        <v>1800</v>
      </c>
    </row>
    <row r="32" spans="1:5">
      <c r="A32">
        <v>31</v>
      </c>
      <c r="B32">
        <v>1</v>
      </c>
      <c r="C32" s="13" t="s">
        <v>135</v>
      </c>
      <c r="D32">
        <v>150</v>
      </c>
      <c r="E32">
        <v>2200</v>
      </c>
    </row>
    <row r="33" spans="1:5">
      <c r="A33">
        <v>32</v>
      </c>
      <c r="B33">
        <v>1</v>
      </c>
      <c r="C33" s="13" t="s">
        <v>136</v>
      </c>
      <c r="D33">
        <v>165</v>
      </c>
      <c r="E33">
        <v>1600</v>
      </c>
    </row>
    <row r="34" spans="1:5">
      <c r="A34">
        <v>33</v>
      </c>
      <c r="B34">
        <v>1</v>
      </c>
      <c r="C34" s="13" t="s">
        <v>137</v>
      </c>
      <c r="D34">
        <v>165</v>
      </c>
      <c r="E34">
        <v>1800</v>
      </c>
    </row>
    <row r="35" spans="1:5">
      <c r="A35">
        <v>34</v>
      </c>
      <c r="B35">
        <v>2</v>
      </c>
      <c r="C35" s="13" t="s">
        <v>138</v>
      </c>
      <c r="D35">
        <v>60</v>
      </c>
      <c r="E35">
        <v>400</v>
      </c>
    </row>
    <row r="36" spans="1:5">
      <c r="A36">
        <v>35</v>
      </c>
      <c r="B36">
        <v>2</v>
      </c>
      <c r="C36" s="13" t="s">
        <v>138</v>
      </c>
      <c r="D36">
        <v>90</v>
      </c>
      <c r="E36">
        <v>600</v>
      </c>
    </row>
    <row r="37" spans="1:5">
      <c r="A37">
        <v>36</v>
      </c>
      <c r="B37">
        <v>2</v>
      </c>
      <c r="C37" s="13" t="s">
        <v>138</v>
      </c>
      <c r="D37">
        <v>120</v>
      </c>
      <c r="E37">
        <v>800</v>
      </c>
    </row>
    <row r="38" spans="1:5">
      <c r="A38">
        <v>37</v>
      </c>
      <c r="B38">
        <v>2</v>
      </c>
      <c r="C38" s="13" t="s">
        <v>116</v>
      </c>
      <c r="D38">
        <v>60</v>
      </c>
      <c r="E38">
        <v>500</v>
      </c>
    </row>
    <row r="39" spans="1:5">
      <c r="A39">
        <v>38</v>
      </c>
      <c r="B39">
        <v>2</v>
      </c>
      <c r="C39" s="13" t="s">
        <v>116</v>
      </c>
      <c r="D39">
        <v>90</v>
      </c>
      <c r="E39">
        <v>750</v>
      </c>
    </row>
    <row r="40" spans="1:5">
      <c r="A40">
        <v>39</v>
      </c>
      <c r="B40">
        <v>2</v>
      </c>
      <c r="C40" s="13" t="s">
        <v>116</v>
      </c>
      <c r="D40">
        <v>120</v>
      </c>
      <c r="E40">
        <v>1000</v>
      </c>
    </row>
    <row r="41" spans="1:5">
      <c r="A41">
        <v>40</v>
      </c>
      <c r="B41">
        <v>2</v>
      </c>
      <c r="C41" s="13" t="s">
        <v>115</v>
      </c>
      <c r="D41">
        <v>60</v>
      </c>
      <c r="E41">
        <v>500</v>
      </c>
    </row>
    <row r="42" spans="1:5">
      <c r="A42">
        <v>41</v>
      </c>
      <c r="B42">
        <v>2</v>
      </c>
      <c r="C42" s="13" t="s">
        <v>115</v>
      </c>
      <c r="D42">
        <v>90</v>
      </c>
      <c r="E42">
        <v>750</v>
      </c>
    </row>
    <row r="43" spans="1:5">
      <c r="A43">
        <v>42</v>
      </c>
      <c r="B43">
        <v>2</v>
      </c>
      <c r="C43" s="13" t="s">
        <v>115</v>
      </c>
      <c r="D43">
        <v>120</v>
      </c>
      <c r="E43">
        <v>1000</v>
      </c>
    </row>
    <row r="44" spans="1:5">
      <c r="A44">
        <v>43</v>
      </c>
      <c r="B44">
        <v>2</v>
      </c>
      <c r="C44" s="13" t="s">
        <v>139</v>
      </c>
      <c r="D44">
        <v>90</v>
      </c>
      <c r="E44">
        <v>900</v>
      </c>
    </row>
    <row r="45" spans="1:5">
      <c r="A45">
        <v>44</v>
      </c>
      <c r="B45">
        <v>2</v>
      </c>
      <c r="C45" s="13" t="s">
        <v>139</v>
      </c>
      <c r="D45">
        <v>120</v>
      </c>
      <c r="E45">
        <v>1300</v>
      </c>
    </row>
    <row r="46" spans="1:5">
      <c r="A46">
        <v>45</v>
      </c>
      <c r="B46">
        <v>2</v>
      </c>
      <c r="C46" s="13" t="s">
        <v>48</v>
      </c>
      <c r="D46">
        <v>60</v>
      </c>
      <c r="E46">
        <v>250</v>
      </c>
    </row>
    <row r="47" spans="1:5">
      <c r="A47">
        <v>46</v>
      </c>
      <c r="B47">
        <v>2</v>
      </c>
      <c r="C47" s="13" t="s">
        <v>48</v>
      </c>
      <c r="D47">
        <v>90</v>
      </c>
      <c r="E47">
        <v>370</v>
      </c>
    </row>
    <row r="48" spans="1:5">
      <c r="A48">
        <v>47</v>
      </c>
      <c r="B48">
        <v>2</v>
      </c>
      <c r="C48" s="13" t="s">
        <v>48</v>
      </c>
      <c r="D48">
        <v>120</v>
      </c>
      <c r="E48">
        <v>500</v>
      </c>
    </row>
    <row r="49" spans="1:5">
      <c r="A49">
        <v>48</v>
      </c>
      <c r="B49">
        <v>2</v>
      </c>
      <c r="C49" s="13" t="s">
        <v>109</v>
      </c>
      <c r="D49">
        <v>60</v>
      </c>
      <c r="E49">
        <v>250</v>
      </c>
    </row>
    <row r="50" spans="1:5">
      <c r="A50">
        <v>49</v>
      </c>
      <c r="B50">
        <v>2</v>
      </c>
      <c r="C50" s="13" t="s">
        <v>109</v>
      </c>
      <c r="D50">
        <v>90</v>
      </c>
      <c r="E50">
        <v>370</v>
      </c>
    </row>
    <row r="51" spans="1:5">
      <c r="A51">
        <v>50</v>
      </c>
      <c r="B51">
        <v>2</v>
      </c>
      <c r="C51" s="13" t="s">
        <v>109</v>
      </c>
      <c r="D51">
        <v>120</v>
      </c>
      <c r="E51">
        <v>500</v>
      </c>
    </row>
    <row r="52" spans="1:5">
      <c r="A52">
        <v>51</v>
      </c>
      <c r="B52">
        <v>2</v>
      </c>
      <c r="C52" s="13" t="s">
        <v>140</v>
      </c>
      <c r="D52">
        <v>120</v>
      </c>
      <c r="E52">
        <v>799</v>
      </c>
    </row>
    <row r="53" spans="1:5">
      <c r="A53">
        <v>52</v>
      </c>
      <c r="B53">
        <v>2</v>
      </c>
      <c r="C53" s="13" t="s">
        <v>141</v>
      </c>
      <c r="D53">
        <v>150</v>
      </c>
      <c r="E53">
        <v>899</v>
      </c>
    </row>
    <row r="54" spans="1:5">
      <c r="A54">
        <v>53</v>
      </c>
      <c r="B54">
        <v>2</v>
      </c>
      <c r="C54" s="13" t="s">
        <v>142</v>
      </c>
      <c r="D54">
        <v>150</v>
      </c>
      <c r="E54">
        <v>990</v>
      </c>
    </row>
    <row r="55" spans="1:5">
      <c r="A55">
        <v>54</v>
      </c>
      <c r="B55">
        <v>2</v>
      </c>
      <c r="C55" s="13" t="s">
        <v>143</v>
      </c>
      <c r="D55">
        <v>150</v>
      </c>
      <c r="E55">
        <v>990</v>
      </c>
    </row>
    <row r="56" spans="1:5">
      <c r="A56">
        <v>55</v>
      </c>
      <c r="B56">
        <v>3</v>
      </c>
      <c r="C56" s="13" t="s">
        <v>144</v>
      </c>
      <c r="D56">
        <v>90</v>
      </c>
      <c r="E56">
        <v>3800</v>
      </c>
    </row>
    <row r="57" spans="1:5">
      <c r="A57">
        <v>56</v>
      </c>
      <c r="B57">
        <v>3</v>
      </c>
      <c r="C57" s="13" t="s">
        <v>145</v>
      </c>
      <c r="D57">
        <v>60</v>
      </c>
      <c r="E57">
        <v>1500</v>
      </c>
    </row>
    <row r="58" spans="1:5">
      <c r="A58">
        <v>57</v>
      </c>
      <c r="B58">
        <v>3</v>
      </c>
      <c r="C58" s="13" t="s">
        <v>146</v>
      </c>
      <c r="D58">
        <v>90</v>
      </c>
      <c r="E58">
        <v>2900</v>
      </c>
    </row>
    <row r="59" spans="1:5">
      <c r="A59">
        <v>58</v>
      </c>
      <c r="B59">
        <v>3</v>
      </c>
      <c r="C59" s="13" t="s">
        <v>147</v>
      </c>
      <c r="D59">
        <v>90</v>
      </c>
      <c r="E59">
        <v>2900</v>
      </c>
    </row>
    <row r="60" spans="1:5">
      <c r="A60">
        <v>59</v>
      </c>
      <c r="B60">
        <v>3</v>
      </c>
      <c r="C60" s="13" t="s">
        <v>147</v>
      </c>
      <c r="D60">
        <v>120</v>
      </c>
      <c r="E60">
        <v>3300</v>
      </c>
    </row>
    <row r="61" spans="1:5">
      <c r="A61">
        <v>60</v>
      </c>
      <c r="B61">
        <v>3</v>
      </c>
      <c r="C61" s="13" t="s">
        <v>148</v>
      </c>
      <c r="D61">
        <v>60</v>
      </c>
      <c r="E61">
        <v>1700</v>
      </c>
    </row>
    <row r="62" spans="1:5">
      <c r="A62">
        <v>61</v>
      </c>
      <c r="B62">
        <v>3</v>
      </c>
      <c r="C62" s="13" t="s">
        <v>148</v>
      </c>
      <c r="D62">
        <v>90</v>
      </c>
      <c r="E62">
        <v>2300</v>
      </c>
    </row>
    <row r="63" spans="1:5">
      <c r="A63">
        <v>62</v>
      </c>
      <c r="B63">
        <v>3</v>
      </c>
      <c r="C63" s="13" t="s">
        <v>185</v>
      </c>
      <c r="D63">
        <v>60</v>
      </c>
      <c r="E63">
        <v>2000</v>
      </c>
    </row>
    <row r="64" spans="1:5">
      <c r="A64">
        <v>63</v>
      </c>
      <c r="B64">
        <v>3</v>
      </c>
      <c r="C64" s="13" t="s">
        <v>149</v>
      </c>
      <c r="D64">
        <v>60</v>
      </c>
      <c r="E64">
        <v>2000</v>
      </c>
    </row>
    <row r="65" spans="1:5">
      <c r="A65">
        <v>64</v>
      </c>
      <c r="B65">
        <v>3</v>
      </c>
      <c r="C65" s="13" t="s">
        <v>150</v>
      </c>
      <c r="D65">
        <v>60</v>
      </c>
      <c r="E65">
        <v>2200</v>
      </c>
    </row>
    <row r="66" spans="1:5">
      <c r="A66">
        <v>65</v>
      </c>
      <c r="B66">
        <v>3</v>
      </c>
      <c r="C66" s="13" t="s">
        <v>151</v>
      </c>
      <c r="D66">
        <v>90</v>
      </c>
      <c r="E66">
        <v>2200</v>
      </c>
    </row>
    <row r="67" spans="1:5">
      <c r="A67">
        <v>66</v>
      </c>
      <c r="B67">
        <v>3</v>
      </c>
      <c r="C67" s="13" t="s">
        <v>152</v>
      </c>
      <c r="D67">
        <v>90</v>
      </c>
      <c r="E67">
        <v>2500</v>
      </c>
    </row>
    <row r="68" spans="1:5">
      <c r="A68">
        <v>67</v>
      </c>
      <c r="B68">
        <v>3</v>
      </c>
      <c r="C68" s="13" t="s">
        <v>153</v>
      </c>
      <c r="D68">
        <v>90</v>
      </c>
      <c r="E68">
        <v>3200</v>
      </c>
    </row>
    <row r="69" spans="1:5">
      <c r="A69">
        <v>68</v>
      </c>
      <c r="B69">
        <v>3</v>
      </c>
      <c r="C69" s="13" t="s">
        <v>154</v>
      </c>
      <c r="D69">
        <v>60</v>
      </c>
      <c r="E69">
        <v>2500</v>
      </c>
    </row>
    <row r="70" spans="1:5">
      <c r="A70">
        <v>69</v>
      </c>
      <c r="B70">
        <v>3</v>
      </c>
      <c r="C70" s="13" t="s">
        <v>155</v>
      </c>
      <c r="D70">
        <v>60</v>
      </c>
      <c r="E70">
        <v>2900</v>
      </c>
    </row>
    <row r="71" spans="1:5">
      <c r="A71">
        <v>70</v>
      </c>
      <c r="B71">
        <v>3</v>
      </c>
      <c r="C71" s="13" t="s">
        <v>156</v>
      </c>
      <c r="D71">
        <v>60</v>
      </c>
      <c r="E71">
        <v>2900</v>
      </c>
    </row>
    <row r="72" spans="1:5">
      <c r="A72">
        <v>71</v>
      </c>
      <c r="B72">
        <v>3</v>
      </c>
      <c r="C72" s="13" t="s">
        <v>157</v>
      </c>
      <c r="D72">
        <v>60</v>
      </c>
      <c r="E72">
        <v>1800</v>
      </c>
    </row>
    <row r="73" spans="1:5">
      <c r="A73">
        <v>72</v>
      </c>
      <c r="B73">
        <v>3</v>
      </c>
      <c r="C73" s="13" t="s">
        <v>158</v>
      </c>
      <c r="D73">
        <v>60</v>
      </c>
      <c r="E73">
        <v>1800</v>
      </c>
    </row>
    <row r="74" spans="1:5">
      <c r="A74">
        <v>73</v>
      </c>
      <c r="B74">
        <v>3</v>
      </c>
      <c r="C74" s="13" t="s">
        <v>159</v>
      </c>
      <c r="D74">
        <v>180</v>
      </c>
      <c r="E74">
        <v>4600</v>
      </c>
    </row>
    <row r="75" spans="1:5">
      <c r="A75">
        <v>74</v>
      </c>
      <c r="B75">
        <v>3</v>
      </c>
      <c r="C75" s="13" t="s">
        <v>160</v>
      </c>
      <c r="D75">
        <v>180</v>
      </c>
      <c r="E75">
        <v>4400</v>
      </c>
    </row>
    <row r="76" spans="1:5">
      <c r="A76">
        <v>75</v>
      </c>
      <c r="B76">
        <v>3</v>
      </c>
      <c r="C76" s="13" t="s">
        <v>161</v>
      </c>
      <c r="D76">
        <v>30</v>
      </c>
      <c r="E76">
        <v>900</v>
      </c>
    </row>
    <row r="77" spans="1:5">
      <c r="A77">
        <v>76</v>
      </c>
      <c r="B77">
        <v>3</v>
      </c>
      <c r="C77" s="13" t="s">
        <v>162</v>
      </c>
      <c r="D77">
        <v>30</v>
      </c>
      <c r="E77">
        <v>1200</v>
      </c>
    </row>
    <row r="78" spans="1:5">
      <c r="A78">
        <v>77</v>
      </c>
      <c r="B78">
        <v>3</v>
      </c>
      <c r="C78" s="13" t="s">
        <v>163</v>
      </c>
      <c r="D78">
        <v>30</v>
      </c>
      <c r="E78">
        <v>1200</v>
      </c>
    </row>
    <row r="79" spans="1:5">
      <c r="A79">
        <v>78</v>
      </c>
      <c r="B79">
        <v>4</v>
      </c>
      <c r="C79" s="13" t="s">
        <v>109</v>
      </c>
      <c r="D79">
        <v>60</v>
      </c>
      <c r="E79">
        <v>400</v>
      </c>
    </row>
    <row r="80" spans="1:5">
      <c r="A80">
        <v>79</v>
      </c>
      <c r="B80">
        <v>4</v>
      </c>
      <c r="C80" s="13" t="s">
        <v>109</v>
      </c>
      <c r="D80">
        <v>90</v>
      </c>
      <c r="E80">
        <v>600</v>
      </c>
    </row>
    <row r="81" spans="1:5">
      <c r="A81">
        <v>80</v>
      </c>
      <c r="B81">
        <v>4</v>
      </c>
      <c r="C81" s="13" t="s">
        <v>48</v>
      </c>
      <c r="D81">
        <v>60</v>
      </c>
      <c r="E81">
        <v>400</v>
      </c>
    </row>
    <row r="82" spans="1:5">
      <c r="A82">
        <v>81</v>
      </c>
      <c r="B82">
        <v>4</v>
      </c>
      <c r="C82" s="13" t="s">
        <v>48</v>
      </c>
      <c r="D82">
        <v>90</v>
      </c>
      <c r="E82">
        <v>600</v>
      </c>
    </row>
    <row r="83" spans="1:5">
      <c r="A83">
        <v>82</v>
      </c>
      <c r="B83">
        <v>4</v>
      </c>
      <c r="C83" s="13" t="s">
        <v>164</v>
      </c>
      <c r="D83">
        <v>60</v>
      </c>
      <c r="E83">
        <v>450</v>
      </c>
    </row>
    <row r="84" spans="1:5">
      <c r="A84">
        <v>83</v>
      </c>
      <c r="B84">
        <v>4</v>
      </c>
      <c r="C84" s="13" t="s">
        <v>113</v>
      </c>
      <c r="D84">
        <v>60</v>
      </c>
      <c r="E84">
        <v>490</v>
      </c>
    </row>
    <row r="85" spans="1:5">
      <c r="A85">
        <v>84</v>
      </c>
      <c r="B85">
        <v>4</v>
      </c>
      <c r="C85" s="13" t="s">
        <v>113</v>
      </c>
      <c r="D85">
        <v>90</v>
      </c>
      <c r="E85">
        <v>735</v>
      </c>
    </row>
    <row r="86" spans="1:5">
      <c r="A86">
        <v>85</v>
      </c>
      <c r="B86">
        <v>4</v>
      </c>
      <c r="C86" s="13" t="s">
        <v>165</v>
      </c>
      <c r="D86">
        <v>60</v>
      </c>
      <c r="E86">
        <v>650</v>
      </c>
    </row>
    <row r="87" spans="1:5">
      <c r="A87">
        <v>86</v>
      </c>
      <c r="B87">
        <v>4</v>
      </c>
      <c r="C87" s="13" t="s">
        <v>165</v>
      </c>
      <c r="D87">
        <v>90</v>
      </c>
      <c r="E87">
        <v>975</v>
      </c>
    </row>
    <row r="88" spans="1:5">
      <c r="A88">
        <v>87</v>
      </c>
      <c r="B88">
        <v>4</v>
      </c>
      <c r="C88" s="13" t="s">
        <v>166</v>
      </c>
      <c r="D88">
        <v>60</v>
      </c>
      <c r="E88">
        <v>650</v>
      </c>
    </row>
    <row r="89" spans="1:5">
      <c r="A89">
        <v>88</v>
      </c>
      <c r="B89">
        <v>4</v>
      </c>
      <c r="C89" s="13" t="s">
        <v>166</v>
      </c>
      <c r="D89">
        <v>90</v>
      </c>
      <c r="E89">
        <v>975</v>
      </c>
    </row>
    <row r="90" spans="1:5">
      <c r="A90">
        <v>89</v>
      </c>
      <c r="B90">
        <v>4</v>
      </c>
      <c r="C90" s="13" t="s">
        <v>116</v>
      </c>
      <c r="D90">
        <v>60</v>
      </c>
      <c r="E90">
        <v>750</v>
      </c>
    </row>
    <row r="91" spans="1:5">
      <c r="A91">
        <v>90</v>
      </c>
      <c r="B91">
        <v>4</v>
      </c>
      <c r="C91" s="13" t="s">
        <v>116</v>
      </c>
      <c r="D91">
        <v>90</v>
      </c>
      <c r="E91">
        <v>1125</v>
      </c>
    </row>
    <row r="92" spans="1:5">
      <c r="A92">
        <v>91</v>
      </c>
      <c r="B92">
        <v>4</v>
      </c>
      <c r="C92" s="13" t="s">
        <v>120</v>
      </c>
      <c r="D92">
        <v>60</v>
      </c>
      <c r="E92">
        <v>800</v>
      </c>
    </row>
    <row r="93" spans="1:5">
      <c r="A93">
        <v>92</v>
      </c>
      <c r="B93">
        <v>4</v>
      </c>
      <c r="C93" s="13" t="s">
        <v>120</v>
      </c>
      <c r="D93">
        <v>90</v>
      </c>
      <c r="E93">
        <v>1200</v>
      </c>
    </row>
    <row r="94" spans="1:5">
      <c r="A94">
        <v>93</v>
      </c>
      <c r="B94">
        <v>4</v>
      </c>
      <c r="C94" s="13" t="s">
        <v>121</v>
      </c>
      <c r="D94">
        <v>60</v>
      </c>
      <c r="E94">
        <v>900</v>
      </c>
    </row>
    <row r="95" spans="1:5">
      <c r="A95">
        <v>94</v>
      </c>
      <c r="B95">
        <v>4</v>
      </c>
      <c r="C95" s="13" t="s">
        <v>121</v>
      </c>
      <c r="D95">
        <v>90</v>
      </c>
      <c r="E95">
        <v>1350</v>
      </c>
    </row>
    <row r="96" spans="1:5">
      <c r="A96">
        <v>95</v>
      </c>
      <c r="B96">
        <v>4</v>
      </c>
      <c r="C96" s="13" t="s">
        <v>167</v>
      </c>
      <c r="D96">
        <v>60</v>
      </c>
      <c r="E96">
        <v>750</v>
      </c>
    </row>
    <row r="97" spans="1:5">
      <c r="A97">
        <v>96</v>
      </c>
      <c r="B97">
        <v>4</v>
      </c>
      <c r="C97" s="13" t="s">
        <v>168</v>
      </c>
      <c r="D97">
        <v>60</v>
      </c>
      <c r="E97">
        <v>800</v>
      </c>
    </row>
    <row r="98" spans="1:5">
      <c r="A98">
        <v>97</v>
      </c>
      <c r="B98">
        <v>4</v>
      </c>
      <c r="C98" s="13" t="s">
        <v>110</v>
      </c>
      <c r="D98">
        <v>90</v>
      </c>
      <c r="E98">
        <v>700</v>
      </c>
    </row>
    <row r="99" spans="1:5">
      <c r="A99">
        <v>98</v>
      </c>
      <c r="B99">
        <v>4</v>
      </c>
      <c r="C99" s="13" t="s">
        <v>169</v>
      </c>
      <c r="D99">
        <v>90</v>
      </c>
      <c r="E99">
        <v>800</v>
      </c>
    </row>
    <row r="100" spans="1:5">
      <c r="A100">
        <v>99</v>
      </c>
      <c r="B100">
        <v>4</v>
      </c>
      <c r="C100" s="13" t="s">
        <v>114</v>
      </c>
      <c r="D100">
        <v>90</v>
      </c>
      <c r="E100">
        <v>800</v>
      </c>
    </row>
    <row r="101" spans="1:5">
      <c r="A101">
        <v>100</v>
      </c>
      <c r="B101">
        <v>4</v>
      </c>
      <c r="C101" s="13" t="s">
        <v>131</v>
      </c>
      <c r="D101">
        <v>90</v>
      </c>
      <c r="E101">
        <v>900</v>
      </c>
    </row>
    <row r="102" spans="1:5">
      <c r="A102">
        <v>101</v>
      </c>
      <c r="B102">
        <v>4</v>
      </c>
      <c r="C102" s="13" t="s">
        <v>113</v>
      </c>
      <c r="D102">
        <v>120</v>
      </c>
      <c r="E102">
        <v>900</v>
      </c>
    </row>
    <row r="103" spans="1:5">
      <c r="A103">
        <v>102</v>
      </c>
      <c r="B103">
        <v>4</v>
      </c>
      <c r="C103" s="13" t="s">
        <v>170</v>
      </c>
      <c r="D103">
        <v>120</v>
      </c>
      <c r="E103">
        <v>1050</v>
      </c>
    </row>
    <row r="104" spans="1:5">
      <c r="A104">
        <v>103</v>
      </c>
      <c r="B104">
        <v>4</v>
      </c>
      <c r="C104" s="13" t="s">
        <v>131</v>
      </c>
      <c r="D104">
        <v>120</v>
      </c>
      <c r="E104">
        <v>1090</v>
      </c>
    </row>
    <row r="105" spans="1:5">
      <c r="A105">
        <v>104</v>
      </c>
      <c r="B105">
        <v>4</v>
      </c>
      <c r="C105" s="13" t="s">
        <v>121</v>
      </c>
      <c r="D105">
        <v>150</v>
      </c>
      <c r="E105">
        <v>1500</v>
      </c>
    </row>
    <row r="106" spans="1:5">
      <c r="A106">
        <v>105</v>
      </c>
      <c r="B106">
        <v>4</v>
      </c>
      <c r="C106" s="13" t="s">
        <v>121</v>
      </c>
      <c r="D106">
        <v>180</v>
      </c>
      <c r="E106">
        <v>1990</v>
      </c>
    </row>
    <row r="107" spans="1:5">
      <c r="A107">
        <v>106</v>
      </c>
      <c r="B107">
        <v>5</v>
      </c>
      <c r="C107" s="13" t="s">
        <v>109</v>
      </c>
      <c r="D107">
        <v>60</v>
      </c>
      <c r="E107">
        <v>350</v>
      </c>
    </row>
    <row r="108" spans="1:5">
      <c r="A108">
        <v>107</v>
      </c>
      <c r="B108">
        <v>5</v>
      </c>
      <c r="C108" s="13" t="s">
        <v>109</v>
      </c>
      <c r="D108">
        <v>90</v>
      </c>
      <c r="E108">
        <v>600</v>
      </c>
    </row>
    <row r="109" spans="1:5">
      <c r="A109">
        <v>108</v>
      </c>
      <c r="B109">
        <v>5</v>
      </c>
      <c r="C109" s="13" t="s">
        <v>171</v>
      </c>
      <c r="D109">
        <v>60</v>
      </c>
      <c r="E109">
        <v>500</v>
      </c>
    </row>
    <row r="110" spans="1:5">
      <c r="A110">
        <v>109</v>
      </c>
      <c r="B110">
        <v>5</v>
      </c>
      <c r="C110" s="13" t="s">
        <v>171</v>
      </c>
      <c r="D110">
        <v>90</v>
      </c>
      <c r="E110">
        <v>700</v>
      </c>
    </row>
    <row r="111" spans="1:5">
      <c r="A111">
        <v>110</v>
      </c>
      <c r="B111">
        <v>5</v>
      </c>
      <c r="C111" s="13" t="s">
        <v>171</v>
      </c>
      <c r="D111">
        <v>120</v>
      </c>
      <c r="E111">
        <v>850</v>
      </c>
    </row>
    <row r="112" spans="1:5">
      <c r="A112">
        <v>111</v>
      </c>
      <c r="B112">
        <v>5</v>
      </c>
      <c r="C112" s="13" t="s">
        <v>48</v>
      </c>
      <c r="D112">
        <v>60</v>
      </c>
      <c r="E112">
        <v>450</v>
      </c>
    </row>
    <row r="113" spans="1:5">
      <c r="A113">
        <v>112</v>
      </c>
      <c r="B113">
        <v>5</v>
      </c>
      <c r="C113" s="13" t="s">
        <v>48</v>
      </c>
      <c r="D113">
        <v>90</v>
      </c>
      <c r="E113">
        <v>650</v>
      </c>
    </row>
    <row r="114" spans="1:5">
      <c r="A114">
        <v>113</v>
      </c>
      <c r="B114">
        <v>5</v>
      </c>
      <c r="C114" s="13" t="s">
        <v>48</v>
      </c>
      <c r="D114">
        <v>120</v>
      </c>
      <c r="E114">
        <v>800</v>
      </c>
    </row>
    <row r="115" spans="1:5">
      <c r="A115">
        <v>114</v>
      </c>
      <c r="B115">
        <v>5</v>
      </c>
      <c r="C115" s="13" t="s">
        <v>113</v>
      </c>
      <c r="D115">
        <v>60</v>
      </c>
      <c r="E115">
        <v>500</v>
      </c>
    </row>
    <row r="116" spans="1:5">
      <c r="A116">
        <v>115</v>
      </c>
      <c r="B116">
        <v>5</v>
      </c>
      <c r="C116" s="13" t="s">
        <v>113</v>
      </c>
      <c r="D116">
        <v>90</v>
      </c>
      <c r="E116">
        <v>700</v>
      </c>
    </row>
    <row r="117" spans="1:5">
      <c r="A117">
        <v>116</v>
      </c>
      <c r="B117">
        <v>5</v>
      </c>
      <c r="C117" s="13" t="s">
        <v>113</v>
      </c>
      <c r="D117">
        <v>120</v>
      </c>
      <c r="E117">
        <v>850</v>
      </c>
    </row>
    <row r="118" spans="1:5">
      <c r="A118">
        <v>117</v>
      </c>
      <c r="B118">
        <v>5</v>
      </c>
      <c r="C118" s="13" t="s">
        <v>120</v>
      </c>
      <c r="D118">
        <v>60</v>
      </c>
      <c r="E118">
        <v>650</v>
      </c>
    </row>
    <row r="119" spans="1:5">
      <c r="A119">
        <v>118</v>
      </c>
      <c r="B119">
        <v>5</v>
      </c>
      <c r="C119" s="13" t="s">
        <v>120</v>
      </c>
      <c r="D119">
        <v>90</v>
      </c>
      <c r="E119">
        <v>800</v>
      </c>
    </row>
    <row r="120" spans="1:5">
      <c r="A120">
        <v>119</v>
      </c>
      <c r="B120">
        <v>5</v>
      </c>
      <c r="C120" s="13" t="s">
        <v>120</v>
      </c>
      <c r="D120">
        <v>120</v>
      </c>
      <c r="E120">
        <v>900</v>
      </c>
    </row>
    <row r="121" spans="1:5">
      <c r="A121">
        <v>120</v>
      </c>
      <c r="B121">
        <v>5</v>
      </c>
      <c r="C121" s="13" t="s">
        <v>120</v>
      </c>
      <c r="D121">
        <v>180</v>
      </c>
      <c r="E121">
        <v>1500</v>
      </c>
    </row>
    <row r="122" spans="1:5">
      <c r="A122">
        <v>121</v>
      </c>
      <c r="B122">
        <v>5</v>
      </c>
      <c r="C122" s="13" t="s">
        <v>172</v>
      </c>
      <c r="D122">
        <v>120</v>
      </c>
      <c r="E122">
        <v>1200</v>
      </c>
    </row>
    <row r="123" spans="1:5">
      <c r="A123">
        <v>122</v>
      </c>
      <c r="B123">
        <v>5</v>
      </c>
      <c r="C123" s="13" t="s">
        <v>172</v>
      </c>
      <c r="D123">
        <v>180</v>
      </c>
      <c r="E123">
        <v>1600</v>
      </c>
    </row>
    <row r="124" spans="1:5">
      <c r="A124">
        <v>123</v>
      </c>
      <c r="B124">
        <v>5</v>
      </c>
      <c r="C124" s="13" t="s">
        <v>173</v>
      </c>
      <c r="D124">
        <v>180</v>
      </c>
      <c r="E124">
        <v>1690</v>
      </c>
    </row>
    <row r="125" spans="1:5">
      <c r="A125">
        <v>124</v>
      </c>
      <c r="B125">
        <v>6</v>
      </c>
      <c r="C125" s="13" t="s">
        <v>48</v>
      </c>
      <c r="D125">
        <v>60</v>
      </c>
      <c r="E125">
        <v>250</v>
      </c>
    </row>
    <row r="126" spans="1:5">
      <c r="A126">
        <v>125</v>
      </c>
      <c r="B126">
        <v>6</v>
      </c>
      <c r="C126" s="13" t="s">
        <v>109</v>
      </c>
      <c r="D126">
        <v>60</v>
      </c>
      <c r="E126">
        <v>250</v>
      </c>
    </row>
    <row r="127" spans="1:5">
      <c r="A127">
        <v>126</v>
      </c>
      <c r="B127">
        <v>6</v>
      </c>
      <c r="C127" s="13" t="s">
        <v>164</v>
      </c>
      <c r="D127">
        <v>60</v>
      </c>
      <c r="E127">
        <v>250</v>
      </c>
    </row>
    <row r="128" spans="1:5">
      <c r="A128">
        <v>127</v>
      </c>
      <c r="B128">
        <v>6</v>
      </c>
      <c r="C128" s="13" t="s">
        <v>171</v>
      </c>
      <c r="D128">
        <v>60</v>
      </c>
      <c r="E128">
        <v>250</v>
      </c>
    </row>
    <row r="129" spans="1:5">
      <c r="A129">
        <v>128</v>
      </c>
      <c r="B129">
        <v>6</v>
      </c>
      <c r="C129" s="13" t="s">
        <v>174</v>
      </c>
      <c r="D129">
        <v>60</v>
      </c>
      <c r="E129">
        <v>350</v>
      </c>
    </row>
    <row r="130" spans="1:5">
      <c r="A130">
        <v>129</v>
      </c>
      <c r="B130">
        <v>6</v>
      </c>
      <c r="C130" s="13" t="s">
        <v>113</v>
      </c>
      <c r="D130">
        <v>60</v>
      </c>
      <c r="E130">
        <v>350</v>
      </c>
    </row>
    <row r="131" spans="1:5">
      <c r="A131">
        <v>130</v>
      </c>
      <c r="B131">
        <v>6</v>
      </c>
      <c r="C131" s="13" t="s">
        <v>116</v>
      </c>
      <c r="D131">
        <v>60</v>
      </c>
      <c r="E131">
        <v>450</v>
      </c>
    </row>
    <row r="132" spans="1:5">
      <c r="A132">
        <v>131</v>
      </c>
      <c r="B132">
        <v>6</v>
      </c>
      <c r="C132" s="13" t="s">
        <v>115</v>
      </c>
      <c r="D132">
        <v>60</v>
      </c>
      <c r="E132">
        <v>600</v>
      </c>
    </row>
    <row r="133" spans="1:5">
      <c r="A133">
        <v>132</v>
      </c>
      <c r="B133">
        <v>6</v>
      </c>
      <c r="C133" s="13" t="s">
        <v>175</v>
      </c>
      <c r="D133">
        <v>60</v>
      </c>
      <c r="E133">
        <v>700</v>
      </c>
    </row>
    <row r="134" spans="1:5">
      <c r="A134">
        <v>133</v>
      </c>
      <c r="B134">
        <v>6</v>
      </c>
      <c r="C134" s="13" t="s">
        <v>139</v>
      </c>
      <c r="D134">
        <v>60</v>
      </c>
      <c r="E134">
        <v>500</v>
      </c>
    </row>
    <row r="135" spans="1:5">
      <c r="A135">
        <v>134</v>
      </c>
      <c r="B135">
        <v>6</v>
      </c>
      <c r="C135" s="13" t="s">
        <v>167</v>
      </c>
      <c r="D135">
        <v>60</v>
      </c>
      <c r="E135">
        <v>500</v>
      </c>
    </row>
    <row r="136" spans="1:5">
      <c r="A136">
        <v>135</v>
      </c>
      <c r="B136">
        <v>6</v>
      </c>
      <c r="C136" s="13" t="s">
        <v>119</v>
      </c>
      <c r="D136">
        <v>60</v>
      </c>
      <c r="E136">
        <v>500</v>
      </c>
    </row>
    <row r="137" spans="1:5">
      <c r="A137">
        <v>136</v>
      </c>
      <c r="B137">
        <v>7</v>
      </c>
      <c r="C137" s="13" t="s">
        <v>48</v>
      </c>
      <c r="D137">
        <v>60</v>
      </c>
      <c r="E137">
        <v>450</v>
      </c>
    </row>
    <row r="138" spans="1:5">
      <c r="A138">
        <v>137</v>
      </c>
      <c r="B138">
        <v>7</v>
      </c>
      <c r="C138" s="13" t="s">
        <v>109</v>
      </c>
      <c r="D138">
        <v>60</v>
      </c>
      <c r="E138">
        <v>450</v>
      </c>
    </row>
    <row r="139" spans="1:5">
      <c r="A139">
        <v>138</v>
      </c>
      <c r="B139">
        <v>7</v>
      </c>
      <c r="C139" s="13" t="s">
        <v>113</v>
      </c>
      <c r="D139">
        <v>60</v>
      </c>
      <c r="E139">
        <v>550</v>
      </c>
    </row>
    <row r="140" spans="1:5">
      <c r="A140">
        <v>139</v>
      </c>
      <c r="B140">
        <v>7</v>
      </c>
      <c r="C140" s="13" t="s">
        <v>176</v>
      </c>
      <c r="D140">
        <v>60</v>
      </c>
      <c r="E140">
        <v>600</v>
      </c>
    </row>
    <row r="141" spans="1:5">
      <c r="A141">
        <v>140</v>
      </c>
      <c r="B141">
        <v>7</v>
      </c>
      <c r="C141" s="13" t="s">
        <v>116</v>
      </c>
      <c r="D141">
        <v>60</v>
      </c>
      <c r="E141">
        <v>800</v>
      </c>
    </row>
    <row r="142" spans="1:5">
      <c r="A142">
        <v>141</v>
      </c>
      <c r="B142">
        <v>7</v>
      </c>
      <c r="C142" s="13" t="s">
        <v>120</v>
      </c>
      <c r="D142">
        <v>60</v>
      </c>
      <c r="E142">
        <v>900</v>
      </c>
    </row>
    <row r="143" spans="1:5">
      <c r="A143">
        <v>142</v>
      </c>
      <c r="B143">
        <v>7</v>
      </c>
      <c r="C143" s="13" t="s">
        <v>139</v>
      </c>
      <c r="D143">
        <v>60</v>
      </c>
      <c r="E143">
        <v>900</v>
      </c>
    </row>
    <row r="144" spans="1:5">
      <c r="A144">
        <v>143</v>
      </c>
      <c r="B144">
        <v>7</v>
      </c>
      <c r="C144" s="13" t="s">
        <v>119</v>
      </c>
      <c r="D144">
        <v>60</v>
      </c>
      <c r="E144">
        <v>900</v>
      </c>
    </row>
    <row r="145" spans="1:5">
      <c r="A145">
        <v>144</v>
      </c>
      <c r="B145">
        <v>7</v>
      </c>
      <c r="C145" s="13" t="s">
        <v>115</v>
      </c>
      <c r="D145">
        <v>60</v>
      </c>
      <c r="E145">
        <v>900</v>
      </c>
    </row>
    <row r="146" spans="1:5">
      <c r="A146">
        <v>145</v>
      </c>
      <c r="B146">
        <v>7</v>
      </c>
      <c r="C146" s="13" t="s">
        <v>165</v>
      </c>
      <c r="D146">
        <v>60</v>
      </c>
      <c r="E146">
        <v>1000</v>
      </c>
    </row>
    <row r="147" spans="1:5">
      <c r="A147">
        <v>146</v>
      </c>
      <c r="B147">
        <v>7</v>
      </c>
      <c r="C147" s="13" t="s">
        <v>177</v>
      </c>
      <c r="D147">
        <v>60</v>
      </c>
      <c r="E147">
        <v>600</v>
      </c>
    </row>
    <row r="148" spans="1:5">
      <c r="A148">
        <v>147</v>
      </c>
      <c r="B148">
        <v>8</v>
      </c>
      <c r="C148" s="13" t="s">
        <v>120</v>
      </c>
      <c r="D148">
        <v>120</v>
      </c>
      <c r="E148">
        <v>1140</v>
      </c>
    </row>
    <row r="149" spans="1:5">
      <c r="A149">
        <v>148</v>
      </c>
      <c r="B149">
        <v>8</v>
      </c>
      <c r="C149" s="13" t="s">
        <v>170</v>
      </c>
      <c r="D149">
        <v>120</v>
      </c>
      <c r="E149">
        <v>800</v>
      </c>
    </row>
    <row r="150" spans="1:5">
      <c r="A150">
        <v>149</v>
      </c>
      <c r="B150">
        <v>8</v>
      </c>
      <c r="C150" s="13" t="s">
        <v>112</v>
      </c>
      <c r="D150">
        <v>120</v>
      </c>
      <c r="E150">
        <v>710</v>
      </c>
    </row>
    <row r="151" spans="1:5">
      <c r="A151">
        <v>150</v>
      </c>
      <c r="B151">
        <v>8</v>
      </c>
      <c r="C151" s="13" t="s">
        <v>116</v>
      </c>
      <c r="D151">
        <v>120</v>
      </c>
      <c r="E151">
        <v>980</v>
      </c>
    </row>
    <row r="152" spans="1:5">
      <c r="A152">
        <v>151</v>
      </c>
      <c r="B152">
        <v>8</v>
      </c>
      <c r="C152" s="13" t="s">
        <v>178</v>
      </c>
      <c r="D152">
        <v>120</v>
      </c>
      <c r="E152">
        <v>980</v>
      </c>
    </row>
    <row r="153" spans="1:5">
      <c r="A153">
        <v>152</v>
      </c>
      <c r="B153">
        <v>8</v>
      </c>
      <c r="C153" s="13" t="s">
        <v>120</v>
      </c>
      <c r="D153">
        <v>90</v>
      </c>
      <c r="E153">
        <v>870</v>
      </c>
    </row>
    <row r="154" spans="1:5">
      <c r="A154">
        <v>153</v>
      </c>
      <c r="B154">
        <v>8</v>
      </c>
      <c r="C154" s="13" t="s">
        <v>139</v>
      </c>
      <c r="D154">
        <v>60</v>
      </c>
      <c r="E154">
        <v>500</v>
      </c>
    </row>
    <row r="155" spans="1:5">
      <c r="A155">
        <v>154</v>
      </c>
      <c r="B155">
        <v>8</v>
      </c>
      <c r="C155" s="13" t="s">
        <v>115</v>
      </c>
      <c r="D155">
        <v>120</v>
      </c>
      <c r="E155">
        <v>850</v>
      </c>
    </row>
    <row r="156" spans="1:5">
      <c r="A156">
        <v>155</v>
      </c>
      <c r="B156">
        <v>8</v>
      </c>
      <c r="C156" s="13" t="s">
        <v>109</v>
      </c>
      <c r="D156">
        <v>120</v>
      </c>
      <c r="E156">
        <v>640</v>
      </c>
    </row>
    <row r="157" spans="1:5">
      <c r="A157">
        <v>156</v>
      </c>
      <c r="B157">
        <v>8</v>
      </c>
      <c r="C157" s="13" t="s">
        <v>112</v>
      </c>
      <c r="D157">
        <v>90</v>
      </c>
      <c r="E157">
        <v>530</v>
      </c>
    </row>
    <row r="158" spans="1:5">
      <c r="A158">
        <v>157</v>
      </c>
      <c r="B158">
        <v>8</v>
      </c>
      <c r="C158" s="13" t="s">
        <v>48</v>
      </c>
      <c r="D158">
        <v>120</v>
      </c>
      <c r="E158">
        <v>640</v>
      </c>
    </row>
    <row r="159" spans="1:5">
      <c r="A159">
        <v>158</v>
      </c>
      <c r="B159">
        <v>8</v>
      </c>
      <c r="C159" s="13" t="s">
        <v>165</v>
      </c>
      <c r="D159">
        <v>120</v>
      </c>
      <c r="E159">
        <v>1080</v>
      </c>
    </row>
    <row r="160" spans="1:5">
      <c r="A160">
        <v>159</v>
      </c>
      <c r="B160">
        <v>8</v>
      </c>
      <c r="C160" s="13" t="s">
        <v>117</v>
      </c>
      <c r="D160">
        <v>120</v>
      </c>
      <c r="E160">
        <v>1080</v>
      </c>
    </row>
    <row r="161" spans="1:5">
      <c r="A161">
        <v>160</v>
      </c>
      <c r="B161">
        <v>8</v>
      </c>
      <c r="C161" s="13" t="s">
        <v>109</v>
      </c>
      <c r="D161">
        <v>90</v>
      </c>
      <c r="E161">
        <v>480</v>
      </c>
    </row>
    <row r="162" spans="1:5">
      <c r="A162">
        <v>161</v>
      </c>
      <c r="B162">
        <v>8</v>
      </c>
      <c r="C162" s="13" t="s">
        <v>178</v>
      </c>
      <c r="D162">
        <v>90</v>
      </c>
      <c r="E162">
        <v>850</v>
      </c>
    </row>
    <row r="163" spans="1:5">
      <c r="A163">
        <v>162</v>
      </c>
      <c r="B163">
        <v>8</v>
      </c>
      <c r="C163" s="13" t="s">
        <v>112</v>
      </c>
      <c r="D163">
        <v>60</v>
      </c>
      <c r="E163">
        <v>350</v>
      </c>
    </row>
    <row r="164" spans="1:5">
      <c r="A164">
        <v>163</v>
      </c>
      <c r="B164">
        <v>8</v>
      </c>
      <c r="C164" s="13" t="s">
        <v>117</v>
      </c>
      <c r="D164">
        <v>90</v>
      </c>
      <c r="E164">
        <v>810</v>
      </c>
    </row>
    <row r="165" spans="1:5">
      <c r="A165">
        <v>164</v>
      </c>
      <c r="B165">
        <v>8</v>
      </c>
      <c r="C165" s="13" t="s">
        <v>48</v>
      </c>
      <c r="D165">
        <v>90</v>
      </c>
      <c r="E165">
        <v>480</v>
      </c>
    </row>
    <row r="166" spans="1:5">
      <c r="A166">
        <v>165</v>
      </c>
      <c r="B166">
        <v>8</v>
      </c>
      <c r="C166" s="13" t="s">
        <v>121</v>
      </c>
      <c r="D166">
        <v>120</v>
      </c>
      <c r="E166">
        <v>1100</v>
      </c>
    </row>
    <row r="167" spans="1:5">
      <c r="A167">
        <v>166</v>
      </c>
      <c r="B167">
        <v>8</v>
      </c>
      <c r="C167" s="13" t="s">
        <v>116</v>
      </c>
      <c r="D167">
        <v>90</v>
      </c>
      <c r="E167">
        <v>730</v>
      </c>
    </row>
    <row r="168" spans="1:5">
      <c r="A168">
        <v>167</v>
      </c>
      <c r="B168">
        <v>8</v>
      </c>
      <c r="C168" s="13" t="s">
        <v>165</v>
      </c>
      <c r="D168">
        <v>90</v>
      </c>
      <c r="E168">
        <v>810</v>
      </c>
    </row>
    <row r="169" spans="1:5">
      <c r="A169">
        <v>168</v>
      </c>
      <c r="B169">
        <v>8</v>
      </c>
      <c r="C169" s="13" t="s">
        <v>120</v>
      </c>
      <c r="D169">
        <v>60</v>
      </c>
      <c r="E169">
        <v>580</v>
      </c>
    </row>
    <row r="170" spans="1:5">
      <c r="A170">
        <v>169</v>
      </c>
      <c r="B170">
        <v>8</v>
      </c>
      <c r="C170" s="13" t="s">
        <v>116</v>
      </c>
      <c r="D170">
        <v>60</v>
      </c>
      <c r="E170">
        <v>490</v>
      </c>
    </row>
    <row r="171" spans="1:5">
      <c r="A171">
        <v>170</v>
      </c>
      <c r="B171">
        <v>8</v>
      </c>
      <c r="C171" s="13" t="s">
        <v>109</v>
      </c>
      <c r="D171">
        <v>60</v>
      </c>
      <c r="E171">
        <v>320</v>
      </c>
    </row>
    <row r="172" spans="1:5">
      <c r="A172">
        <v>171</v>
      </c>
      <c r="B172">
        <v>8</v>
      </c>
      <c r="C172" s="13" t="s">
        <v>171</v>
      </c>
      <c r="D172">
        <v>120</v>
      </c>
      <c r="E172">
        <v>750</v>
      </c>
    </row>
    <row r="173" spans="1:5">
      <c r="A173">
        <v>172</v>
      </c>
      <c r="B173">
        <v>8</v>
      </c>
      <c r="C173" s="13" t="s">
        <v>165</v>
      </c>
      <c r="D173">
        <v>60</v>
      </c>
      <c r="E173">
        <v>540</v>
      </c>
    </row>
    <row r="174" spans="1:5">
      <c r="A174">
        <v>173</v>
      </c>
      <c r="B174">
        <v>8</v>
      </c>
      <c r="C174" s="13" t="s">
        <v>117</v>
      </c>
      <c r="D174">
        <v>60</v>
      </c>
      <c r="E174">
        <v>540</v>
      </c>
    </row>
    <row r="175" spans="1:5">
      <c r="A175">
        <v>174</v>
      </c>
      <c r="B175">
        <v>8</v>
      </c>
      <c r="C175" s="13" t="s">
        <v>48</v>
      </c>
      <c r="D175">
        <v>60</v>
      </c>
      <c r="E175">
        <v>320</v>
      </c>
    </row>
    <row r="176" spans="1:5">
      <c r="A176">
        <v>175</v>
      </c>
      <c r="B176">
        <v>8</v>
      </c>
      <c r="C176" s="13" t="s">
        <v>171</v>
      </c>
      <c r="D176">
        <v>90</v>
      </c>
      <c r="E176">
        <v>600</v>
      </c>
    </row>
    <row r="177" spans="1:5">
      <c r="A177">
        <v>176</v>
      </c>
      <c r="B177">
        <v>8</v>
      </c>
      <c r="C177" s="13" t="s">
        <v>113</v>
      </c>
      <c r="D177">
        <v>90</v>
      </c>
      <c r="E177">
        <v>530</v>
      </c>
    </row>
    <row r="178" spans="1:5">
      <c r="A178">
        <v>177</v>
      </c>
      <c r="B178">
        <v>8</v>
      </c>
      <c r="C178" s="13" t="s">
        <v>171</v>
      </c>
      <c r="D178">
        <v>120</v>
      </c>
      <c r="E178">
        <v>680</v>
      </c>
    </row>
    <row r="179" spans="1:5">
      <c r="A179">
        <v>178</v>
      </c>
      <c r="B179">
        <v>8</v>
      </c>
      <c r="C179" s="13" t="s">
        <v>113</v>
      </c>
      <c r="D179">
        <v>60</v>
      </c>
      <c r="E179">
        <v>350</v>
      </c>
    </row>
    <row r="180" spans="1:5">
      <c r="A180">
        <v>179</v>
      </c>
      <c r="B180">
        <v>9</v>
      </c>
      <c r="C180" s="13" t="s">
        <v>116</v>
      </c>
      <c r="D180">
        <v>60</v>
      </c>
      <c r="E180">
        <v>600</v>
      </c>
    </row>
    <row r="181" spans="1:5">
      <c r="A181">
        <v>180</v>
      </c>
      <c r="B181">
        <v>9</v>
      </c>
      <c r="C181" s="13" t="s">
        <v>120</v>
      </c>
      <c r="D181">
        <v>60</v>
      </c>
      <c r="E181">
        <v>650</v>
      </c>
    </row>
    <row r="182" spans="1:5">
      <c r="A182">
        <v>181</v>
      </c>
      <c r="B182">
        <v>9</v>
      </c>
      <c r="C182" s="13" t="s">
        <v>167</v>
      </c>
      <c r="D182">
        <v>60</v>
      </c>
      <c r="E182">
        <v>700</v>
      </c>
    </row>
    <row r="183" spans="1:5">
      <c r="A183">
        <v>182</v>
      </c>
      <c r="B183">
        <v>9</v>
      </c>
      <c r="C183" s="13" t="s">
        <v>115</v>
      </c>
      <c r="D183">
        <v>60</v>
      </c>
      <c r="E183">
        <v>500</v>
      </c>
    </row>
    <row r="184" spans="1:5">
      <c r="A184">
        <v>183</v>
      </c>
      <c r="B184">
        <v>9</v>
      </c>
      <c r="C184" s="13" t="s">
        <v>168</v>
      </c>
      <c r="D184">
        <v>60</v>
      </c>
      <c r="E184">
        <v>800</v>
      </c>
    </row>
    <row r="185" spans="1:5">
      <c r="A185">
        <v>184</v>
      </c>
      <c r="B185">
        <v>9</v>
      </c>
      <c r="C185" s="13" t="s">
        <v>139</v>
      </c>
      <c r="D185">
        <v>60</v>
      </c>
      <c r="E185">
        <v>700</v>
      </c>
    </row>
    <row r="186" spans="1:5">
      <c r="A186">
        <v>185</v>
      </c>
      <c r="B186">
        <v>9</v>
      </c>
      <c r="C186" s="13" t="s">
        <v>48</v>
      </c>
      <c r="D186">
        <v>60</v>
      </c>
      <c r="E186">
        <v>350</v>
      </c>
    </row>
    <row r="187" spans="1:5">
      <c r="A187">
        <v>186</v>
      </c>
      <c r="B187">
        <v>9</v>
      </c>
      <c r="C187" s="13" t="s">
        <v>109</v>
      </c>
      <c r="D187">
        <v>60</v>
      </c>
      <c r="E187">
        <v>350</v>
      </c>
    </row>
    <row r="188" spans="1:5">
      <c r="A188">
        <v>187</v>
      </c>
      <c r="B188">
        <v>9</v>
      </c>
      <c r="C188" s="13" t="s">
        <v>113</v>
      </c>
      <c r="D188">
        <v>60</v>
      </c>
      <c r="E188">
        <v>500</v>
      </c>
    </row>
    <row r="189" spans="1:5">
      <c r="A189">
        <v>188</v>
      </c>
      <c r="B189">
        <v>9</v>
      </c>
      <c r="C189" s="13" t="s">
        <v>179</v>
      </c>
      <c r="D189">
        <v>60</v>
      </c>
      <c r="E189">
        <v>800</v>
      </c>
    </row>
    <row r="190" spans="1:5">
      <c r="A190">
        <v>189</v>
      </c>
      <c r="B190">
        <v>9</v>
      </c>
      <c r="C190" s="13" t="s">
        <v>118</v>
      </c>
      <c r="D190">
        <v>60</v>
      </c>
      <c r="E190">
        <v>800</v>
      </c>
    </row>
    <row r="191" spans="1:5">
      <c r="A191">
        <v>190</v>
      </c>
      <c r="B191">
        <v>9</v>
      </c>
      <c r="C191" s="13" t="s">
        <v>180</v>
      </c>
      <c r="D191">
        <v>60</v>
      </c>
      <c r="E191">
        <v>700</v>
      </c>
    </row>
    <row r="192" spans="1:5">
      <c r="A192">
        <v>191</v>
      </c>
      <c r="B192">
        <v>9</v>
      </c>
      <c r="C192" s="13" t="s">
        <v>112</v>
      </c>
      <c r="D192">
        <v>60</v>
      </c>
      <c r="E192">
        <v>500</v>
      </c>
    </row>
    <row r="193" spans="1:5">
      <c r="A193">
        <v>192</v>
      </c>
      <c r="B193">
        <v>9</v>
      </c>
      <c r="C193" s="13" t="s">
        <v>177</v>
      </c>
      <c r="D193">
        <v>30</v>
      </c>
      <c r="E193">
        <v>350</v>
      </c>
    </row>
    <row r="194" spans="1:5">
      <c r="A194">
        <v>193</v>
      </c>
      <c r="B194">
        <v>9</v>
      </c>
      <c r="C194" s="13" t="s">
        <v>116</v>
      </c>
      <c r="D194">
        <v>120</v>
      </c>
      <c r="E194">
        <v>990</v>
      </c>
    </row>
    <row r="195" spans="1:5">
      <c r="A195">
        <v>194</v>
      </c>
      <c r="B195">
        <v>9</v>
      </c>
      <c r="C195" s="13" t="s">
        <v>118</v>
      </c>
      <c r="D195">
        <v>120</v>
      </c>
      <c r="E195">
        <v>1190</v>
      </c>
    </row>
    <row r="196" spans="1:5">
      <c r="A196">
        <v>195</v>
      </c>
      <c r="B196">
        <v>9</v>
      </c>
      <c r="C196" s="13" t="s">
        <v>181</v>
      </c>
      <c r="D196">
        <v>120</v>
      </c>
      <c r="E196">
        <v>1090</v>
      </c>
    </row>
    <row r="197" spans="1:5">
      <c r="A197">
        <v>196</v>
      </c>
      <c r="B197">
        <v>9</v>
      </c>
      <c r="C197" s="13" t="s">
        <v>182</v>
      </c>
      <c r="D197">
        <v>120</v>
      </c>
      <c r="E197">
        <v>1090</v>
      </c>
    </row>
    <row r="198" spans="1:5">
      <c r="A198">
        <v>197</v>
      </c>
      <c r="B198">
        <v>9</v>
      </c>
      <c r="C198" s="13" t="s">
        <v>115</v>
      </c>
      <c r="D198">
        <v>120</v>
      </c>
      <c r="E198">
        <v>990</v>
      </c>
    </row>
    <row r="199" spans="1:5">
      <c r="A199">
        <v>198</v>
      </c>
      <c r="B199">
        <v>9</v>
      </c>
      <c r="C199" s="13" t="s">
        <v>183</v>
      </c>
      <c r="D199">
        <v>120</v>
      </c>
      <c r="E199">
        <v>1090</v>
      </c>
    </row>
    <row r="200" spans="1:5">
      <c r="A200">
        <v>199</v>
      </c>
      <c r="B200">
        <v>9</v>
      </c>
      <c r="C200" s="13" t="s">
        <v>184</v>
      </c>
      <c r="D200">
        <v>120</v>
      </c>
      <c r="E200">
        <v>1090</v>
      </c>
    </row>
    <row r="201" spans="1:5">
      <c r="A201">
        <v>200</v>
      </c>
      <c r="B201">
        <v>9</v>
      </c>
      <c r="C201" s="13" t="s">
        <v>120</v>
      </c>
      <c r="D201">
        <v>120</v>
      </c>
      <c r="E201">
        <v>1090</v>
      </c>
    </row>
    <row r="202" spans="1:5">
      <c r="A202">
        <v>201</v>
      </c>
      <c r="B202">
        <v>9</v>
      </c>
      <c r="C202" s="13" t="s">
        <v>116</v>
      </c>
      <c r="D202">
        <v>120</v>
      </c>
      <c r="E202">
        <v>990</v>
      </c>
    </row>
    <row r="203" spans="1:5">
      <c r="A203">
        <v>202</v>
      </c>
      <c r="B203">
        <v>10</v>
      </c>
      <c r="C203" s="13" t="s">
        <v>120</v>
      </c>
      <c r="D203">
        <v>60</v>
      </c>
      <c r="E203">
        <v>650</v>
      </c>
    </row>
    <row r="204" spans="1:5">
      <c r="A204">
        <v>203</v>
      </c>
      <c r="B204">
        <v>10</v>
      </c>
      <c r="C204" s="13" t="s">
        <v>112</v>
      </c>
      <c r="D204">
        <v>60</v>
      </c>
      <c r="E204">
        <v>500</v>
      </c>
    </row>
    <row r="205" spans="1:5">
      <c r="A205">
        <v>204</v>
      </c>
      <c r="B205">
        <v>10</v>
      </c>
      <c r="C205" s="13" t="s">
        <v>179</v>
      </c>
      <c r="D205">
        <v>60</v>
      </c>
      <c r="E205">
        <v>800</v>
      </c>
    </row>
    <row r="206" spans="1:5">
      <c r="A206">
        <v>204</v>
      </c>
      <c r="B206">
        <v>10</v>
      </c>
      <c r="C206" s="13" t="s">
        <v>179</v>
      </c>
      <c r="D206">
        <v>120</v>
      </c>
      <c r="E206">
        <v>1490</v>
      </c>
    </row>
    <row r="207" spans="1:5">
      <c r="A207">
        <v>205</v>
      </c>
      <c r="B207">
        <v>10</v>
      </c>
      <c r="C207" s="13" t="s">
        <v>116</v>
      </c>
      <c r="D207">
        <v>60</v>
      </c>
      <c r="E207">
        <v>600</v>
      </c>
    </row>
    <row r="208" spans="1:5">
      <c r="A208">
        <v>206</v>
      </c>
      <c r="B208">
        <v>11</v>
      </c>
      <c r="C208" s="13" t="s">
        <v>167</v>
      </c>
      <c r="D208">
        <v>60</v>
      </c>
      <c r="E208">
        <v>700</v>
      </c>
    </row>
    <row r="209" spans="1:5">
      <c r="A209">
        <v>207</v>
      </c>
      <c r="B209">
        <v>10</v>
      </c>
      <c r="C209" s="13" t="s">
        <v>109</v>
      </c>
      <c r="D209">
        <v>60</v>
      </c>
      <c r="E209">
        <v>350</v>
      </c>
    </row>
    <row r="210" spans="1:5">
      <c r="A210">
        <v>208</v>
      </c>
      <c r="B210">
        <v>10</v>
      </c>
      <c r="C210" s="13" t="s">
        <v>115</v>
      </c>
      <c r="D210">
        <v>60</v>
      </c>
      <c r="E210">
        <v>500</v>
      </c>
    </row>
    <row r="211" spans="1:5">
      <c r="A211">
        <v>209</v>
      </c>
      <c r="B211">
        <v>10</v>
      </c>
      <c r="C211" s="13" t="s">
        <v>115</v>
      </c>
      <c r="D211">
        <v>120</v>
      </c>
      <c r="E211">
        <v>990</v>
      </c>
    </row>
    <row r="212" spans="1:5">
      <c r="A212">
        <v>210</v>
      </c>
      <c r="B212">
        <v>10</v>
      </c>
      <c r="C212" s="13" t="s">
        <v>180</v>
      </c>
      <c r="D212">
        <v>60</v>
      </c>
      <c r="E212">
        <v>700</v>
      </c>
    </row>
    <row r="213" spans="1:5">
      <c r="A213">
        <v>211</v>
      </c>
      <c r="B213">
        <v>10</v>
      </c>
      <c r="C213" s="13" t="s">
        <v>48</v>
      </c>
      <c r="D213">
        <v>60</v>
      </c>
      <c r="E213">
        <v>350</v>
      </c>
    </row>
    <row r="214" spans="1:5">
      <c r="A214">
        <v>212</v>
      </c>
      <c r="B214">
        <v>10</v>
      </c>
      <c r="C214" s="13" t="s">
        <v>119</v>
      </c>
      <c r="D214">
        <v>60</v>
      </c>
      <c r="E214">
        <v>700</v>
      </c>
    </row>
    <row r="215" spans="1:5">
      <c r="A215">
        <v>213</v>
      </c>
      <c r="B215">
        <v>10</v>
      </c>
      <c r="C215" s="13" t="s">
        <v>113</v>
      </c>
      <c r="D215">
        <v>60</v>
      </c>
      <c r="E215">
        <v>500</v>
      </c>
    </row>
    <row r="216" spans="1:5">
      <c r="A216">
        <v>214</v>
      </c>
      <c r="B216">
        <v>10</v>
      </c>
      <c r="C216" s="13" t="s">
        <v>116</v>
      </c>
      <c r="D216">
        <v>120</v>
      </c>
      <c r="E216">
        <v>990</v>
      </c>
    </row>
    <row r="217" spans="1:5">
      <c r="A217">
        <v>215</v>
      </c>
      <c r="B217">
        <v>11</v>
      </c>
      <c r="C217" s="13" t="s">
        <v>48</v>
      </c>
      <c r="D217">
        <v>60</v>
      </c>
      <c r="E217">
        <v>400</v>
      </c>
    </row>
    <row r="218" spans="1:5">
      <c r="A218">
        <v>216</v>
      </c>
      <c r="B218">
        <v>11</v>
      </c>
      <c r="C218" s="13" t="s">
        <v>48</v>
      </c>
      <c r="D218">
        <v>90</v>
      </c>
      <c r="E218">
        <v>600</v>
      </c>
    </row>
    <row r="219" spans="1:5">
      <c r="A219">
        <v>217</v>
      </c>
      <c r="B219">
        <v>11</v>
      </c>
      <c r="C219" s="13" t="s">
        <v>48</v>
      </c>
      <c r="D219">
        <v>120</v>
      </c>
      <c r="E219">
        <v>800</v>
      </c>
    </row>
    <row r="220" spans="1:5">
      <c r="A220">
        <v>218</v>
      </c>
      <c r="B220">
        <v>11</v>
      </c>
      <c r="C220" s="13" t="s">
        <v>109</v>
      </c>
      <c r="D220">
        <v>60</v>
      </c>
      <c r="E220">
        <v>400</v>
      </c>
    </row>
    <row r="221" spans="1:5">
      <c r="A221">
        <v>219</v>
      </c>
      <c r="B221">
        <v>11</v>
      </c>
      <c r="C221" s="13" t="s">
        <v>109</v>
      </c>
      <c r="D221">
        <v>90</v>
      </c>
      <c r="E221">
        <v>600</v>
      </c>
    </row>
    <row r="222" spans="1:5">
      <c r="A222">
        <v>220</v>
      </c>
      <c r="B222">
        <v>11</v>
      </c>
      <c r="C222" s="13" t="s">
        <v>109</v>
      </c>
      <c r="D222">
        <v>120</v>
      </c>
      <c r="E222">
        <v>800</v>
      </c>
    </row>
    <row r="223" spans="1:5">
      <c r="A223">
        <v>221</v>
      </c>
      <c r="B223">
        <v>11</v>
      </c>
      <c r="C223" s="13" t="s">
        <v>113</v>
      </c>
      <c r="D223">
        <v>60</v>
      </c>
      <c r="E223">
        <v>450</v>
      </c>
    </row>
    <row r="224" spans="1:5">
      <c r="A224">
        <v>222</v>
      </c>
      <c r="B224">
        <v>11</v>
      </c>
      <c r="C224" s="13" t="s">
        <v>113</v>
      </c>
      <c r="D224">
        <v>90</v>
      </c>
      <c r="E224">
        <v>675</v>
      </c>
    </row>
    <row r="225" spans="1:5">
      <c r="A225">
        <v>223</v>
      </c>
      <c r="B225">
        <v>11</v>
      </c>
      <c r="C225" s="13" t="s">
        <v>113</v>
      </c>
      <c r="D225">
        <v>120</v>
      </c>
      <c r="E225">
        <v>900</v>
      </c>
    </row>
    <row r="226" spans="1:5">
      <c r="A226">
        <v>224</v>
      </c>
      <c r="B226">
        <v>11</v>
      </c>
      <c r="C226" s="13" t="s">
        <v>115</v>
      </c>
      <c r="D226">
        <v>90</v>
      </c>
      <c r="E226">
        <v>840</v>
      </c>
    </row>
    <row r="227" spans="1:5">
      <c r="A227">
        <v>225</v>
      </c>
      <c r="B227">
        <v>11</v>
      </c>
      <c r="C227" s="13" t="s">
        <v>115</v>
      </c>
      <c r="D227">
        <v>120</v>
      </c>
      <c r="E227">
        <v>1120</v>
      </c>
    </row>
    <row r="228" spans="1:5">
      <c r="A228">
        <v>226</v>
      </c>
      <c r="B228">
        <v>11</v>
      </c>
      <c r="C228" s="13" t="s">
        <v>116</v>
      </c>
      <c r="D228">
        <v>60</v>
      </c>
      <c r="E228">
        <v>750</v>
      </c>
    </row>
    <row r="229" spans="1:5">
      <c r="A229">
        <v>227</v>
      </c>
      <c r="B229">
        <v>11</v>
      </c>
      <c r="C229" s="13" t="s">
        <v>116</v>
      </c>
      <c r="D229">
        <v>90</v>
      </c>
      <c r="E229">
        <v>1125</v>
      </c>
    </row>
    <row r="230" spans="1:5">
      <c r="A230">
        <v>228</v>
      </c>
      <c r="B230">
        <v>11</v>
      </c>
      <c r="C230" s="13" t="s">
        <v>116</v>
      </c>
      <c r="D230">
        <v>120</v>
      </c>
      <c r="E230">
        <v>1500</v>
      </c>
    </row>
    <row r="231" spans="1:5">
      <c r="A231">
        <v>229</v>
      </c>
      <c r="B231">
        <v>11</v>
      </c>
      <c r="C231" s="13" t="s">
        <v>120</v>
      </c>
      <c r="D231">
        <v>60</v>
      </c>
      <c r="E231">
        <v>850</v>
      </c>
    </row>
    <row r="232" spans="1:5">
      <c r="A232">
        <v>230</v>
      </c>
      <c r="B232">
        <v>11</v>
      </c>
      <c r="C232" s="13" t="s">
        <v>120</v>
      </c>
      <c r="D232">
        <v>90</v>
      </c>
      <c r="E232">
        <v>1275</v>
      </c>
    </row>
    <row r="233" spans="1:5">
      <c r="A233">
        <v>231</v>
      </c>
      <c r="B233">
        <v>11</v>
      </c>
      <c r="C233" s="13" t="s">
        <v>120</v>
      </c>
      <c r="D233">
        <v>120</v>
      </c>
      <c r="E233">
        <v>1700</v>
      </c>
    </row>
    <row r="234" spans="1:5">
      <c r="A234">
        <v>232</v>
      </c>
      <c r="B234">
        <v>12</v>
      </c>
      <c r="C234" s="13" t="s">
        <v>109</v>
      </c>
      <c r="D234">
        <v>60</v>
      </c>
      <c r="E234">
        <v>300</v>
      </c>
    </row>
    <row r="235" spans="1:5">
      <c r="A235">
        <v>233</v>
      </c>
      <c r="B235">
        <v>12</v>
      </c>
      <c r="C235" s="13" t="s">
        <v>109</v>
      </c>
      <c r="D235">
        <v>90</v>
      </c>
      <c r="E235">
        <v>450</v>
      </c>
    </row>
    <row r="236" spans="1:5">
      <c r="A236">
        <v>234</v>
      </c>
      <c r="B236">
        <v>12</v>
      </c>
      <c r="C236" s="13" t="s">
        <v>109</v>
      </c>
      <c r="D236">
        <v>120</v>
      </c>
      <c r="E236">
        <v>600</v>
      </c>
    </row>
    <row r="237" spans="1:5">
      <c r="A237">
        <v>235</v>
      </c>
      <c r="B237">
        <v>12</v>
      </c>
      <c r="C237" s="13" t="s">
        <v>48</v>
      </c>
      <c r="D237">
        <v>60</v>
      </c>
      <c r="E237">
        <v>300</v>
      </c>
    </row>
    <row r="238" spans="1:5">
      <c r="A238">
        <v>236</v>
      </c>
      <c r="B238">
        <v>12</v>
      </c>
      <c r="C238" s="13" t="s">
        <v>48</v>
      </c>
      <c r="D238">
        <v>90</v>
      </c>
      <c r="E238">
        <v>450</v>
      </c>
    </row>
    <row r="239" spans="1:5">
      <c r="A239">
        <v>237</v>
      </c>
      <c r="B239">
        <v>12</v>
      </c>
      <c r="C239" s="13" t="s">
        <v>48</v>
      </c>
      <c r="D239">
        <v>120</v>
      </c>
      <c r="E239">
        <v>600</v>
      </c>
    </row>
    <row r="240" spans="1:5">
      <c r="A240">
        <v>238</v>
      </c>
      <c r="B240">
        <v>12</v>
      </c>
      <c r="C240" s="13" t="s">
        <v>113</v>
      </c>
      <c r="D240">
        <v>60</v>
      </c>
      <c r="E240">
        <v>350</v>
      </c>
    </row>
    <row r="241" spans="1:5">
      <c r="A241">
        <v>239</v>
      </c>
      <c r="B241">
        <v>12</v>
      </c>
      <c r="C241" s="13" t="s">
        <v>113</v>
      </c>
      <c r="D241">
        <v>90</v>
      </c>
      <c r="E241">
        <v>525</v>
      </c>
    </row>
    <row r="242" spans="1:5">
      <c r="A242">
        <v>240</v>
      </c>
      <c r="B242">
        <v>12</v>
      </c>
      <c r="C242" s="13" t="s">
        <v>113</v>
      </c>
      <c r="D242">
        <v>120</v>
      </c>
      <c r="E242">
        <v>700</v>
      </c>
    </row>
    <row r="243" spans="1:5">
      <c r="A243">
        <v>241</v>
      </c>
      <c r="B243">
        <v>12</v>
      </c>
      <c r="C243" s="13" t="s">
        <v>112</v>
      </c>
      <c r="D243">
        <v>60</v>
      </c>
      <c r="E243">
        <v>350</v>
      </c>
    </row>
    <row r="244" spans="1:5">
      <c r="A244">
        <v>242</v>
      </c>
      <c r="B244">
        <v>12</v>
      </c>
      <c r="C244" s="13" t="s">
        <v>112</v>
      </c>
      <c r="D244">
        <v>90</v>
      </c>
      <c r="E244">
        <v>525</v>
      </c>
    </row>
    <row r="245" spans="1:5">
      <c r="A245">
        <v>243</v>
      </c>
      <c r="B245">
        <v>12</v>
      </c>
      <c r="C245" s="13" t="s">
        <v>112</v>
      </c>
      <c r="D245">
        <v>120</v>
      </c>
      <c r="E245">
        <v>700</v>
      </c>
    </row>
    <row r="246" spans="1:5">
      <c r="A246">
        <v>244</v>
      </c>
      <c r="B246">
        <v>12</v>
      </c>
      <c r="C246" s="13" t="s">
        <v>116</v>
      </c>
      <c r="D246">
        <v>60</v>
      </c>
      <c r="E246">
        <v>500</v>
      </c>
    </row>
    <row r="247" spans="1:5">
      <c r="A247">
        <v>245</v>
      </c>
      <c r="B247">
        <v>12</v>
      </c>
      <c r="C247" s="13" t="s">
        <v>116</v>
      </c>
      <c r="D247">
        <v>90</v>
      </c>
      <c r="E247">
        <v>750</v>
      </c>
    </row>
    <row r="248" spans="1:5">
      <c r="A248">
        <v>246</v>
      </c>
      <c r="B248">
        <v>12</v>
      </c>
      <c r="C248" s="13" t="s">
        <v>116</v>
      </c>
      <c r="D248">
        <v>120</v>
      </c>
      <c r="E248">
        <v>950</v>
      </c>
    </row>
    <row r="249" spans="1:5">
      <c r="A249">
        <v>247</v>
      </c>
      <c r="B249">
        <v>12</v>
      </c>
      <c r="C249" s="13" t="s">
        <v>120</v>
      </c>
      <c r="D249">
        <v>60</v>
      </c>
      <c r="E249">
        <v>550</v>
      </c>
    </row>
    <row r="250" spans="1:5">
      <c r="A250">
        <v>248</v>
      </c>
      <c r="B250">
        <v>12</v>
      </c>
      <c r="C250" s="13" t="s">
        <v>120</v>
      </c>
      <c r="D250">
        <v>90</v>
      </c>
      <c r="E250">
        <v>800</v>
      </c>
    </row>
    <row r="251" spans="1:5">
      <c r="A251">
        <v>249</v>
      </c>
      <c r="B251">
        <v>12</v>
      </c>
      <c r="C251" s="13" t="s">
        <v>120</v>
      </c>
      <c r="D251">
        <v>120</v>
      </c>
      <c r="E251">
        <v>990</v>
      </c>
    </row>
    <row r="252" spans="1:5">
      <c r="A252">
        <v>250</v>
      </c>
      <c r="B252">
        <v>12</v>
      </c>
      <c r="C252" s="13" t="s">
        <v>117</v>
      </c>
      <c r="D252">
        <v>60</v>
      </c>
      <c r="E252">
        <v>600</v>
      </c>
    </row>
    <row r="253" spans="1:5">
      <c r="A253">
        <v>251</v>
      </c>
      <c r="B253">
        <v>12</v>
      </c>
      <c r="C253" s="13" t="s">
        <v>117</v>
      </c>
      <c r="D253">
        <v>90</v>
      </c>
      <c r="E253">
        <v>800</v>
      </c>
    </row>
    <row r="254" spans="1:5">
      <c r="A254">
        <v>252</v>
      </c>
      <c r="B254">
        <v>12</v>
      </c>
      <c r="C254" s="13" t="s">
        <v>117</v>
      </c>
      <c r="D254">
        <v>120</v>
      </c>
      <c r="E254">
        <v>990</v>
      </c>
    </row>
    <row r="255" spans="1:5">
      <c r="A255">
        <v>253</v>
      </c>
      <c r="B255">
        <v>12</v>
      </c>
      <c r="C255" s="13" t="s">
        <v>119</v>
      </c>
      <c r="D255">
        <v>60</v>
      </c>
      <c r="E255">
        <v>600</v>
      </c>
    </row>
    <row r="256" spans="1:5">
      <c r="A256">
        <v>254</v>
      </c>
      <c r="B256">
        <v>12</v>
      </c>
      <c r="C256" s="13" t="s">
        <v>119</v>
      </c>
      <c r="D256">
        <v>90</v>
      </c>
      <c r="E256">
        <v>800</v>
      </c>
    </row>
    <row r="257" spans="1:5">
      <c r="A257">
        <v>255</v>
      </c>
      <c r="B257">
        <v>12</v>
      </c>
      <c r="C257" s="13" t="s">
        <v>119</v>
      </c>
      <c r="D257">
        <v>120</v>
      </c>
      <c r="E257">
        <v>990</v>
      </c>
    </row>
    <row r="258" spans="1:5">
      <c r="A258">
        <v>256</v>
      </c>
      <c r="B258">
        <v>12</v>
      </c>
      <c r="C258" s="13" t="s">
        <v>115</v>
      </c>
      <c r="D258">
        <v>60</v>
      </c>
      <c r="E258">
        <v>600</v>
      </c>
    </row>
    <row r="259" spans="1:5">
      <c r="A259">
        <v>257</v>
      </c>
      <c r="B259">
        <v>12</v>
      </c>
      <c r="C259" s="13" t="s">
        <v>115</v>
      </c>
      <c r="D259">
        <v>90</v>
      </c>
      <c r="E259">
        <v>800</v>
      </c>
    </row>
    <row r="260" spans="1:5">
      <c r="A260">
        <v>258</v>
      </c>
      <c r="B260">
        <v>12</v>
      </c>
      <c r="C260" s="13" t="s">
        <v>115</v>
      </c>
      <c r="D260">
        <v>120</v>
      </c>
      <c r="E260">
        <v>990</v>
      </c>
    </row>
    <row r="261" spans="1:5">
      <c r="A261">
        <v>259</v>
      </c>
      <c r="B261">
        <v>12</v>
      </c>
      <c r="C261" s="13" t="s">
        <v>179</v>
      </c>
      <c r="D261">
        <v>60</v>
      </c>
      <c r="E261">
        <v>800</v>
      </c>
    </row>
    <row r="262" spans="1:5">
      <c r="A262">
        <v>260</v>
      </c>
      <c r="B262">
        <v>12</v>
      </c>
      <c r="C262" s="13" t="s">
        <v>179</v>
      </c>
      <c r="D262">
        <v>90</v>
      </c>
      <c r="E262">
        <v>1200</v>
      </c>
    </row>
    <row r="263" spans="1:5">
      <c r="A263">
        <v>261</v>
      </c>
      <c r="B263">
        <v>12</v>
      </c>
      <c r="C263" s="13" t="s">
        <v>179</v>
      </c>
      <c r="D263">
        <v>120</v>
      </c>
      <c r="E263">
        <v>1500</v>
      </c>
    </row>
    <row r="264" spans="1:5">
      <c r="A264">
        <v>262</v>
      </c>
      <c r="B264">
        <v>12</v>
      </c>
      <c r="C264" s="13" t="s">
        <v>139</v>
      </c>
      <c r="D264">
        <v>45</v>
      </c>
      <c r="E264">
        <v>700</v>
      </c>
    </row>
    <row r="265" spans="1:5">
      <c r="A265">
        <v>263</v>
      </c>
      <c r="B265">
        <v>12</v>
      </c>
      <c r="C265" s="13" t="s">
        <v>168</v>
      </c>
      <c r="D265">
        <v>45</v>
      </c>
      <c r="E265">
        <v>700</v>
      </c>
    </row>
    <row r="266" spans="1:5">
      <c r="A266">
        <v>264</v>
      </c>
      <c r="B266">
        <v>11</v>
      </c>
      <c r="C266" s="13" t="s">
        <v>139</v>
      </c>
      <c r="D266">
        <v>60</v>
      </c>
      <c r="E266">
        <v>750</v>
      </c>
    </row>
    <row r="267" spans="1:5">
      <c r="A267">
        <v>265</v>
      </c>
      <c r="B267">
        <v>11</v>
      </c>
      <c r="C267" s="13" t="s">
        <v>139</v>
      </c>
      <c r="D267">
        <v>90</v>
      </c>
      <c r="E267">
        <v>1125</v>
      </c>
    </row>
    <row r="268" spans="1:5">
      <c r="A268">
        <v>266</v>
      </c>
      <c r="B268">
        <v>11</v>
      </c>
      <c r="C268" s="13" t="s">
        <v>139</v>
      </c>
      <c r="D268">
        <v>120</v>
      </c>
      <c r="E268">
        <v>1500</v>
      </c>
    </row>
    <row r="269" spans="1:5">
      <c r="A269">
        <v>267</v>
      </c>
      <c r="B269">
        <v>13</v>
      </c>
      <c r="C269" s="13" t="s">
        <v>179</v>
      </c>
      <c r="D269">
        <v>60</v>
      </c>
      <c r="E269">
        <v>800</v>
      </c>
    </row>
    <row r="270" spans="1:5">
      <c r="A270">
        <v>268</v>
      </c>
      <c r="B270">
        <v>13</v>
      </c>
      <c r="C270" s="13" t="s">
        <v>115</v>
      </c>
      <c r="D270">
        <v>60</v>
      </c>
      <c r="E270">
        <v>500</v>
      </c>
    </row>
    <row r="271" spans="1:5">
      <c r="A271">
        <v>269</v>
      </c>
      <c r="B271">
        <v>13</v>
      </c>
      <c r="C271" s="13" t="s">
        <v>139</v>
      </c>
      <c r="D271">
        <v>60</v>
      </c>
      <c r="E271">
        <v>700</v>
      </c>
    </row>
    <row r="272" spans="1:5">
      <c r="A272">
        <v>270</v>
      </c>
      <c r="B272">
        <v>13</v>
      </c>
      <c r="C272" s="13" t="s">
        <v>167</v>
      </c>
      <c r="D272">
        <v>60</v>
      </c>
      <c r="E272">
        <v>700</v>
      </c>
    </row>
    <row r="273" spans="1:5">
      <c r="A273">
        <v>271</v>
      </c>
      <c r="B273">
        <v>13</v>
      </c>
      <c r="C273" s="13" t="s">
        <v>180</v>
      </c>
      <c r="D273">
        <v>60</v>
      </c>
      <c r="E273">
        <v>700</v>
      </c>
    </row>
    <row r="274" spans="1:5">
      <c r="A274">
        <v>272</v>
      </c>
      <c r="B274">
        <v>13</v>
      </c>
      <c r="C274" s="13" t="s">
        <v>116</v>
      </c>
      <c r="D274">
        <v>60</v>
      </c>
      <c r="E274">
        <v>600</v>
      </c>
    </row>
    <row r="275" spans="1:5">
      <c r="A275">
        <v>273</v>
      </c>
      <c r="B275">
        <v>13</v>
      </c>
      <c r="C275" s="13" t="s">
        <v>120</v>
      </c>
      <c r="D275">
        <v>60</v>
      </c>
      <c r="E275">
        <v>650</v>
      </c>
    </row>
    <row r="276" spans="1:5">
      <c r="A276">
        <v>274</v>
      </c>
      <c r="B276">
        <v>13</v>
      </c>
      <c r="C276" s="13" t="s">
        <v>112</v>
      </c>
      <c r="D276">
        <v>60</v>
      </c>
      <c r="E276">
        <v>500</v>
      </c>
    </row>
    <row r="277" spans="1:5">
      <c r="A277">
        <v>275</v>
      </c>
      <c r="B277">
        <v>13</v>
      </c>
      <c r="C277" s="13" t="s">
        <v>118</v>
      </c>
      <c r="D277">
        <v>60</v>
      </c>
      <c r="E277">
        <v>800</v>
      </c>
    </row>
    <row r="278" spans="1:5">
      <c r="A278">
        <v>276</v>
      </c>
      <c r="B278">
        <v>13</v>
      </c>
      <c r="C278" s="13" t="s">
        <v>119</v>
      </c>
      <c r="D278">
        <v>60</v>
      </c>
      <c r="E278">
        <v>700</v>
      </c>
    </row>
    <row r="279" spans="1:5">
      <c r="A279">
        <v>277</v>
      </c>
      <c r="B279">
        <v>13</v>
      </c>
      <c r="C279" s="13" t="s">
        <v>48</v>
      </c>
      <c r="D279">
        <v>60</v>
      </c>
      <c r="E279">
        <v>350</v>
      </c>
    </row>
    <row r="280" spans="1:5">
      <c r="A280">
        <v>278</v>
      </c>
      <c r="B280">
        <v>13</v>
      </c>
      <c r="C280" s="13" t="s">
        <v>113</v>
      </c>
      <c r="D280">
        <v>60</v>
      </c>
      <c r="E280">
        <v>500</v>
      </c>
    </row>
    <row r="281" spans="1:5">
      <c r="A281">
        <v>279</v>
      </c>
      <c r="B281">
        <v>13</v>
      </c>
      <c r="C281" s="13" t="s">
        <v>109</v>
      </c>
      <c r="D281">
        <v>60</v>
      </c>
      <c r="E281">
        <v>350</v>
      </c>
    </row>
    <row r="282" spans="1:5">
      <c r="A282">
        <v>280</v>
      </c>
      <c r="B282">
        <v>13</v>
      </c>
      <c r="C282" s="13" t="s">
        <v>177</v>
      </c>
      <c r="D282">
        <v>30</v>
      </c>
      <c r="E282">
        <v>350</v>
      </c>
    </row>
    <row r="283" spans="1:5">
      <c r="A283">
        <v>281</v>
      </c>
      <c r="B283">
        <v>14</v>
      </c>
      <c r="C283" s="13" t="s">
        <v>48</v>
      </c>
      <c r="D283">
        <v>60</v>
      </c>
      <c r="E283">
        <v>400</v>
      </c>
    </row>
    <row r="284" spans="1:5">
      <c r="A284">
        <v>282</v>
      </c>
      <c r="B284">
        <v>14</v>
      </c>
      <c r="C284" s="13" t="s">
        <v>48</v>
      </c>
      <c r="D284">
        <v>90</v>
      </c>
      <c r="E284">
        <v>600</v>
      </c>
    </row>
    <row r="285" spans="1:5">
      <c r="A285">
        <v>283</v>
      </c>
      <c r="B285">
        <v>14</v>
      </c>
      <c r="C285" s="13" t="s">
        <v>48</v>
      </c>
      <c r="D285">
        <v>120</v>
      </c>
      <c r="E285">
        <v>800</v>
      </c>
    </row>
    <row r="286" spans="1:5">
      <c r="A286">
        <v>284</v>
      </c>
      <c r="B286">
        <v>14</v>
      </c>
      <c r="C286" s="13" t="s">
        <v>109</v>
      </c>
      <c r="D286">
        <v>60</v>
      </c>
      <c r="E286">
        <v>400</v>
      </c>
    </row>
    <row r="287" spans="1:5">
      <c r="A287">
        <v>285</v>
      </c>
      <c r="B287">
        <v>14</v>
      </c>
      <c r="C287" s="13" t="s">
        <v>109</v>
      </c>
      <c r="D287">
        <v>90</v>
      </c>
      <c r="E287">
        <v>600</v>
      </c>
    </row>
    <row r="288" spans="1:5">
      <c r="A288">
        <v>286</v>
      </c>
      <c r="B288">
        <v>14</v>
      </c>
      <c r="C288" s="13" t="s">
        <v>109</v>
      </c>
      <c r="D288">
        <v>120</v>
      </c>
      <c r="E288">
        <v>800</v>
      </c>
    </row>
    <row r="289" spans="1:5">
      <c r="A289">
        <v>287</v>
      </c>
      <c r="B289">
        <v>14</v>
      </c>
      <c r="C289" s="13" t="s">
        <v>115</v>
      </c>
      <c r="D289">
        <v>90</v>
      </c>
      <c r="E289">
        <v>900</v>
      </c>
    </row>
    <row r="290" spans="1:5">
      <c r="A290">
        <v>288</v>
      </c>
      <c r="B290">
        <v>14</v>
      </c>
      <c r="C290" s="13" t="s">
        <v>115</v>
      </c>
      <c r="D290">
        <v>120</v>
      </c>
      <c r="E290">
        <v>1200</v>
      </c>
    </row>
    <row r="291" spans="1:5">
      <c r="A291">
        <v>289</v>
      </c>
      <c r="B291">
        <v>14</v>
      </c>
      <c r="C291" s="13" t="s">
        <v>165</v>
      </c>
      <c r="D291">
        <v>60</v>
      </c>
      <c r="E291">
        <v>700</v>
      </c>
    </row>
    <row r="292" spans="1:5">
      <c r="A292">
        <v>290</v>
      </c>
      <c r="B292">
        <v>14</v>
      </c>
      <c r="C292" s="13" t="s">
        <v>165</v>
      </c>
      <c r="D292">
        <v>90</v>
      </c>
      <c r="E292">
        <v>1050</v>
      </c>
    </row>
    <row r="293" spans="1:5">
      <c r="A293">
        <v>291</v>
      </c>
      <c r="B293">
        <v>14</v>
      </c>
      <c r="C293" s="13" t="s">
        <v>165</v>
      </c>
      <c r="D293">
        <v>120</v>
      </c>
      <c r="E293">
        <v>1400</v>
      </c>
    </row>
    <row r="294" spans="1:5">
      <c r="A294">
        <v>292</v>
      </c>
      <c r="B294">
        <v>14</v>
      </c>
      <c r="C294" s="13" t="s">
        <v>113</v>
      </c>
      <c r="D294">
        <v>60</v>
      </c>
      <c r="E294">
        <v>490</v>
      </c>
    </row>
    <row r="295" spans="1:5">
      <c r="A295">
        <v>293</v>
      </c>
      <c r="B295">
        <v>14</v>
      </c>
      <c r="C295" s="13" t="s">
        <v>113</v>
      </c>
      <c r="D295">
        <v>90</v>
      </c>
      <c r="E295">
        <v>730</v>
      </c>
    </row>
    <row r="296" spans="1:5">
      <c r="A296">
        <v>294</v>
      </c>
      <c r="B296">
        <v>14</v>
      </c>
      <c r="C296" s="13" t="s">
        <v>113</v>
      </c>
      <c r="D296">
        <v>120</v>
      </c>
      <c r="E296">
        <v>980</v>
      </c>
    </row>
    <row r="297" spans="1:5">
      <c r="A297">
        <v>295</v>
      </c>
      <c r="B297">
        <v>14</v>
      </c>
      <c r="C297" s="13" t="s">
        <v>116</v>
      </c>
      <c r="D297">
        <v>60</v>
      </c>
      <c r="E297">
        <v>650</v>
      </c>
    </row>
    <row r="298" spans="1:5">
      <c r="A298">
        <v>296</v>
      </c>
      <c r="B298">
        <v>14</v>
      </c>
      <c r="C298" s="13" t="s">
        <v>116</v>
      </c>
      <c r="D298">
        <v>90</v>
      </c>
      <c r="E298">
        <v>970</v>
      </c>
    </row>
    <row r="299" spans="1:5">
      <c r="A299">
        <v>297</v>
      </c>
      <c r="B299">
        <v>14</v>
      </c>
      <c r="C299" s="13" t="s">
        <v>116</v>
      </c>
      <c r="D299">
        <v>120</v>
      </c>
      <c r="E299">
        <v>1300</v>
      </c>
    </row>
    <row r="300" spans="1:5">
      <c r="A300">
        <v>298</v>
      </c>
      <c r="B300">
        <v>14</v>
      </c>
      <c r="C300" s="13" t="s">
        <v>117</v>
      </c>
      <c r="D300">
        <v>60</v>
      </c>
      <c r="E300">
        <v>900</v>
      </c>
    </row>
    <row r="301" spans="1:5">
      <c r="A301">
        <v>299</v>
      </c>
      <c r="B301">
        <v>14</v>
      </c>
      <c r="C301" s="13" t="s">
        <v>117</v>
      </c>
      <c r="D301">
        <v>90</v>
      </c>
      <c r="E301">
        <v>1350</v>
      </c>
    </row>
    <row r="302" spans="1:5">
      <c r="A302">
        <v>300</v>
      </c>
      <c r="B302">
        <v>14</v>
      </c>
      <c r="C302" s="13" t="s">
        <v>117</v>
      </c>
      <c r="D302">
        <v>120</v>
      </c>
      <c r="E302">
        <v>1800</v>
      </c>
    </row>
    <row r="303" spans="1:5">
      <c r="A303">
        <v>301</v>
      </c>
      <c r="B303">
        <v>14</v>
      </c>
      <c r="C303" s="13" t="s">
        <v>120</v>
      </c>
      <c r="D303">
        <v>60</v>
      </c>
      <c r="E303">
        <v>800</v>
      </c>
    </row>
    <row r="304" spans="1:5">
      <c r="A304">
        <v>302</v>
      </c>
      <c r="B304">
        <v>14</v>
      </c>
      <c r="C304" s="13" t="s">
        <v>120</v>
      </c>
      <c r="D304">
        <v>90</v>
      </c>
      <c r="E304">
        <v>1200</v>
      </c>
    </row>
    <row r="305" spans="1:5">
      <c r="A305">
        <v>303</v>
      </c>
      <c r="B305">
        <v>14</v>
      </c>
      <c r="C305" s="13" t="s">
        <v>120</v>
      </c>
      <c r="D305">
        <v>120</v>
      </c>
      <c r="E305">
        <v>1600</v>
      </c>
    </row>
    <row r="306" spans="1:5">
      <c r="A306">
        <v>304</v>
      </c>
      <c r="B306">
        <v>14</v>
      </c>
      <c r="C306" s="13" t="s">
        <v>139</v>
      </c>
      <c r="D306">
        <v>60</v>
      </c>
      <c r="E306">
        <v>700</v>
      </c>
    </row>
    <row r="307" spans="1:5">
      <c r="A307">
        <v>305</v>
      </c>
      <c r="B307">
        <v>14</v>
      </c>
      <c r="C307" s="13" t="s">
        <v>139</v>
      </c>
      <c r="D307">
        <v>90</v>
      </c>
      <c r="E307">
        <v>1200</v>
      </c>
    </row>
    <row r="308" spans="1:5">
      <c r="A308">
        <v>306</v>
      </c>
      <c r="B308">
        <v>14</v>
      </c>
      <c r="C308" s="13" t="s">
        <v>139</v>
      </c>
      <c r="D308">
        <v>120</v>
      </c>
      <c r="E308">
        <v>1400</v>
      </c>
    </row>
    <row r="309" spans="1:5">
      <c r="A309">
        <v>307</v>
      </c>
      <c r="B309">
        <v>15</v>
      </c>
      <c r="C309" s="13" t="s">
        <v>109</v>
      </c>
      <c r="D309">
        <v>60</v>
      </c>
      <c r="E309">
        <v>400</v>
      </c>
    </row>
    <row r="310" spans="1:5">
      <c r="A310">
        <v>308</v>
      </c>
      <c r="B310">
        <v>15</v>
      </c>
      <c r="C310" s="13" t="s">
        <v>109</v>
      </c>
      <c r="D310">
        <v>90</v>
      </c>
      <c r="E310">
        <v>599</v>
      </c>
    </row>
    <row r="311" spans="1:5">
      <c r="A311">
        <v>309</v>
      </c>
      <c r="B311">
        <v>15</v>
      </c>
      <c r="C311" s="13" t="s">
        <v>109</v>
      </c>
      <c r="D311">
        <v>120</v>
      </c>
      <c r="E311">
        <v>799</v>
      </c>
    </row>
    <row r="312" spans="1:5">
      <c r="A312">
        <v>310</v>
      </c>
      <c r="B312">
        <v>15</v>
      </c>
      <c r="C312" s="13" t="s">
        <v>48</v>
      </c>
      <c r="D312">
        <v>60</v>
      </c>
      <c r="E312">
        <v>400</v>
      </c>
    </row>
    <row r="313" spans="1:5">
      <c r="A313">
        <v>311</v>
      </c>
      <c r="B313">
        <v>15</v>
      </c>
      <c r="C313" s="13" t="s">
        <v>48</v>
      </c>
      <c r="D313">
        <v>90</v>
      </c>
      <c r="E313">
        <v>599</v>
      </c>
    </row>
    <row r="314" spans="1:5">
      <c r="A314">
        <v>312</v>
      </c>
      <c r="B314">
        <v>15</v>
      </c>
      <c r="C314" s="13" t="s">
        <v>48</v>
      </c>
      <c r="D314">
        <v>120</v>
      </c>
      <c r="E314">
        <v>799</v>
      </c>
    </row>
    <row r="315" spans="1:5">
      <c r="A315">
        <v>313</v>
      </c>
      <c r="B315">
        <v>15</v>
      </c>
      <c r="C315" s="13" t="s">
        <v>115</v>
      </c>
      <c r="D315">
        <v>90</v>
      </c>
      <c r="E315">
        <v>1035</v>
      </c>
    </row>
    <row r="316" spans="1:5">
      <c r="A316">
        <v>314</v>
      </c>
      <c r="B316">
        <v>15</v>
      </c>
      <c r="C316" s="13" t="s">
        <v>115</v>
      </c>
      <c r="D316">
        <v>120</v>
      </c>
      <c r="E316">
        <v>1380</v>
      </c>
    </row>
    <row r="317" spans="1:5">
      <c r="A317">
        <v>315</v>
      </c>
      <c r="B317">
        <v>15</v>
      </c>
      <c r="C317" s="13" t="s">
        <v>112</v>
      </c>
      <c r="D317">
        <v>60</v>
      </c>
      <c r="E317">
        <v>500</v>
      </c>
    </row>
    <row r="318" spans="1:5">
      <c r="A318">
        <v>316</v>
      </c>
      <c r="B318">
        <v>15</v>
      </c>
      <c r="C318" s="13" t="s">
        <v>112</v>
      </c>
      <c r="D318">
        <v>90</v>
      </c>
      <c r="E318">
        <v>750</v>
      </c>
    </row>
    <row r="319" spans="1:5">
      <c r="A319">
        <v>317</v>
      </c>
      <c r="B319">
        <v>15</v>
      </c>
      <c r="C319" s="13" t="s">
        <v>112</v>
      </c>
      <c r="D319">
        <v>120</v>
      </c>
      <c r="E319">
        <v>999</v>
      </c>
    </row>
    <row r="320" spans="1:5">
      <c r="A320">
        <v>318</v>
      </c>
      <c r="B320">
        <v>15</v>
      </c>
      <c r="C320" s="13" t="s">
        <v>176</v>
      </c>
      <c r="D320">
        <v>60</v>
      </c>
      <c r="E320">
        <v>499</v>
      </c>
    </row>
    <row r="321" spans="1:5">
      <c r="A321">
        <v>319</v>
      </c>
      <c r="B321">
        <v>15</v>
      </c>
      <c r="C321" s="13" t="s">
        <v>176</v>
      </c>
      <c r="D321">
        <v>90</v>
      </c>
      <c r="E321">
        <v>749</v>
      </c>
    </row>
    <row r="322" spans="1:5">
      <c r="A322">
        <v>320</v>
      </c>
      <c r="B322">
        <v>15</v>
      </c>
      <c r="C322" s="13" t="s">
        <v>176</v>
      </c>
      <c r="D322">
        <v>120</v>
      </c>
      <c r="E322">
        <v>999</v>
      </c>
    </row>
    <row r="323" spans="1:5">
      <c r="A323">
        <v>321</v>
      </c>
      <c r="B323">
        <v>15</v>
      </c>
      <c r="C323" s="13" t="s">
        <v>113</v>
      </c>
      <c r="D323">
        <v>60</v>
      </c>
      <c r="E323">
        <v>400</v>
      </c>
    </row>
    <row r="324" spans="1:5">
      <c r="A324">
        <v>322</v>
      </c>
      <c r="B324">
        <v>15</v>
      </c>
      <c r="C324" s="13" t="s">
        <v>113</v>
      </c>
      <c r="D324">
        <v>90</v>
      </c>
      <c r="E324">
        <v>599</v>
      </c>
    </row>
    <row r="325" spans="1:5">
      <c r="A325">
        <v>323</v>
      </c>
      <c r="B325">
        <v>15</v>
      </c>
      <c r="C325" s="13" t="s">
        <v>113</v>
      </c>
      <c r="D325">
        <v>120</v>
      </c>
      <c r="E325">
        <v>799</v>
      </c>
    </row>
    <row r="326" spans="1:5">
      <c r="A326">
        <v>324</v>
      </c>
      <c r="B326">
        <v>15</v>
      </c>
      <c r="C326" s="13" t="s">
        <v>116</v>
      </c>
      <c r="D326">
        <v>60</v>
      </c>
      <c r="E326">
        <v>800</v>
      </c>
    </row>
    <row r="327" spans="1:5">
      <c r="A327">
        <v>325</v>
      </c>
      <c r="B327">
        <v>15</v>
      </c>
      <c r="C327" s="13" t="s">
        <v>116</v>
      </c>
      <c r="D327">
        <v>90</v>
      </c>
      <c r="E327">
        <v>1190</v>
      </c>
    </row>
    <row r="328" spans="1:5">
      <c r="A328">
        <v>326</v>
      </c>
      <c r="B328">
        <v>15</v>
      </c>
      <c r="C328" s="13" t="s">
        <v>116</v>
      </c>
      <c r="D328">
        <v>120</v>
      </c>
      <c r="E328">
        <v>1550</v>
      </c>
    </row>
    <row r="329" spans="1:5">
      <c r="A329">
        <v>327</v>
      </c>
      <c r="B329">
        <v>15</v>
      </c>
      <c r="C329" s="13" t="s">
        <v>120</v>
      </c>
      <c r="D329">
        <v>60</v>
      </c>
      <c r="E329">
        <v>900</v>
      </c>
    </row>
    <row r="330" spans="1:5">
      <c r="A330">
        <v>328</v>
      </c>
      <c r="B330">
        <v>15</v>
      </c>
      <c r="C330" s="13" t="s">
        <v>120</v>
      </c>
      <c r="D330">
        <v>90</v>
      </c>
      <c r="E330">
        <v>1350</v>
      </c>
    </row>
    <row r="331" spans="1:5">
      <c r="A331">
        <v>329</v>
      </c>
      <c r="B331">
        <v>15</v>
      </c>
      <c r="C331" s="13" t="s">
        <v>120</v>
      </c>
      <c r="D331">
        <v>120</v>
      </c>
      <c r="E331">
        <v>1750</v>
      </c>
    </row>
    <row r="332" spans="1:5">
      <c r="A332">
        <v>330</v>
      </c>
      <c r="B332">
        <v>15</v>
      </c>
      <c r="C332" s="13" t="s">
        <v>121</v>
      </c>
      <c r="D332">
        <v>90</v>
      </c>
      <c r="E332">
        <v>1600</v>
      </c>
    </row>
    <row r="333" spans="1:5">
      <c r="A333">
        <v>331</v>
      </c>
      <c r="B333">
        <v>15</v>
      </c>
      <c r="C333" s="13" t="s">
        <v>121</v>
      </c>
      <c r="D333">
        <v>120</v>
      </c>
      <c r="E333">
        <v>1850</v>
      </c>
    </row>
    <row r="334" spans="1:5">
      <c r="A334">
        <v>332</v>
      </c>
      <c r="B334">
        <v>15</v>
      </c>
      <c r="C334" s="13" t="s">
        <v>117</v>
      </c>
      <c r="D334">
        <v>60</v>
      </c>
      <c r="E334">
        <v>950</v>
      </c>
    </row>
    <row r="335" spans="1:5">
      <c r="A335">
        <v>333</v>
      </c>
      <c r="B335">
        <v>15</v>
      </c>
      <c r="C335" s="13" t="s">
        <v>117</v>
      </c>
      <c r="D335">
        <v>90</v>
      </c>
      <c r="E335">
        <v>1600</v>
      </c>
    </row>
    <row r="336" spans="1:5">
      <c r="A336">
        <v>334</v>
      </c>
      <c r="B336">
        <v>15</v>
      </c>
      <c r="C336" s="13" t="s">
        <v>117</v>
      </c>
      <c r="D336">
        <v>120</v>
      </c>
      <c r="E336">
        <v>1850</v>
      </c>
    </row>
    <row r="337" spans="1:5">
      <c r="A337">
        <v>335</v>
      </c>
      <c r="B337">
        <v>16</v>
      </c>
      <c r="C337" s="13" t="s">
        <v>48</v>
      </c>
      <c r="D337">
        <v>60</v>
      </c>
      <c r="E337">
        <v>300</v>
      </c>
    </row>
    <row r="338" spans="1:5">
      <c r="A338">
        <v>336</v>
      </c>
      <c r="B338">
        <v>16</v>
      </c>
      <c r="C338" s="13" t="s">
        <v>48</v>
      </c>
      <c r="D338">
        <v>120</v>
      </c>
      <c r="E338">
        <v>600</v>
      </c>
    </row>
    <row r="339" spans="1:5">
      <c r="A339">
        <v>337</v>
      </c>
      <c r="B339">
        <v>16</v>
      </c>
      <c r="C339" s="13" t="s">
        <v>113</v>
      </c>
      <c r="D339">
        <v>60</v>
      </c>
      <c r="E339">
        <v>300</v>
      </c>
    </row>
    <row r="340" spans="1:5">
      <c r="A340">
        <v>338</v>
      </c>
      <c r="B340">
        <v>16</v>
      </c>
      <c r="C340" s="13" t="s">
        <v>113</v>
      </c>
      <c r="D340">
        <v>120</v>
      </c>
      <c r="E340">
        <v>600</v>
      </c>
    </row>
    <row r="341" spans="1:5">
      <c r="A341">
        <v>339</v>
      </c>
      <c r="B341">
        <v>16</v>
      </c>
      <c r="C341" s="13" t="s">
        <v>109</v>
      </c>
      <c r="D341">
        <v>60</v>
      </c>
      <c r="E341">
        <v>300</v>
      </c>
    </row>
    <row r="342" spans="1:5">
      <c r="A342">
        <v>340</v>
      </c>
      <c r="B342">
        <v>16</v>
      </c>
      <c r="C342" s="13" t="s">
        <v>109</v>
      </c>
      <c r="D342">
        <v>120</v>
      </c>
      <c r="E342">
        <v>600</v>
      </c>
    </row>
    <row r="343" spans="1:5">
      <c r="A343">
        <v>341</v>
      </c>
      <c r="B343">
        <v>16</v>
      </c>
      <c r="C343" s="13" t="s">
        <v>116</v>
      </c>
      <c r="D343">
        <v>60</v>
      </c>
      <c r="E343">
        <v>400</v>
      </c>
    </row>
    <row r="344" spans="1:5">
      <c r="A344">
        <v>342</v>
      </c>
      <c r="B344">
        <v>16</v>
      </c>
      <c r="C344" s="13" t="s">
        <v>116</v>
      </c>
      <c r="D344">
        <v>120</v>
      </c>
      <c r="E344">
        <v>800</v>
      </c>
    </row>
    <row r="345" spans="1:5">
      <c r="A345">
        <v>343</v>
      </c>
      <c r="B345">
        <v>16</v>
      </c>
      <c r="C345" s="13" t="s">
        <v>115</v>
      </c>
      <c r="D345">
        <v>90</v>
      </c>
      <c r="E345">
        <v>750</v>
      </c>
    </row>
    <row r="346" spans="1:5">
      <c r="A346">
        <v>344</v>
      </c>
      <c r="B346">
        <v>16</v>
      </c>
      <c r="C346" s="13" t="s">
        <v>115</v>
      </c>
      <c r="D346">
        <v>120</v>
      </c>
      <c r="E346">
        <v>850</v>
      </c>
    </row>
    <row r="347" spans="1:5">
      <c r="A347">
        <v>345</v>
      </c>
      <c r="B347">
        <v>17</v>
      </c>
      <c r="C347" s="13" t="s">
        <v>48</v>
      </c>
      <c r="D347">
        <v>60</v>
      </c>
      <c r="E347">
        <v>300</v>
      </c>
    </row>
    <row r="348" spans="1:5">
      <c r="A348">
        <v>346</v>
      </c>
      <c r="B348">
        <v>17</v>
      </c>
      <c r="C348" s="13" t="s">
        <v>109</v>
      </c>
      <c r="D348">
        <v>60</v>
      </c>
      <c r="E348">
        <v>300</v>
      </c>
    </row>
    <row r="349" spans="1:5">
      <c r="A349">
        <v>347</v>
      </c>
      <c r="B349">
        <v>17</v>
      </c>
      <c r="C349" s="13" t="s">
        <v>113</v>
      </c>
      <c r="D349">
        <v>60</v>
      </c>
      <c r="E349">
        <v>390</v>
      </c>
    </row>
    <row r="350" spans="1:5">
      <c r="A350">
        <v>348</v>
      </c>
      <c r="B350">
        <v>17</v>
      </c>
      <c r="C350" s="13" t="s">
        <v>116</v>
      </c>
      <c r="D350">
        <v>60</v>
      </c>
      <c r="E350">
        <v>400</v>
      </c>
    </row>
    <row r="351" spans="1:5">
      <c r="A351">
        <v>349</v>
      </c>
      <c r="B351">
        <v>17</v>
      </c>
      <c r="C351" s="13" t="s">
        <v>120</v>
      </c>
      <c r="D351">
        <v>60</v>
      </c>
      <c r="E351">
        <v>550</v>
      </c>
    </row>
    <row r="352" spans="1:5">
      <c r="A352">
        <v>350</v>
      </c>
      <c r="B352">
        <v>17</v>
      </c>
      <c r="C352" s="13" t="s">
        <v>115</v>
      </c>
      <c r="D352">
        <v>60</v>
      </c>
      <c r="E352">
        <v>590</v>
      </c>
    </row>
    <row r="353" spans="1:5">
      <c r="A353">
        <v>351</v>
      </c>
      <c r="B353">
        <v>17</v>
      </c>
      <c r="C353" s="13" t="s">
        <v>179</v>
      </c>
      <c r="D353">
        <v>60</v>
      </c>
      <c r="E353">
        <v>650</v>
      </c>
    </row>
    <row r="354" spans="1:5">
      <c r="A354">
        <v>352</v>
      </c>
      <c r="B354">
        <v>17</v>
      </c>
      <c r="C354" s="13" t="s">
        <v>170</v>
      </c>
      <c r="D354">
        <v>90</v>
      </c>
      <c r="E354">
        <v>650</v>
      </c>
    </row>
    <row r="355" spans="1:5">
      <c r="A355">
        <v>353</v>
      </c>
      <c r="B355">
        <v>17</v>
      </c>
      <c r="C355" s="13" t="s">
        <v>139</v>
      </c>
      <c r="D355">
        <v>90</v>
      </c>
      <c r="E355">
        <v>1190</v>
      </c>
    </row>
    <row r="356" spans="1:5">
      <c r="A356">
        <v>354</v>
      </c>
      <c r="B356">
        <v>18</v>
      </c>
      <c r="C356" s="13" t="s">
        <v>109</v>
      </c>
      <c r="D356">
        <v>60</v>
      </c>
      <c r="E356">
        <v>300</v>
      </c>
    </row>
    <row r="357" spans="1:5">
      <c r="A357">
        <v>355</v>
      </c>
      <c r="B357">
        <v>18</v>
      </c>
      <c r="C357" s="13" t="s">
        <v>48</v>
      </c>
      <c r="D357">
        <v>60</v>
      </c>
      <c r="E357">
        <v>300</v>
      </c>
    </row>
    <row r="358" spans="1:5">
      <c r="A358">
        <v>356</v>
      </c>
      <c r="B358">
        <v>18</v>
      </c>
      <c r="C358" s="13" t="s">
        <v>48</v>
      </c>
      <c r="D358">
        <v>90</v>
      </c>
      <c r="E358">
        <v>440</v>
      </c>
    </row>
    <row r="359" spans="1:5">
      <c r="A359">
        <v>357</v>
      </c>
      <c r="B359">
        <v>18</v>
      </c>
      <c r="C359" s="13" t="s">
        <v>48</v>
      </c>
      <c r="D359">
        <v>120</v>
      </c>
      <c r="E359">
        <v>580</v>
      </c>
    </row>
    <row r="360" spans="1:5">
      <c r="A360">
        <v>358</v>
      </c>
      <c r="B360">
        <v>18</v>
      </c>
      <c r="C360" s="13" t="s">
        <v>113</v>
      </c>
      <c r="D360">
        <v>60</v>
      </c>
      <c r="E360">
        <v>300</v>
      </c>
    </row>
    <row r="361" spans="1:5">
      <c r="A361">
        <v>359</v>
      </c>
      <c r="B361">
        <v>18</v>
      </c>
      <c r="C361" s="13" t="s">
        <v>113</v>
      </c>
      <c r="D361">
        <v>90</v>
      </c>
      <c r="E361">
        <v>440</v>
      </c>
    </row>
    <row r="362" spans="1:5">
      <c r="A362">
        <v>360</v>
      </c>
      <c r="B362">
        <v>18</v>
      </c>
      <c r="C362" s="13" t="s">
        <v>113</v>
      </c>
      <c r="D362">
        <v>120</v>
      </c>
      <c r="E362">
        <v>580</v>
      </c>
    </row>
    <row r="363" spans="1:5">
      <c r="A363">
        <v>361</v>
      </c>
      <c r="B363">
        <v>18</v>
      </c>
      <c r="C363" s="13" t="s">
        <v>112</v>
      </c>
      <c r="D363">
        <v>60</v>
      </c>
      <c r="E363">
        <v>350</v>
      </c>
    </row>
    <row r="364" spans="1:5">
      <c r="A364">
        <v>362</v>
      </c>
      <c r="B364">
        <v>18</v>
      </c>
      <c r="C364" s="13" t="s">
        <v>112</v>
      </c>
      <c r="D364">
        <v>90</v>
      </c>
      <c r="E364">
        <v>520</v>
      </c>
    </row>
    <row r="365" spans="1:5">
      <c r="A365">
        <v>363</v>
      </c>
      <c r="B365">
        <v>18</v>
      </c>
      <c r="C365" s="13" t="s">
        <v>112</v>
      </c>
      <c r="D365">
        <v>120</v>
      </c>
      <c r="E365">
        <v>680</v>
      </c>
    </row>
    <row r="366" spans="1:5">
      <c r="A366">
        <v>364</v>
      </c>
      <c r="B366">
        <v>18</v>
      </c>
      <c r="C366" s="13" t="s">
        <v>165</v>
      </c>
      <c r="D366">
        <v>60</v>
      </c>
      <c r="E366">
        <v>500</v>
      </c>
    </row>
    <row r="367" spans="1:5">
      <c r="A367">
        <v>365</v>
      </c>
      <c r="B367">
        <v>18</v>
      </c>
      <c r="C367" s="13" t="s">
        <v>165</v>
      </c>
      <c r="D367">
        <v>90</v>
      </c>
      <c r="E367">
        <v>750</v>
      </c>
    </row>
    <row r="368" spans="1:5">
      <c r="A368">
        <v>366</v>
      </c>
      <c r="B368">
        <v>18</v>
      </c>
      <c r="C368" s="13" t="s">
        <v>165</v>
      </c>
      <c r="D368">
        <v>120</v>
      </c>
      <c r="E368">
        <v>980</v>
      </c>
    </row>
    <row r="369" spans="1:5">
      <c r="A369">
        <v>367</v>
      </c>
      <c r="B369">
        <v>18</v>
      </c>
      <c r="C369" s="13" t="s">
        <v>116</v>
      </c>
      <c r="D369">
        <v>60</v>
      </c>
      <c r="E369">
        <v>450</v>
      </c>
    </row>
    <row r="370" spans="1:5">
      <c r="A370">
        <v>368</v>
      </c>
      <c r="B370">
        <v>18</v>
      </c>
      <c r="C370" s="13" t="s">
        <v>116</v>
      </c>
      <c r="D370">
        <v>90</v>
      </c>
      <c r="E370">
        <v>675</v>
      </c>
    </row>
    <row r="371" spans="1:5">
      <c r="A371">
        <v>369</v>
      </c>
      <c r="B371">
        <v>18</v>
      </c>
      <c r="C371" s="13" t="s">
        <v>116</v>
      </c>
      <c r="D371">
        <v>120</v>
      </c>
      <c r="E371">
        <v>880</v>
      </c>
    </row>
    <row r="372" spans="1:5">
      <c r="A372">
        <v>370</v>
      </c>
      <c r="B372">
        <v>18</v>
      </c>
      <c r="C372" s="13" t="s">
        <v>120</v>
      </c>
      <c r="D372">
        <v>60</v>
      </c>
      <c r="E372">
        <v>550</v>
      </c>
    </row>
    <row r="373" spans="1:5">
      <c r="A373">
        <v>371</v>
      </c>
      <c r="B373">
        <v>18</v>
      </c>
      <c r="C373" s="13" t="s">
        <v>120</v>
      </c>
      <c r="D373">
        <v>90</v>
      </c>
      <c r="E373">
        <v>800</v>
      </c>
    </row>
    <row r="374" spans="1:5">
      <c r="A374">
        <v>372</v>
      </c>
      <c r="B374">
        <v>18</v>
      </c>
      <c r="C374" s="13" t="s">
        <v>120</v>
      </c>
      <c r="D374">
        <v>120</v>
      </c>
      <c r="E374">
        <v>990</v>
      </c>
    </row>
    <row r="375" spans="1:5">
      <c r="A375">
        <v>373</v>
      </c>
      <c r="B375">
        <v>18</v>
      </c>
      <c r="C375" s="13" t="s">
        <v>170</v>
      </c>
      <c r="D375">
        <v>90</v>
      </c>
      <c r="E375">
        <v>675</v>
      </c>
    </row>
    <row r="376" spans="1:5">
      <c r="A376">
        <v>374</v>
      </c>
      <c r="B376">
        <v>18</v>
      </c>
      <c r="C376" s="13" t="s">
        <v>170</v>
      </c>
      <c r="D376">
        <v>120</v>
      </c>
      <c r="E376">
        <v>880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3DC4-6A5B-4917-A64A-C1100ABE3209}">
  <dimension ref="A1:D376"/>
  <sheetViews>
    <sheetView workbookViewId="0">
      <selection sqref="A1:D376"/>
    </sheetView>
  </sheetViews>
  <sheetFormatPr defaultRowHeight="14.4"/>
  <cols>
    <col min="1" max="1" width="37.33203125" bestFit="1" customWidth="1"/>
    <col min="2" max="2" width="42" bestFit="1" customWidth="1"/>
    <col min="3" max="3" width="24.77734375" bestFit="1" customWidth="1"/>
    <col min="4" max="4" width="22.109375" bestFit="1" customWidth="1"/>
  </cols>
  <sheetData>
    <row r="1" spans="1:4">
      <c r="A1" t="s">
        <v>94</v>
      </c>
      <c r="B1" t="s">
        <v>188</v>
      </c>
      <c r="C1" t="s">
        <v>189</v>
      </c>
      <c r="D1" t="s">
        <v>190</v>
      </c>
    </row>
    <row r="2" spans="1:4">
      <c r="A2" s="13" t="s">
        <v>95</v>
      </c>
      <c r="B2" s="13" t="s">
        <v>109</v>
      </c>
      <c r="C2">
        <v>60</v>
      </c>
      <c r="D2">
        <v>350</v>
      </c>
    </row>
    <row r="3" spans="1:4">
      <c r="A3" s="13" t="s">
        <v>95</v>
      </c>
      <c r="B3" s="13" t="s">
        <v>110</v>
      </c>
      <c r="C3">
        <v>90</v>
      </c>
      <c r="D3">
        <v>500</v>
      </c>
    </row>
    <row r="4" spans="1:4">
      <c r="A4" s="13" t="s">
        <v>95</v>
      </c>
      <c r="B4" s="13" t="s">
        <v>111</v>
      </c>
      <c r="C4">
        <v>90</v>
      </c>
      <c r="D4">
        <v>700</v>
      </c>
    </row>
    <row r="5" spans="1:4">
      <c r="A5" s="13" t="s">
        <v>95</v>
      </c>
      <c r="B5" s="13" t="s">
        <v>48</v>
      </c>
      <c r="C5">
        <v>60</v>
      </c>
      <c r="D5">
        <v>350</v>
      </c>
    </row>
    <row r="6" spans="1:4">
      <c r="A6" s="13" t="s">
        <v>95</v>
      </c>
      <c r="B6" s="13" t="s">
        <v>48</v>
      </c>
      <c r="C6">
        <v>90</v>
      </c>
      <c r="D6">
        <v>500</v>
      </c>
    </row>
    <row r="7" spans="1:4">
      <c r="A7" s="13" t="s">
        <v>95</v>
      </c>
      <c r="B7" s="13" t="s">
        <v>112</v>
      </c>
      <c r="C7">
        <v>60</v>
      </c>
      <c r="D7">
        <v>450</v>
      </c>
    </row>
    <row r="8" spans="1:4">
      <c r="A8" s="13" t="s">
        <v>95</v>
      </c>
      <c r="B8" s="13" t="s">
        <v>113</v>
      </c>
      <c r="C8">
        <v>60</v>
      </c>
      <c r="D8">
        <v>350</v>
      </c>
    </row>
    <row r="9" spans="1:4">
      <c r="A9" s="13" t="s">
        <v>95</v>
      </c>
      <c r="B9" s="13" t="s">
        <v>114</v>
      </c>
      <c r="C9">
        <v>90</v>
      </c>
      <c r="D9">
        <v>500</v>
      </c>
    </row>
    <row r="10" spans="1:4">
      <c r="A10" s="13" t="s">
        <v>95</v>
      </c>
      <c r="B10" s="13" t="s">
        <v>115</v>
      </c>
      <c r="C10">
        <v>90</v>
      </c>
      <c r="D10">
        <v>700</v>
      </c>
    </row>
    <row r="11" spans="1:4">
      <c r="A11" s="13" t="s">
        <v>95</v>
      </c>
      <c r="B11" s="13" t="s">
        <v>116</v>
      </c>
      <c r="C11">
        <v>60</v>
      </c>
      <c r="D11">
        <v>650</v>
      </c>
    </row>
    <row r="12" spans="1:4">
      <c r="A12" s="13" t="s">
        <v>95</v>
      </c>
      <c r="B12" s="13" t="s">
        <v>116</v>
      </c>
      <c r="C12">
        <v>90</v>
      </c>
      <c r="D12">
        <v>950</v>
      </c>
    </row>
    <row r="13" spans="1:4">
      <c r="A13" s="13" t="s">
        <v>95</v>
      </c>
      <c r="B13" s="13" t="s">
        <v>117</v>
      </c>
      <c r="C13">
        <v>60</v>
      </c>
      <c r="D13">
        <v>700</v>
      </c>
    </row>
    <row r="14" spans="1:4">
      <c r="A14" s="13" t="s">
        <v>95</v>
      </c>
      <c r="B14" s="13" t="s">
        <v>118</v>
      </c>
      <c r="C14">
        <v>60</v>
      </c>
      <c r="D14">
        <v>850</v>
      </c>
    </row>
    <row r="15" spans="1:4">
      <c r="A15" s="13" t="s">
        <v>95</v>
      </c>
      <c r="B15" s="13" t="s">
        <v>119</v>
      </c>
      <c r="C15">
        <v>60</v>
      </c>
      <c r="D15">
        <v>650</v>
      </c>
    </row>
    <row r="16" spans="1:4">
      <c r="A16" s="13" t="s">
        <v>95</v>
      </c>
      <c r="B16" s="13" t="s">
        <v>120</v>
      </c>
      <c r="C16">
        <v>60</v>
      </c>
      <c r="D16">
        <v>750</v>
      </c>
    </row>
    <row r="17" spans="1:4">
      <c r="A17" s="13" t="s">
        <v>95</v>
      </c>
      <c r="B17" s="13" t="s">
        <v>121</v>
      </c>
      <c r="C17">
        <v>90</v>
      </c>
      <c r="D17">
        <v>1000</v>
      </c>
    </row>
    <row r="18" spans="1:4">
      <c r="A18" s="13" t="s">
        <v>95</v>
      </c>
      <c r="B18" s="13" t="s">
        <v>122</v>
      </c>
      <c r="C18">
        <v>120</v>
      </c>
      <c r="D18">
        <v>850</v>
      </c>
    </row>
    <row r="19" spans="1:4">
      <c r="A19" s="13" t="s">
        <v>95</v>
      </c>
      <c r="B19" s="13" t="s">
        <v>123</v>
      </c>
      <c r="C19">
        <v>120</v>
      </c>
      <c r="D19">
        <v>750</v>
      </c>
    </row>
    <row r="20" spans="1:4">
      <c r="A20" s="13" t="s">
        <v>95</v>
      </c>
      <c r="B20" s="13" t="s">
        <v>124</v>
      </c>
      <c r="C20">
        <v>150</v>
      </c>
      <c r="D20">
        <v>1500</v>
      </c>
    </row>
    <row r="21" spans="1:4">
      <c r="A21" s="13" t="s">
        <v>95</v>
      </c>
      <c r="B21" s="13" t="s">
        <v>125</v>
      </c>
      <c r="C21">
        <v>180</v>
      </c>
      <c r="D21">
        <v>2600</v>
      </c>
    </row>
    <row r="22" spans="1:4">
      <c r="A22" s="13" t="s">
        <v>95</v>
      </c>
      <c r="B22" s="13" t="s">
        <v>126</v>
      </c>
      <c r="C22">
        <v>105</v>
      </c>
      <c r="D22">
        <v>1000</v>
      </c>
    </row>
    <row r="23" spans="1:4">
      <c r="A23" s="13" t="s">
        <v>95</v>
      </c>
      <c r="B23" s="13" t="s">
        <v>127</v>
      </c>
      <c r="C23">
        <v>105</v>
      </c>
      <c r="D23">
        <v>1100</v>
      </c>
    </row>
    <row r="24" spans="1:4">
      <c r="A24" s="13" t="s">
        <v>95</v>
      </c>
      <c r="B24" s="13" t="s">
        <v>128</v>
      </c>
      <c r="C24">
        <v>105</v>
      </c>
      <c r="D24">
        <v>1200</v>
      </c>
    </row>
    <row r="25" spans="1:4">
      <c r="A25" s="13" t="s">
        <v>95</v>
      </c>
      <c r="B25" s="13" t="s">
        <v>129</v>
      </c>
      <c r="C25">
        <v>105</v>
      </c>
      <c r="D25">
        <v>1200</v>
      </c>
    </row>
    <row r="26" spans="1:4">
      <c r="A26" s="13" t="s">
        <v>95</v>
      </c>
      <c r="B26" s="13" t="s">
        <v>130</v>
      </c>
      <c r="C26">
        <v>105</v>
      </c>
      <c r="D26">
        <v>1500</v>
      </c>
    </row>
    <row r="27" spans="1:4">
      <c r="A27" s="13" t="s">
        <v>95</v>
      </c>
      <c r="B27" s="13" t="s">
        <v>131</v>
      </c>
      <c r="C27">
        <v>120</v>
      </c>
      <c r="D27">
        <v>950</v>
      </c>
    </row>
    <row r="28" spans="1:4">
      <c r="A28" s="13" t="s">
        <v>95</v>
      </c>
      <c r="B28" s="13" t="s">
        <v>132</v>
      </c>
      <c r="C28">
        <v>120</v>
      </c>
      <c r="D28">
        <v>1200</v>
      </c>
    </row>
    <row r="29" spans="1:4">
      <c r="A29" s="13" t="s">
        <v>95</v>
      </c>
      <c r="B29" s="13" t="s">
        <v>133</v>
      </c>
      <c r="C29">
        <v>150</v>
      </c>
      <c r="D29">
        <v>1300</v>
      </c>
    </row>
    <row r="30" spans="1:4">
      <c r="A30" s="13" t="s">
        <v>95</v>
      </c>
      <c r="B30" s="13" t="s">
        <v>124</v>
      </c>
      <c r="C30">
        <v>150</v>
      </c>
      <c r="D30">
        <v>1500</v>
      </c>
    </row>
    <row r="31" spans="1:4">
      <c r="A31" s="13" t="s">
        <v>95</v>
      </c>
      <c r="B31" s="13" t="s">
        <v>134</v>
      </c>
      <c r="C31">
        <v>150</v>
      </c>
      <c r="D31">
        <v>1800</v>
      </c>
    </row>
    <row r="32" spans="1:4">
      <c r="A32" s="13" t="s">
        <v>95</v>
      </c>
      <c r="B32" s="13" t="s">
        <v>135</v>
      </c>
      <c r="C32">
        <v>150</v>
      </c>
      <c r="D32">
        <v>2200</v>
      </c>
    </row>
    <row r="33" spans="1:4">
      <c r="A33" s="13" t="s">
        <v>95</v>
      </c>
      <c r="B33" s="13" t="s">
        <v>136</v>
      </c>
      <c r="C33">
        <v>165</v>
      </c>
      <c r="D33">
        <v>1600</v>
      </c>
    </row>
    <row r="34" spans="1:4">
      <c r="A34" s="13" t="s">
        <v>95</v>
      </c>
      <c r="B34" s="13" t="s">
        <v>137</v>
      </c>
      <c r="C34">
        <v>165</v>
      </c>
      <c r="D34">
        <v>1800</v>
      </c>
    </row>
    <row r="35" spans="1:4">
      <c r="A35" s="13" t="s">
        <v>96</v>
      </c>
      <c r="B35" s="13" t="s">
        <v>138</v>
      </c>
      <c r="C35">
        <v>60</v>
      </c>
      <c r="D35">
        <v>400</v>
      </c>
    </row>
    <row r="36" spans="1:4">
      <c r="A36" s="13" t="s">
        <v>96</v>
      </c>
      <c r="B36" s="13" t="s">
        <v>138</v>
      </c>
      <c r="C36">
        <v>90</v>
      </c>
      <c r="D36">
        <v>600</v>
      </c>
    </row>
    <row r="37" spans="1:4">
      <c r="A37" s="13" t="s">
        <v>96</v>
      </c>
      <c r="B37" s="13" t="s">
        <v>138</v>
      </c>
      <c r="C37">
        <v>120</v>
      </c>
      <c r="D37">
        <v>800</v>
      </c>
    </row>
    <row r="38" spans="1:4">
      <c r="A38" s="13" t="s">
        <v>96</v>
      </c>
      <c r="B38" s="13" t="s">
        <v>116</v>
      </c>
      <c r="C38">
        <v>60</v>
      </c>
      <c r="D38">
        <v>500</v>
      </c>
    </row>
    <row r="39" spans="1:4">
      <c r="A39" s="13" t="s">
        <v>96</v>
      </c>
      <c r="B39" s="13" t="s">
        <v>116</v>
      </c>
      <c r="C39">
        <v>90</v>
      </c>
      <c r="D39">
        <v>750</v>
      </c>
    </row>
    <row r="40" spans="1:4">
      <c r="A40" s="13" t="s">
        <v>96</v>
      </c>
      <c r="B40" s="13" t="s">
        <v>116</v>
      </c>
      <c r="C40">
        <v>120</v>
      </c>
      <c r="D40">
        <v>1000</v>
      </c>
    </row>
    <row r="41" spans="1:4">
      <c r="A41" s="13" t="s">
        <v>96</v>
      </c>
      <c r="B41" s="13" t="s">
        <v>115</v>
      </c>
      <c r="C41">
        <v>60</v>
      </c>
      <c r="D41">
        <v>500</v>
      </c>
    </row>
    <row r="42" spans="1:4">
      <c r="A42" s="13" t="s">
        <v>96</v>
      </c>
      <c r="B42" s="13" t="s">
        <v>115</v>
      </c>
      <c r="C42">
        <v>90</v>
      </c>
      <c r="D42">
        <v>750</v>
      </c>
    </row>
    <row r="43" spans="1:4">
      <c r="A43" s="13" t="s">
        <v>96</v>
      </c>
      <c r="B43" s="13" t="s">
        <v>115</v>
      </c>
      <c r="C43">
        <v>120</v>
      </c>
      <c r="D43">
        <v>1000</v>
      </c>
    </row>
    <row r="44" spans="1:4">
      <c r="A44" s="13" t="s">
        <v>96</v>
      </c>
      <c r="B44" s="13" t="s">
        <v>139</v>
      </c>
      <c r="C44">
        <v>90</v>
      </c>
      <c r="D44">
        <v>900</v>
      </c>
    </row>
    <row r="45" spans="1:4">
      <c r="A45" s="13" t="s">
        <v>96</v>
      </c>
      <c r="B45" s="13" t="s">
        <v>139</v>
      </c>
      <c r="C45">
        <v>120</v>
      </c>
      <c r="D45">
        <v>1300</v>
      </c>
    </row>
    <row r="46" spans="1:4">
      <c r="A46" s="13" t="s">
        <v>96</v>
      </c>
      <c r="B46" s="13" t="s">
        <v>48</v>
      </c>
      <c r="C46">
        <v>60</v>
      </c>
      <c r="D46">
        <v>250</v>
      </c>
    </row>
    <row r="47" spans="1:4">
      <c r="A47" s="13" t="s">
        <v>96</v>
      </c>
      <c r="B47" s="13" t="s">
        <v>48</v>
      </c>
      <c r="C47">
        <v>90</v>
      </c>
      <c r="D47">
        <v>370</v>
      </c>
    </row>
    <row r="48" spans="1:4">
      <c r="A48" s="13" t="s">
        <v>96</v>
      </c>
      <c r="B48" s="13" t="s">
        <v>48</v>
      </c>
      <c r="C48">
        <v>120</v>
      </c>
      <c r="D48">
        <v>500</v>
      </c>
    </row>
    <row r="49" spans="1:4">
      <c r="A49" s="13" t="s">
        <v>96</v>
      </c>
      <c r="B49" s="13" t="s">
        <v>109</v>
      </c>
      <c r="C49">
        <v>60</v>
      </c>
      <c r="D49">
        <v>250</v>
      </c>
    </row>
    <row r="50" spans="1:4">
      <c r="A50" s="13" t="s">
        <v>96</v>
      </c>
      <c r="B50" s="13" t="s">
        <v>109</v>
      </c>
      <c r="C50">
        <v>90</v>
      </c>
      <c r="D50">
        <v>370</v>
      </c>
    </row>
    <row r="51" spans="1:4">
      <c r="A51" s="13" t="s">
        <v>96</v>
      </c>
      <c r="B51" s="13" t="s">
        <v>109</v>
      </c>
      <c r="C51">
        <v>120</v>
      </c>
      <c r="D51">
        <v>500</v>
      </c>
    </row>
    <row r="52" spans="1:4">
      <c r="A52" s="13" t="s">
        <v>96</v>
      </c>
      <c r="B52" s="13" t="s">
        <v>140</v>
      </c>
      <c r="C52">
        <v>120</v>
      </c>
      <c r="D52">
        <v>799</v>
      </c>
    </row>
    <row r="53" spans="1:4">
      <c r="A53" s="13" t="s">
        <v>96</v>
      </c>
      <c r="B53" s="13" t="s">
        <v>141</v>
      </c>
      <c r="C53">
        <v>150</v>
      </c>
      <c r="D53">
        <v>899</v>
      </c>
    </row>
    <row r="54" spans="1:4">
      <c r="A54" s="13" t="s">
        <v>96</v>
      </c>
      <c r="B54" s="13" t="s">
        <v>142</v>
      </c>
      <c r="C54">
        <v>150</v>
      </c>
      <c r="D54">
        <v>990</v>
      </c>
    </row>
    <row r="55" spans="1:4">
      <c r="A55" s="13" t="s">
        <v>96</v>
      </c>
      <c r="B55" s="13" t="s">
        <v>143</v>
      </c>
      <c r="C55">
        <v>150</v>
      </c>
      <c r="D55">
        <v>990</v>
      </c>
    </row>
    <row r="56" spans="1:4">
      <c r="A56" s="13" t="s">
        <v>97</v>
      </c>
      <c r="B56" s="13" t="s">
        <v>144</v>
      </c>
      <c r="C56">
        <v>90</v>
      </c>
      <c r="D56">
        <v>3800</v>
      </c>
    </row>
    <row r="57" spans="1:4">
      <c r="A57" s="13" t="s">
        <v>97</v>
      </c>
      <c r="B57" s="13" t="s">
        <v>145</v>
      </c>
      <c r="C57">
        <v>60</v>
      </c>
      <c r="D57">
        <v>1500</v>
      </c>
    </row>
    <row r="58" spans="1:4">
      <c r="A58" s="13" t="s">
        <v>97</v>
      </c>
      <c r="B58" s="13" t="s">
        <v>146</v>
      </c>
      <c r="C58">
        <v>90</v>
      </c>
      <c r="D58">
        <v>2900</v>
      </c>
    </row>
    <row r="59" spans="1:4">
      <c r="A59" s="13" t="s">
        <v>97</v>
      </c>
      <c r="B59" s="13" t="s">
        <v>147</v>
      </c>
      <c r="C59">
        <v>90</v>
      </c>
      <c r="D59">
        <v>2900</v>
      </c>
    </row>
    <row r="60" spans="1:4">
      <c r="A60" s="13" t="s">
        <v>97</v>
      </c>
      <c r="B60" s="13" t="s">
        <v>147</v>
      </c>
      <c r="C60">
        <v>120</v>
      </c>
      <c r="D60">
        <v>3300</v>
      </c>
    </row>
    <row r="61" spans="1:4">
      <c r="A61" s="13" t="s">
        <v>97</v>
      </c>
      <c r="B61" s="13" t="s">
        <v>148</v>
      </c>
      <c r="C61">
        <v>60</v>
      </c>
      <c r="D61">
        <v>1700</v>
      </c>
    </row>
    <row r="62" spans="1:4">
      <c r="A62" s="13" t="s">
        <v>97</v>
      </c>
      <c r="B62" s="13" t="s">
        <v>148</v>
      </c>
      <c r="C62">
        <v>90</v>
      </c>
      <c r="D62">
        <v>2300</v>
      </c>
    </row>
    <row r="63" spans="1:4">
      <c r="A63" s="13" t="s">
        <v>97</v>
      </c>
      <c r="B63" s="13" t="s">
        <v>185</v>
      </c>
      <c r="C63">
        <v>60</v>
      </c>
      <c r="D63">
        <v>2000</v>
      </c>
    </row>
    <row r="64" spans="1:4">
      <c r="A64" s="13" t="s">
        <v>97</v>
      </c>
      <c r="B64" s="13" t="s">
        <v>149</v>
      </c>
      <c r="C64">
        <v>60</v>
      </c>
      <c r="D64">
        <v>2000</v>
      </c>
    </row>
    <row r="65" spans="1:4">
      <c r="A65" s="13" t="s">
        <v>97</v>
      </c>
      <c r="B65" s="13" t="s">
        <v>150</v>
      </c>
      <c r="C65">
        <v>60</v>
      </c>
      <c r="D65">
        <v>2200</v>
      </c>
    </row>
    <row r="66" spans="1:4">
      <c r="A66" s="13" t="s">
        <v>97</v>
      </c>
      <c r="B66" s="13" t="s">
        <v>151</v>
      </c>
      <c r="C66">
        <v>90</v>
      </c>
      <c r="D66">
        <v>2200</v>
      </c>
    </row>
    <row r="67" spans="1:4">
      <c r="A67" s="13" t="s">
        <v>97</v>
      </c>
      <c r="B67" s="13" t="s">
        <v>152</v>
      </c>
      <c r="C67">
        <v>90</v>
      </c>
      <c r="D67">
        <v>2500</v>
      </c>
    </row>
    <row r="68" spans="1:4">
      <c r="A68" s="13" t="s">
        <v>97</v>
      </c>
      <c r="B68" s="13" t="s">
        <v>153</v>
      </c>
      <c r="C68">
        <v>90</v>
      </c>
      <c r="D68">
        <v>3200</v>
      </c>
    </row>
    <row r="69" spans="1:4">
      <c r="A69" s="13" t="s">
        <v>97</v>
      </c>
      <c r="B69" s="13" t="s">
        <v>154</v>
      </c>
      <c r="C69">
        <v>60</v>
      </c>
      <c r="D69">
        <v>2500</v>
      </c>
    </row>
    <row r="70" spans="1:4">
      <c r="A70" s="13" t="s">
        <v>97</v>
      </c>
      <c r="B70" s="13" t="s">
        <v>155</v>
      </c>
      <c r="C70">
        <v>60</v>
      </c>
      <c r="D70">
        <v>2900</v>
      </c>
    </row>
    <row r="71" spans="1:4">
      <c r="A71" s="13" t="s">
        <v>97</v>
      </c>
      <c r="B71" s="13" t="s">
        <v>156</v>
      </c>
      <c r="C71">
        <v>60</v>
      </c>
      <c r="D71">
        <v>2900</v>
      </c>
    </row>
    <row r="72" spans="1:4">
      <c r="A72" s="13" t="s">
        <v>97</v>
      </c>
      <c r="B72" s="13" t="s">
        <v>157</v>
      </c>
      <c r="C72">
        <v>60</v>
      </c>
      <c r="D72">
        <v>1800</v>
      </c>
    </row>
    <row r="73" spans="1:4">
      <c r="A73" s="13" t="s">
        <v>97</v>
      </c>
      <c r="B73" s="13" t="s">
        <v>158</v>
      </c>
      <c r="C73">
        <v>60</v>
      </c>
      <c r="D73">
        <v>1800</v>
      </c>
    </row>
    <row r="74" spans="1:4">
      <c r="A74" s="13" t="s">
        <v>97</v>
      </c>
      <c r="B74" s="13" t="s">
        <v>159</v>
      </c>
      <c r="C74">
        <v>180</v>
      </c>
      <c r="D74">
        <v>4600</v>
      </c>
    </row>
    <row r="75" spans="1:4">
      <c r="A75" s="13" t="s">
        <v>97</v>
      </c>
      <c r="B75" s="13" t="s">
        <v>160</v>
      </c>
      <c r="C75">
        <v>180</v>
      </c>
      <c r="D75">
        <v>4400</v>
      </c>
    </row>
    <row r="76" spans="1:4">
      <c r="A76" s="13" t="s">
        <v>97</v>
      </c>
      <c r="B76" s="13" t="s">
        <v>161</v>
      </c>
      <c r="C76">
        <v>30</v>
      </c>
      <c r="D76">
        <v>900</v>
      </c>
    </row>
    <row r="77" spans="1:4">
      <c r="A77" s="13" t="s">
        <v>97</v>
      </c>
      <c r="B77" s="13" t="s">
        <v>162</v>
      </c>
      <c r="C77">
        <v>30</v>
      </c>
      <c r="D77">
        <v>1200</v>
      </c>
    </row>
    <row r="78" spans="1:4">
      <c r="A78" s="13" t="s">
        <v>97</v>
      </c>
      <c r="B78" s="13" t="s">
        <v>163</v>
      </c>
      <c r="C78">
        <v>30</v>
      </c>
      <c r="D78">
        <v>1200</v>
      </c>
    </row>
    <row r="79" spans="1:4">
      <c r="A79" s="13" t="s">
        <v>98</v>
      </c>
      <c r="B79" s="13" t="s">
        <v>109</v>
      </c>
      <c r="C79">
        <v>60</v>
      </c>
      <c r="D79">
        <v>400</v>
      </c>
    </row>
    <row r="80" spans="1:4">
      <c r="A80" s="13" t="s">
        <v>98</v>
      </c>
      <c r="B80" s="13" t="s">
        <v>109</v>
      </c>
      <c r="C80">
        <v>90</v>
      </c>
      <c r="D80">
        <v>600</v>
      </c>
    </row>
    <row r="81" spans="1:4">
      <c r="A81" s="13" t="s">
        <v>98</v>
      </c>
      <c r="B81" s="13" t="s">
        <v>48</v>
      </c>
      <c r="C81">
        <v>60</v>
      </c>
      <c r="D81">
        <v>400</v>
      </c>
    </row>
    <row r="82" spans="1:4">
      <c r="A82" s="13" t="s">
        <v>98</v>
      </c>
      <c r="B82" s="13" t="s">
        <v>48</v>
      </c>
      <c r="C82">
        <v>90</v>
      </c>
      <c r="D82">
        <v>600</v>
      </c>
    </row>
    <row r="83" spans="1:4">
      <c r="A83" s="13" t="s">
        <v>98</v>
      </c>
      <c r="B83" s="13" t="s">
        <v>164</v>
      </c>
      <c r="C83">
        <v>60</v>
      </c>
      <c r="D83">
        <v>450</v>
      </c>
    </row>
    <row r="84" spans="1:4">
      <c r="A84" s="13" t="s">
        <v>98</v>
      </c>
      <c r="B84" s="13" t="s">
        <v>113</v>
      </c>
      <c r="C84">
        <v>60</v>
      </c>
      <c r="D84">
        <v>490</v>
      </c>
    </row>
    <row r="85" spans="1:4">
      <c r="A85" s="13" t="s">
        <v>98</v>
      </c>
      <c r="B85" s="13" t="s">
        <v>113</v>
      </c>
      <c r="C85">
        <v>90</v>
      </c>
      <c r="D85">
        <v>735</v>
      </c>
    </row>
    <row r="86" spans="1:4">
      <c r="A86" s="13" t="s">
        <v>98</v>
      </c>
      <c r="B86" s="13" t="s">
        <v>165</v>
      </c>
      <c r="C86">
        <v>60</v>
      </c>
      <c r="D86">
        <v>650</v>
      </c>
    </row>
    <row r="87" spans="1:4">
      <c r="A87" s="13" t="s">
        <v>98</v>
      </c>
      <c r="B87" s="13" t="s">
        <v>165</v>
      </c>
      <c r="C87">
        <v>90</v>
      </c>
      <c r="D87">
        <v>975</v>
      </c>
    </row>
    <row r="88" spans="1:4">
      <c r="A88" s="13" t="s">
        <v>98</v>
      </c>
      <c r="B88" s="13" t="s">
        <v>166</v>
      </c>
      <c r="C88">
        <v>60</v>
      </c>
      <c r="D88">
        <v>650</v>
      </c>
    </row>
    <row r="89" spans="1:4">
      <c r="A89" s="13" t="s">
        <v>98</v>
      </c>
      <c r="B89" s="13" t="s">
        <v>166</v>
      </c>
      <c r="C89">
        <v>90</v>
      </c>
      <c r="D89">
        <v>975</v>
      </c>
    </row>
    <row r="90" spans="1:4">
      <c r="A90" s="13" t="s">
        <v>98</v>
      </c>
      <c r="B90" s="13" t="s">
        <v>116</v>
      </c>
      <c r="C90">
        <v>60</v>
      </c>
      <c r="D90">
        <v>750</v>
      </c>
    </row>
    <row r="91" spans="1:4">
      <c r="A91" s="13" t="s">
        <v>98</v>
      </c>
      <c r="B91" s="13" t="s">
        <v>116</v>
      </c>
      <c r="C91">
        <v>90</v>
      </c>
      <c r="D91">
        <v>1125</v>
      </c>
    </row>
    <row r="92" spans="1:4">
      <c r="A92" s="13" t="s">
        <v>98</v>
      </c>
      <c r="B92" s="13" t="s">
        <v>120</v>
      </c>
      <c r="C92">
        <v>60</v>
      </c>
      <c r="D92">
        <v>800</v>
      </c>
    </row>
    <row r="93" spans="1:4">
      <c r="A93" s="13" t="s">
        <v>98</v>
      </c>
      <c r="B93" s="13" t="s">
        <v>120</v>
      </c>
      <c r="C93">
        <v>90</v>
      </c>
      <c r="D93">
        <v>1200</v>
      </c>
    </row>
    <row r="94" spans="1:4">
      <c r="A94" s="13" t="s">
        <v>98</v>
      </c>
      <c r="B94" s="13" t="s">
        <v>121</v>
      </c>
      <c r="C94">
        <v>60</v>
      </c>
      <c r="D94">
        <v>900</v>
      </c>
    </row>
    <row r="95" spans="1:4">
      <c r="A95" s="13" t="s">
        <v>98</v>
      </c>
      <c r="B95" s="13" t="s">
        <v>121</v>
      </c>
      <c r="C95">
        <v>90</v>
      </c>
      <c r="D95">
        <v>1350</v>
      </c>
    </row>
    <row r="96" spans="1:4">
      <c r="A96" s="13" t="s">
        <v>98</v>
      </c>
      <c r="B96" s="13" t="s">
        <v>167</v>
      </c>
      <c r="C96">
        <v>60</v>
      </c>
      <c r="D96">
        <v>750</v>
      </c>
    </row>
    <row r="97" spans="1:4">
      <c r="A97" s="13" t="s">
        <v>98</v>
      </c>
      <c r="B97" s="13" t="s">
        <v>168</v>
      </c>
      <c r="C97">
        <v>60</v>
      </c>
      <c r="D97">
        <v>800</v>
      </c>
    </row>
    <row r="98" spans="1:4">
      <c r="A98" s="13" t="s">
        <v>98</v>
      </c>
      <c r="B98" s="13" t="s">
        <v>110</v>
      </c>
      <c r="C98">
        <v>90</v>
      </c>
      <c r="D98">
        <v>700</v>
      </c>
    </row>
    <row r="99" spans="1:4">
      <c r="A99" s="13" t="s">
        <v>98</v>
      </c>
      <c r="B99" s="13" t="s">
        <v>169</v>
      </c>
      <c r="C99">
        <v>90</v>
      </c>
      <c r="D99">
        <v>800</v>
      </c>
    </row>
    <row r="100" spans="1:4">
      <c r="A100" s="13" t="s">
        <v>98</v>
      </c>
      <c r="B100" s="13" t="s">
        <v>114</v>
      </c>
      <c r="C100">
        <v>90</v>
      </c>
      <c r="D100">
        <v>800</v>
      </c>
    </row>
    <row r="101" spans="1:4">
      <c r="A101" s="13" t="s">
        <v>98</v>
      </c>
      <c r="B101" s="13" t="s">
        <v>131</v>
      </c>
      <c r="C101">
        <v>90</v>
      </c>
      <c r="D101">
        <v>900</v>
      </c>
    </row>
    <row r="102" spans="1:4">
      <c r="A102" s="13" t="s">
        <v>98</v>
      </c>
      <c r="B102" s="13" t="s">
        <v>113</v>
      </c>
      <c r="C102">
        <v>120</v>
      </c>
      <c r="D102">
        <v>900</v>
      </c>
    </row>
    <row r="103" spans="1:4">
      <c r="A103" s="13" t="s">
        <v>98</v>
      </c>
      <c r="B103" s="13" t="s">
        <v>170</v>
      </c>
      <c r="C103">
        <v>120</v>
      </c>
      <c r="D103">
        <v>1050</v>
      </c>
    </row>
    <row r="104" spans="1:4">
      <c r="A104" s="13" t="s">
        <v>98</v>
      </c>
      <c r="B104" s="13" t="s">
        <v>131</v>
      </c>
      <c r="C104">
        <v>120</v>
      </c>
      <c r="D104">
        <v>1090</v>
      </c>
    </row>
    <row r="105" spans="1:4">
      <c r="A105" s="13" t="s">
        <v>98</v>
      </c>
      <c r="B105" s="13" t="s">
        <v>121</v>
      </c>
      <c r="C105">
        <v>150</v>
      </c>
      <c r="D105">
        <v>1500</v>
      </c>
    </row>
    <row r="106" spans="1:4">
      <c r="A106" s="13" t="s">
        <v>98</v>
      </c>
      <c r="B106" s="13" t="s">
        <v>121</v>
      </c>
      <c r="C106">
        <v>180</v>
      </c>
      <c r="D106">
        <v>1990</v>
      </c>
    </row>
    <row r="107" spans="1:4">
      <c r="A107" s="13" t="s">
        <v>99</v>
      </c>
      <c r="B107" s="13" t="s">
        <v>109</v>
      </c>
      <c r="C107">
        <v>60</v>
      </c>
      <c r="D107">
        <v>350</v>
      </c>
    </row>
    <row r="108" spans="1:4">
      <c r="A108" s="13" t="s">
        <v>99</v>
      </c>
      <c r="B108" s="13" t="s">
        <v>109</v>
      </c>
      <c r="C108">
        <v>90</v>
      </c>
      <c r="D108">
        <v>600</v>
      </c>
    </row>
    <row r="109" spans="1:4">
      <c r="A109" s="13" t="s">
        <v>99</v>
      </c>
      <c r="B109" s="13" t="s">
        <v>171</v>
      </c>
      <c r="C109">
        <v>60</v>
      </c>
      <c r="D109">
        <v>500</v>
      </c>
    </row>
    <row r="110" spans="1:4">
      <c r="A110" s="13" t="s">
        <v>99</v>
      </c>
      <c r="B110" s="13" t="s">
        <v>171</v>
      </c>
      <c r="C110">
        <v>90</v>
      </c>
      <c r="D110">
        <v>700</v>
      </c>
    </row>
    <row r="111" spans="1:4">
      <c r="A111" s="13" t="s">
        <v>99</v>
      </c>
      <c r="B111" s="13" t="s">
        <v>171</v>
      </c>
      <c r="C111">
        <v>120</v>
      </c>
      <c r="D111">
        <v>850</v>
      </c>
    </row>
    <row r="112" spans="1:4">
      <c r="A112" s="13" t="s">
        <v>99</v>
      </c>
      <c r="B112" s="13" t="s">
        <v>48</v>
      </c>
      <c r="C112">
        <v>60</v>
      </c>
      <c r="D112">
        <v>450</v>
      </c>
    </row>
    <row r="113" spans="1:4">
      <c r="A113" s="13" t="s">
        <v>99</v>
      </c>
      <c r="B113" s="13" t="s">
        <v>48</v>
      </c>
      <c r="C113">
        <v>90</v>
      </c>
      <c r="D113">
        <v>650</v>
      </c>
    </row>
    <row r="114" spans="1:4">
      <c r="A114" s="13" t="s">
        <v>99</v>
      </c>
      <c r="B114" s="13" t="s">
        <v>48</v>
      </c>
      <c r="C114">
        <v>120</v>
      </c>
      <c r="D114">
        <v>800</v>
      </c>
    </row>
    <row r="115" spans="1:4">
      <c r="A115" s="13" t="s">
        <v>99</v>
      </c>
      <c r="B115" s="13" t="s">
        <v>113</v>
      </c>
      <c r="C115">
        <v>60</v>
      </c>
      <c r="D115">
        <v>500</v>
      </c>
    </row>
    <row r="116" spans="1:4">
      <c r="A116" s="13" t="s">
        <v>99</v>
      </c>
      <c r="B116" s="13" t="s">
        <v>113</v>
      </c>
      <c r="C116">
        <v>90</v>
      </c>
      <c r="D116">
        <v>700</v>
      </c>
    </row>
    <row r="117" spans="1:4">
      <c r="A117" s="13" t="s">
        <v>99</v>
      </c>
      <c r="B117" s="13" t="s">
        <v>113</v>
      </c>
      <c r="C117">
        <v>120</v>
      </c>
      <c r="D117">
        <v>850</v>
      </c>
    </row>
    <row r="118" spans="1:4">
      <c r="A118" s="13" t="s">
        <v>99</v>
      </c>
      <c r="B118" s="13" t="s">
        <v>120</v>
      </c>
      <c r="C118">
        <v>60</v>
      </c>
      <c r="D118">
        <v>650</v>
      </c>
    </row>
    <row r="119" spans="1:4">
      <c r="A119" s="13" t="s">
        <v>99</v>
      </c>
      <c r="B119" s="13" t="s">
        <v>120</v>
      </c>
      <c r="C119">
        <v>90</v>
      </c>
      <c r="D119">
        <v>800</v>
      </c>
    </row>
    <row r="120" spans="1:4">
      <c r="A120" s="13" t="s">
        <v>99</v>
      </c>
      <c r="B120" s="13" t="s">
        <v>120</v>
      </c>
      <c r="C120">
        <v>120</v>
      </c>
      <c r="D120">
        <v>900</v>
      </c>
    </row>
    <row r="121" spans="1:4">
      <c r="A121" s="13" t="s">
        <v>99</v>
      </c>
      <c r="B121" s="13" t="s">
        <v>120</v>
      </c>
      <c r="C121">
        <v>180</v>
      </c>
      <c r="D121">
        <v>1500</v>
      </c>
    </row>
    <row r="122" spans="1:4">
      <c r="A122" s="13" t="s">
        <v>99</v>
      </c>
      <c r="B122" s="13" t="s">
        <v>172</v>
      </c>
      <c r="C122">
        <v>120</v>
      </c>
      <c r="D122">
        <v>1200</v>
      </c>
    </row>
    <row r="123" spans="1:4">
      <c r="A123" s="13" t="s">
        <v>99</v>
      </c>
      <c r="B123" s="13" t="s">
        <v>172</v>
      </c>
      <c r="C123">
        <v>180</v>
      </c>
      <c r="D123">
        <v>1600</v>
      </c>
    </row>
    <row r="124" spans="1:4">
      <c r="A124" s="13" t="s">
        <v>99</v>
      </c>
      <c r="B124" s="13" t="s">
        <v>173</v>
      </c>
      <c r="C124">
        <v>180</v>
      </c>
      <c r="D124">
        <v>1690</v>
      </c>
    </row>
    <row r="125" spans="1:4">
      <c r="A125" s="13" t="s">
        <v>100</v>
      </c>
      <c r="B125" s="13" t="s">
        <v>48</v>
      </c>
      <c r="C125">
        <v>60</v>
      </c>
      <c r="D125">
        <v>250</v>
      </c>
    </row>
    <row r="126" spans="1:4">
      <c r="A126" s="13" t="s">
        <v>100</v>
      </c>
      <c r="B126" s="13" t="s">
        <v>109</v>
      </c>
      <c r="C126">
        <v>60</v>
      </c>
      <c r="D126">
        <v>250</v>
      </c>
    </row>
    <row r="127" spans="1:4">
      <c r="A127" s="13" t="s">
        <v>100</v>
      </c>
      <c r="B127" s="13" t="s">
        <v>164</v>
      </c>
      <c r="C127">
        <v>60</v>
      </c>
      <c r="D127">
        <v>250</v>
      </c>
    </row>
    <row r="128" spans="1:4">
      <c r="A128" s="13" t="s">
        <v>100</v>
      </c>
      <c r="B128" s="13" t="s">
        <v>171</v>
      </c>
      <c r="C128">
        <v>60</v>
      </c>
      <c r="D128">
        <v>250</v>
      </c>
    </row>
    <row r="129" spans="1:4">
      <c r="A129" s="13" t="s">
        <v>100</v>
      </c>
      <c r="B129" s="13" t="s">
        <v>174</v>
      </c>
      <c r="C129">
        <v>60</v>
      </c>
      <c r="D129">
        <v>350</v>
      </c>
    </row>
    <row r="130" spans="1:4">
      <c r="A130" s="13" t="s">
        <v>100</v>
      </c>
      <c r="B130" s="13" t="s">
        <v>113</v>
      </c>
      <c r="C130">
        <v>60</v>
      </c>
      <c r="D130">
        <v>350</v>
      </c>
    </row>
    <row r="131" spans="1:4">
      <c r="A131" s="13" t="s">
        <v>100</v>
      </c>
      <c r="B131" s="13" t="s">
        <v>116</v>
      </c>
      <c r="C131">
        <v>60</v>
      </c>
      <c r="D131">
        <v>450</v>
      </c>
    </row>
    <row r="132" spans="1:4">
      <c r="A132" s="13" t="s">
        <v>100</v>
      </c>
      <c r="B132" s="13" t="s">
        <v>115</v>
      </c>
      <c r="C132">
        <v>60</v>
      </c>
      <c r="D132">
        <v>600</v>
      </c>
    </row>
    <row r="133" spans="1:4">
      <c r="A133" s="13" t="s">
        <v>100</v>
      </c>
      <c r="B133" s="13" t="s">
        <v>175</v>
      </c>
      <c r="C133">
        <v>60</v>
      </c>
      <c r="D133">
        <v>700</v>
      </c>
    </row>
    <row r="134" spans="1:4">
      <c r="A134" s="13" t="s">
        <v>100</v>
      </c>
      <c r="B134" s="13" t="s">
        <v>139</v>
      </c>
      <c r="C134">
        <v>60</v>
      </c>
      <c r="D134">
        <v>500</v>
      </c>
    </row>
    <row r="135" spans="1:4">
      <c r="A135" s="13" t="s">
        <v>100</v>
      </c>
      <c r="B135" s="13" t="s">
        <v>167</v>
      </c>
      <c r="C135">
        <v>60</v>
      </c>
      <c r="D135">
        <v>500</v>
      </c>
    </row>
    <row r="136" spans="1:4">
      <c r="A136" s="13" t="s">
        <v>100</v>
      </c>
      <c r="B136" s="13" t="s">
        <v>119</v>
      </c>
      <c r="C136">
        <v>60</v>
      </c>
      <c r="D136">
        <v>500</v>
      </c>
    </row>
    <row r="137" spans="1:4">
      <c r="A137" s="13" t="s">
        <v>101</v>
      </c>
      <c r="B137" s="13" t="s">
        <v>48</v>
      </c>
      <c r="C137">
        <v>60</v>
      </c>
      <c r="D137">
        <v>450</v>
      </c>
    </row>
    <row r="138" spans="1:4">
      <c r="A138" s="13" t="s">
        <v>101</v>
      </c>
      <c r="B138" s="13" t="s">
        <v>109</v>
      </c>
      <c r="C138">
        <v>60</v>
      </c>
      <c r="D138">
        <v>450</v>
      </c>
    </row>
    <row r="139" spans="1:4">
      <c r="A139" s="13" t="s">
        <v>101</v>
      </c>
      <c r="B139" s="13" t="s">
        <v>113</v>
      </c>
      <c r="C139">
        <v>60</v>
      </c>
      <c r="D139">
        <v>550</v>
      </c>
    </row>
    <row r="140" spans="1:4">
      <c r="A140" s="13" t="s">
        <v>101</v>
      </c>
      <c r="B140" s="13" t="s">
        <v>176</v>
      </c>
      <c r="C140">
        <v>60</v>
      </c>
      <c r="D140">
        <v>600</v>
      </c>
    </row>
    <row r="141" spans="1:4">
      <c r="A141" s="13" t="s">
        <v>101</v>
      </c>
      <c r="B141" s="13" t="s">
        <v>116</v>
      </c>
      <c r="C141">
        <v>60</v>
      </c>
      <c r="D141">
        <v>800</v>
      </c>
    </row>
    <row r="142" spans="1:4">
      <c r="A142" s="13" t="s">
        <v>101</v>
      </c>
      <c r="B142" s="13" t="s">
        <v>120</v>
      </c>
      <c r="C142">
        <v>60</v>
      </c>
      <c r="D142">
        <v>900</v>
      </c>
    </row>
    <row r="143" spans="1:4">
      <c r="A143" s="13" t="s">
        <v>101</v>
      </c>
      <c r="B143" s="13" t="s">
        <v>139</v>
      </c>
      <c r="C143">
        <v>60</v>
      </c>
      <c r="D143">
        <v>900</v>
      </c>
    </row>
    <row r="144" spans="1:4">
      <c r="A144" s="13" t="s">
        <v>101</v>
      </c>
      <c r="B144" s="13" t="s">
        <v>119</v>
      </c>
      <c r="C144">
        <v>60</v>
      </c>
      <c r="D144">
        <v>900</v>
      </c>
    </row>
    <row r="145" spans="1:4">
      <c r="A145" s="13" t="s">
        <v>101</v>
      </c>
      <c r="B145" s="13" t="s">
        <v>115</v>
      </c>
      <c r="C145">
        <v>60</v>
      </c>
      <c r="D145">
        <v>900</v>
      </c>
    </row>
    <row r="146" spans="1:4">
      <c r="A146" s="13" t="s">
        <v>101</v>
      </c>
      <c r="B146" s="13" t="s">
        <v>165</v>
      </c>
      <c r="C146">
        <v>60</v>
      </c>
      <c r="D146">
        <v>1000</v>
      </c>
    </row>
    <row r="147" spans="1:4">
      <c r="A147" s="13" t="s">
        <v>101</v>
      </c>
      <c r="B147" s="13" t="s">
        <v>177</v>
      </c>
      <c r="C147">
        <v>60</v>
      </c>
      <c r="D147">
        <v>600</v>
      </c>
    </row>
    <row r="148" spans="1:4">
      <c r="A148" s="13" t="s">
        <v>102</v>
      </c>
      <c r="B148" s="13" t="s">
        <v>120</v>
      </c>
      <c r="C148">
        <v>120</v>
      </c>
      <c r="D148">
        <v>1140</v>
      </c>
    </row>
    <row r="149" spans="1:4">
      <c r="A149" s="13" t="s">
        <v>102</v>
      </c>
      <c r="B149" s="13" t="s">
        <v>170</v>
      </c>
      <c r="C149">
        <v>120</v>
      </c>
      <c r="D149">
        <v>800</v>
      </c>
    </row>
    <row r="150" spans="1:4">
      <c r="A150" s="13" t="s">
        <v>102</v>
      </c>
      <c r="B150" s="13" t="s">
        <v>112</v>
      </c>
      <c r="C150">
        <v>120</v>
      </c>
      <c r="D150">
        <v>710</v>
      </c>
    </row>
    <row r="151" spans="1:4">
      <c r="A151" s="13" t="s">
        <v>102</v>
      </c>
      <c r="B151" s="13" t="s">
        <v>116</v>
      </c>
      <c r="C151">
        <v>120</v>
      </c>
      <c r="D151">
        <v>980</v>
      </c>
    </row>
    <row r="152" spans="1:4">
      <c r="A152" s="13" t="s">
        <v>102</v>
      </c>
      <c r="B152" s="13" t="s">
        <v>178</v>
      </c>
      <c r="C152">
        <v>120</v>
      </c>
      <c r="D152">
        <v>980</v>
      </c>
    </row>
    <row r="153" spans="1:4">
      <c r="A153" s="13" t="s">
        <v>102</v>
      </c>
      <c r="B153" s="13" t="s">
        <v>120</v>
      </c>
      <c r="C153">
        <v>90</v>
      </c>
      <c r="D153">
        <v>870</v>
      </c>
    </row>
    <row r="154" spans="1:4">
      <c r="A154" s="13" t="s">
        <v>102</v>
      </c>
      <c r="B154" s="13" t="s">
        <v>139</v>
      </c>
      <c r="C154">
        <v>60</v>
      </c>
      <c r="D154">
        <v>500</v>
      </c>
    </row>
    <row r="155" spans="1:4">
      <c r="A155" s="13" t="s">
        <v>102</v>
      </c>
      <c r="B155" s="13" t="s">
        <v>115</v>
      </c>
      <c r="C155">
        <v>120</v>
      </c>
      <c r="D155">
        <v>850</v>
      </c>
    </row>
    <row r="156" spans="1:4">
      <c r="A156" s="13" t="s">
        <v>102</v>
      </c>
      <c r="B156" s="13" t="s">
        <v>109</v>
      </c>
      <c r="C156">
        <v>120</v>
      </c>
      <c r="D156">
        <v>640</v>
      </c>
    </row>
    <row r="157" spans="1:4">
      <c r="A157" s="13" t="s">
        <v>102</v>
      </c>
      <c r="B157" s="13" t="s">
        <v>112</v>
      </c>
      <c r="C157">
        <v>90</v>
      </c>
      <c r="D157">
        <v>530</v>
      </c>
    </row>
    <row r="158" spans="1:4">
      <c r="A158" s="13" t="s">
        <v>102</v>
      </c>
      <c r="B158" s="13" t="s">
        <v>48</v>
      </c>
      <c r="C158">
        <v>120</v>
      </c>
      <c r="D158">
        <v>640</v>
      </c>
    </row>
    <row r="159" spans="1:4">
      <c r="A159" s="13" t="s">
        <v>102</v>
      </c>
      <c r="B159" s="13" t="s">
        <v>165</v>
      </c>
      <c r="C159">
        <v>120</v>
      </c>
      <c r="D159">
        <v>1080</v>
      </c>
    </row>
    <row r="160" spans="1:4">
      <c r="A160" s="13" t="s">
        <v>102</v>
      </c>
      <c r="B160" s="13" t="s">
        <v>117</v>
      </c>
      <c r="C160">
        <v>120</v>
      </c>
      <c r="D160">
        <v>1080</v>
      </c>
    </row>
    <row r="161" spans="1:4">
      <c r="A161" s="13" t="s">
        <v>102</v>
      </c>
      <c r="B161" s="13" t="s">
        <v>109</v>
      </c>
      <c r="C161">
        <v>90</v>
      </c>
      <c r="D161">
        <v>480</v>
      </c>
    </row>
    <row r="162" spans="1:4">
      <c r="A162" s="13" t="s">
        <v>102</v>
      </c>
      <c r="B162" s="13" t="s">
        <v>178</v>
      </c>
      <c r="C162">
        <v>90</v>
      </c>
      <c r="D162">
        <v>850</v>
      </c>
    </row>
    <row r="163" spans="1:4">
      <c r="A163" s="13" t="s">
        <v>102</v>
      </c>
      <c r="B163" s="13" t="s">
        <v>112</v>
      </c>
      <c r="C163">
        <v>60</v>
      </c>
      <c r="D163">
        <v>350</v>
      </c>
    </row>
    <row r="164" spans="1:4">
      <c r="A164" s="13" t="s">
        <v>102</v>
      </c>
      <c r="B164" s="13" t="s">
        <v>117</v>
      </c>
      <c r="C164">
        <v>90</v>
      </c>
      <c r="D164">
        <v>810</v>
      </c>
    </row>
    <row r="165" spans="1:4">
      <c r="A165" s="13" t="s">
        <v>102</v>
      </c>
      <c r="B165" s="13" t="s">
        <v>48</v>
      </c>
      <c r="C165">
        <v>90</v>
      </c>
      <c r="D165">
        <v>480</v>
      </c>
    </row>
    <row r="166" spans="1:4">
      <c r="A166" s="13" t="s">
        <v>102</v>
      </c>
      <c r="B166" s="13" t="s">
        <v>121</v>
      </c>
      <c r="C166">
        <v>120</v>
      </c>
      <c r="D166">
        <v>1100</v>
      </c>
    </row>
    <row r="167" spans="1:4">
      <c r="A167" s="13" t="s">
        <v>102</v>
      </c>
      <c r="B167" s="13" t="s">
        <v>116</v>
      </c>
      <c r="C167">
        <v>90</v>
      </c>
      <c r="D167">
        <v>730</v>
      </c>
    </row>
    <row r="168" spans="1:4">
      <c r="A168" s="13" t="s">
        <v>102</v>
      </c>
      <c r="B168" s="13" t="s">
        <v>165</v>
      </c>
      <c r="C168">
        <v>90</v>
      </c>
      <c r="D168">
        <v>810</v>
      </c>
    </row>
    <row r="169" spans="1:4">
      <c r="A169" s="13" t="s">
        <v>102</v>
      </c>
      <c r="B169" s="13" t="s">
        <v>120</v>
      </c>
      <c r="C169">
        <v>60</v>
      </c>
      <c r="D169">
        <v>580</v>
      </c>
    </row>
    <row r="170" spans="1:4">
      <c r="A170" s="13" t="s">
        <v>102</v>
      </c>
      <c r="B170" s="13" t="s">
        <v>116</v>
      </c>
      <c r="C170">
        <v>60</v>
      </c>
      <c r="D170">
        <v>490</v>
      </c>
    </row>
    <row r="171" spans="1:4">
      <c r="A171" s="13" t="s">
        <v>102</v>
      </c>
      <c r="B171" s="13" t="s">
        <v>109</v>
      </c>
      <c r="C171">
        <v>60</v>
      </c>
      <c r="D171">
        <v>320</v>
      </c>
    </row>
    <row r="172" spans="1:4">
      <c r="A172" s="13" t="s">
        <v>102</v>
      </c>
      <c r="B172" s="13" t="s">
        <v>171</v>
      </c>
      <c r="C172">
        <v>120</v>
      </c>
      <c r="D172">
        <v>750</v>
      </c>
    </row>
    <row r="173" spans="1:4">
      <c r="A173" s="13" t="s">
        <v>102</v>
      </c>
      <c r="B173" s="13" t="s">
        <v>165</v>
      </c>
      <c r="C173">
        <v>60</v>
      </c>
      <c r="D173">
        <v>540</v>
      </c>
    </row>
    <row r="174" spans="1:4">
      <c r="A174" s="13" t="s">
        <v>102</v>
      </c>
      <c r="B174" s="13" t="s">
        <v>117</v>
      </c>
      <c r="C174">
        <v>60</v>
      </c>
      <c r="D174">
        <v>540</v>
      </c>
    </row>
    <row r="175" spans="1:4">
      <c r="A175" s="13" t="s">
        <v>102</v>
      </c>
      <c r="B175" s="13" t="s">
        <v>48</v>
      </c>
      <c r="C175">
        <v>60</v>
      </c>
      <c r="D175">
        <v>320</v>
      </c>
    </row>
    <row r="176" spans="1:4">
      <c r="A176" s="13" t="s">
        <v>102</v>
      </c>
      <c r="B176" s="13" t="s">
        <v>171</v>
      </c>
      <c r="C176">
        <v>90</v>
      </c>
      <c r="D176">
        <v>600</v>
      </c>
    </row>
    <row r="177" spans="1:4">
      <c r="A177" s="13" t="s">
        <v>102</v>
      </c>
      <c r="B177" s="13" t="s">
        <v>113</v>
      </c>
      <c r="C177">
        <v>90</v>
      </c>
      <c r="D177">
        <v>530</v>
      </c>
    </row>
    <row r="178" spans="1:4">
      <c r="A178" s="13" t="s">
        <v>102</v>
      </c>
      <c r="B178" s="13" t="s">
        <v>171</v>
      </c>
      <c r="C178">
        <v>120</v>
      </c>
      <c r="D178">
        <v>680</v>
      </c>
    </row>
    <row r="179" spans="1:4">
      <c r="A179" s="13" t="s">
        <v>102</v>
      </c>
      <c r="B179" s="13" t="s">
        <v>113</v>
      </c>
      <c r="C179">
        <v>60</v>
      </c>
      <c r="D179">
        <v>350</v>
      </c>
    </row>
    <row r="180" spans="1:4">
      <c r="A180" s="13" t="s">
        <v>103</v>
      </c>
      <c r="B180" s="13" t="s">
        <v>116</v>
      </c>
      <c r="C180">
        <v>60</v>
      </c>
      <c r="D180">
        <v>600</v>
      </c>
    </row>
    <row r="181" spans="1:4">
      <c r="A181" s="13" t="s">
        <v>103</v>
      </c>
      <c r="B181" s="13" t="s">
        <v>120</v>
      </c>
      <c r="C181">
        <v>60</v>
      </c>
      <c r="D181">
        <v>650</v>
      </c>
    </row>
    <row r="182" spans="1:4">
      <c r="A182" s="13" t="s">
        <v>103</v>
      </c>
      <c r="B182" s="13" t="s">
        <v>167</v>
      </c>
      <c r="C182">
        <v>60</v>
      </c>
      <c r="D182">
        <v>700</v>
      </c>
    </row>
    <row r="183" spans="1:4">
      <c r="A183" s="13" t="s">
        <v>103</v>
      </c>
      <c r="B183" s="13" t="s">
        <v>115</v>
      </c>
      <c r="C183">
        <v>60</v>
      </c>
      <c r="D183">
        <v>500</v>
      </c>
    </row>
    <row r="184" spans="1:4">
      <c r="A184" s="13" t="s">
        <v>103</v>
      </c>
      <c r="B184" s="13" t="s">
        <v>168</v>
      </c>
      <c r="C184">
        <v>60</v>
      </c>
      <c r="D184">
        <v>800</v>
      </c>
    </row>
    <row r="185" spans="1:4">
      <c r="A185" s="13" t="s">
        <v>103</v>
      </c>
      <c r="B185" s="13" t="s">
        <v>139</v>
      </c>
      <c r="C185">
        <v>60</v>
      </c>
      <c r="D185">
        <v>700</v>
      </c>
    </row>
    <row r="186" spans="1:4">
      <c r="A186" s="13" t="s">
        <v>103</v>
      </c>
      <c r="B186" s="13" t="s">
        <v>48</v>
      </c>
      <c r="C186">
        <v>60</v>
      </c>
      <c r="D186">
        <v>350</v>
      </c>
    </row>
    <row r="187" spans="1:4">
      <c r="A187" s="13" t="s">
        <v>103</v>
      </c>
      <c r="B187" s="13" t="s">
        <v>109</v>
      </c>
      <c r="C187">
        <v>60</v>
      </c>
      <c r="D187">
        <v>350</v>
      </c>
    </row>
    <row r="188" spans="1:4">
      <c r="A188" s="13" t="s">
        <v>103</v>
      </c>
      <c r="B188" s="13" t="s">
        <v>113</v>
      </c>
      <c r="C188">
        <v>60</v>
      </c>
      <c r="D188">
        <v>500</v>
      </c>
    </row>
    <row r="189" spans="1:4">
      <c r="A189" s="13" t="s">
        <v>103</v>
      </c>
      <c r="B189" s="13" t="s">
        <v>179</v>
      </c>
      <c r="C189">
        <v>60</v>
      </c>
      <c r="D189">
        <v>800</v>
      </c>
    </row>
    <row r="190" spans="1:4">
      <c r="A190" s="13" t="s">
        <v>103</v>
      </c>
      <c r="B190" s="13" t="s">
        <v>118</v>
      </c>
      <c r="C190">
        <v>60</v>
      </c>
      <c r="D190">
        <v>800</v>
      </c>
    </row>
    <row r="191" spans="1:4">
      <c r="A191" s="13" t="s">
        <v>103</v>
      </c>
      <c r="B191" s="13" t="s">
        <v>180</v>
      </c>
      <c r="C191">
        <v>60</v>
      </c>
      <c r="D191">
        <v>700</v>
      </c>
    </row>
    <row r="192" spans="1:4">
      <c r="A192" s="13" t="s">
        <v>103</v>
      </c>
      <c r="B192" s="13" t="s">
        <v>112</v>
      </c>
      <c r="C192">
        <v>60</v>
      </c>
      <c r="D192">
        <v>500</v>
      </c>
    </row>
    <row r="193" spans="1:4">
      <c r="A193" s="13" t="s">
        <v>103</v>
      </c>
      <c r="B193" s="13" t="s">
        <v>177</v>
      </c>
      <c r="C193">
        <v>30</v>
      </c>
      <c r="D193">
        <v>350</v>
      </c>
    </row>
    <row r="194" spans="1:4">
      <c r="A194" s="13" t="s">
        <v>103</v>
      </c>
      <c r="B194" s="13" t="s">
        <v>116</v>
      </c>
      <c r="C194">
        <v>120</v>
      </c>
      <c r="D194">
        <v>990</v>
      </c>
    </row>
    <row r="195" spans="1:4">
      <c r="A195" s="13" t="s">
        <v>103</v>
      </c>
      <c r="B195" s="13" t="s">
        <v>118</v>
      </c>
      <c r="C195">
        <v>120</v>
      </c>
      <c r="D195">
        <v>1190</v>
      </c>
    </row>
    <row r="196" spans="1:4">
      <c r="A196" s="13" t="s">
        <v>103</v>
      </c>
      <c r="B196" s="13" t="s">
        <v>181</v>
      </c>
      <c r="C196">
        <v>120</v>
      </c>
      <c r="D196">
        <v>1090</v>
      </c>
    </row>
    <row r="197" spans="1:4">
      <c r="A197" s="13" t="s">
        <v>103</v>
      </c>
      <c r="B197" s="13" t="s">
        <v>182</v>
      </c>
      <c r="C197">
        <v>120</v>
      </c>
      <c r="D197">
        <v>1090</v>
      </c>
    </row>
    <row r="198" spans="1:4">
      <c r="A198" s="13" t="s">
        <v>103</v>
      </c>
      <c r="B198" s="13" t="s">
        <v>115</v>
      </c>
      <c r="C198">
        <v>120</v>
      </c>
      <c r="D198">
        <v>990</v>
      </c>
    </row>
    <row r="199" spans="1:4">
      <c r="A199" s="13" t="s">
        <v>103</v>
      </c>
      <c r="B199" s="13" t="s">
        <v>183</v>
      </c>
      <c r="C199">
        <v>120</v>
      </c>
      <c r="D199">
        <v>1090</v>
      </c>
    </row>
    <row r="200" spans="1:4">
      <c r="A200" s="13" t="s">
        <v>103</v>
      </c>
      <c r="B200" s="13" t="s">
        <v>184</v>
      </c>
      <c r="C200">
        <v>120</v>
      </c>
      <c r="D200">
        <v>1090</v>
      </c>
    </row>
    <row r="201" spans="1:4">
      <c r="A201" s="13" t="s">
        <v>103</v>
      </c>
      <c r="B201" s="13" t="s">
        <v>120</v>
      </c>
      <c r="C201">
        <v>120</v>
      </c>
      <c r="D201">
        <v>1090</v>
      </c>
    </row>
    <row r="202" spans="1:4">
      <c r="A202" s="13" t="s">
        <v>103</v>
      </c>
      <c r="B202" s="13" t="s">
        <v>116</v>
      </c>
      <c r="C202">
        <v>120</v>
      </c>
      <c r="D202">
        <v>990</v>
      </c>
    </row>
    <row r="203" spans="1:4">
      <c r="A203" s="13" t="s">
        <v>104</v>
      </c>
      <c r="B203" s="13" t="s">
        <v>120</v>
      </c>
      <c r="C203">
        <v>60</v>
      </c>
      <c r="D203">
        <v>650</v>
      </c>
    </row>
    <row r="204" spans="1:4">
      <c r="A204" s="13" t="s">
        <v>104</v>
      </c>
      <c r="B204" s="13" t="s">
        <v>112</v>
      </c>
      <c r="C204">
        <v>60</v>
      </c>
      <c r="D204">
        <v>500</v>
      </c>
    </row>
    <row r="205" spans="1:4">
      <c r="A205" s="13" t="s">
        <v>104</v>
      </c>
      <c r="B205" s="13" t="s">
        <v>179</v>
      </c>
      <c r="C205">
        <v>60</v>
      </c>
      <c r="D205">
        <v>800</v>
      </c>
    </row>
    <row r="206" spans="1:4">
      <c r="A206" s="13" t="s">
        <v>104</v>
      </c>
      <c r="B206" s="13" t="s">
        <v>179</v>
      </c>
      <c r="C206">
        <v>120</v>
      </c>
      <c r="D206">
        <v>1490</v>
      </c>
    </row>
    <row r="207" spans="1:4">
      <c r="A207" s="13" t="s">
        <v>104</v>
      </c>
      <c r="B207" s="13" t="s">
        <v>116</v>
      </c>
      <c r="C207">
        <v>60</v>
      </c>
      <c r="D207">
        <v>600</v>
      </c>
    </row>
    <row r="208" spans="1:4">
      <c r="A208" s="13" t="s">
        <v>193</v>
      </c>
      <c r="B208" s="13" t="s">
        <v>167</v>
      </c>
      <c r="C208">
        <v>60</v>
      </c>
      <c r="D208">
        <v>700</v>
      </c>
    </row>
    <row r="209" spans="1:4">
      <c r="A209" s="13" t="s">
        <v>104</v>
      </c>
      <c r="B209" s="13" t="s">
        <v>109</v>
      </c>
      <c r="C209">
        <v>60</v>
      </c>
      <c r="D209">
        <v>350</v>
      </c>
    </row>
    <row r="210" spans="1:4">
      <c r="A210" s="13" t="s">
        <v>104</v>
      </c>
      <c r="B210" s="13" t="s">
        <v>115</v>
      </c>
      <c r="C210">
        <v>60</v>
      </c>
      <c r="D210">
        <v>500</v>
      </c>
    </row>
    <row r="211" spans="1:4">
      <c r="A211" s="13" t="s">
        <v>104</v>
      </c>
      <c r="B211" s="13" t="s">
        <v>115</v>
      </c>
      <c r="C211">
        <v>120</v>
      </c>
      <c r="D211">
        <v>990</v>
      </c>
    </row>
    <row r="212" spans="1:4">
      <c r="A212" s="13" t="s">
        <v>104</v>
      </c>
      <c r="B212" s="13" t="s">
        <v>180</v>
      </c>
      <c r="C212">
        <v>60</v>
      </c>
      <c r="D212">
        <v>700</v>
      </c>
    </row>
    <row r="213" spans="1:4">
      <c r="A213" s="13" t="s">
        <v>104</v>
      </c>
      <c r="B213" s="13" t="s">
        <v>48</v>
      </c>
      <c r="C213">
        <v>60</v>
      </c>
      <c r="D213">
        <v>350</v>
      </c>
    </row>
    <row r="214" spans="1:4">
      <c r="A214" s="13" t="s">
        <v>104</v>
      </c>
      <c r="B214" s="13" t="s">
        <v>119</v>
      </c>
      <c r="C214">
        <v>60</v>
      </c>
      <c r="D214">
        <v>700</v>
      </c>
    </row>
    <row r="215" spans="1:4">
      <c r="A215" s="13" t="s">
        <v>104</v>
      </c>
      <c r="B215" s="13" t="s">
        <v>113</v>
      </c>
      <c r="C215">
        <v>60</v>
      </c>
      <c r="D215">
        <v>500</v>
      </c>
    </row>
    <row r="216" spans="1:4">
      <c r="A216" s="13" t="s">
        <v>104</v>
      </c>
      <c r="B216" s="13" t="s">
        <v>116</v>
      </c>
      <c r="C216">
        <v>120</v>
      </c>
      <c r="D216">
        <v>990</v>
      </c>
    </row>
    <row r="217" spans="1:4">
      <c r="A217" s="13" t="s">
        <v>193</v>
      </c>
      <c r="B217" s="13" t="s">
        <v>48</v>
      </c>
      <c r="C217">
        <v>60</v>
      </c>
      <c r="D217">
        <v>400</v>
      </c>
    </row>
    <row r="218" spans="1:4">
      <c r="A218" s="13" t="s">
        <v>193</v>
      </c>
      <c r="B218" s="13" t="s">
        <v>48</v>
      </c>
      <c r="C218">
        <v>90</v>
      </c>
      <c r="D218">
        <v>600</v>
      </c>
    </row>
    <row r="219" spans="1:4">
      <c r="A219" s="13" t="s">
        <v>193</v>
      </c>
      <c r="B219" s="13" t="s">
        <v>48</v>
      </c>
      <c r="C219">
        <v>120</v>
      </c>
      <c r="D219">
        <v>800</v>
      </c>
    </row>
    <row r="220" spans="1:4">
      <c r="A220" s="13" t="s">
        <v>193</v>
      </c>
      <c r="B220" s="13" t="s">
        <v>109</v>
      </c>
      <c r="C220">
        <v>60</v>
      </c>
      <c r="D220">
        <v>400</v>
      </c>
    </row>
    <row r="221" spans="1:4">
      <c r="A221" s="13" t="s">
        <v>193</v>
      </c>
      <c r="B221" s="13" t="s">
        <v>109</v>
      </c>
      <c r="C221">
        <v>90</v>
      </c>
      <c r="D221">
        <v>600</v>
      </c>
    </row>
    <row r="222" spans="1:4">
      <c r="A222" s="13" t="s">
        <v>193</v>
      </c>
      <c r="B222" s="13" t="s">
        <v>109</v>
      </c>
      <c r="C222">
        <v>120</v>
      </c>
      <c r="D222">
        <v>800</v>
      </c>
    </row>
    <row r="223" spans="1:4">
      <c r="A223" s="13" t="s">
        <v>193</v>
      </c>
      <c r="B223" s="13" t="s">
        <v>113</v>
      </c>
      <c r="C223">
        <v>60</v>
      </c>
      <c r="D223">
        <v>450</v>
      </c>
    </row>
    <row r="224" spans="1:4">
      <c r="A224" s="13" t="s">
        <v>193</v>
      </c>
      <c r="B224" s="13" t="s">
        <v>113</v>
      </c>
      <c r="C224">
        <v>90</v>
      </c>
      <c r="D224">
        <v>675</v>
      </c>
    </row>
    <row r="225" spans="1:4">
      <c r="A225" s="13" t="s">
        <v>193</v>
      </c>
      <c r="B225" s="13" t="s">
        <v>113</v>
      </c>
      <c r="C225">
        <v>120</v>
      </c>
      <c r="D225">
        <v>900</v>
      </c>
    </row>
    <row r="226" spans="1:4">
      <c r="A226" s="13" t="s">
        <v>193</v>
      </c>
      <c r="B226" s="13" t="s">
        <v>115</v>
      </c>
      <c r="C226">
        <v>90</v>
      </c>
      <c r="D226">
        <v>840</v>
      </c>
    </row>
    <row r="227" spans="1:4">
      <c r="A227" s="13" t="s">
        <v>193</v>
      </c>
      <c r="B227" s="13" t="s">
        <v>115</v>
      </c>
      <c r="C227">
        <v>120</v>
      </c>
      <c r="D227">
        <v>1120</v>
      </c>
    </row>
    <row r="228" spans="1:4">
      <c r="A228" s="13" t="s">
        <v>193</v>
      </c>
      <c r="B228" s="13" t="s">
        <v>116</v>
      </c>
      <c r="C228">
        <v>60</v>
      </c>
      <c r="D228">
        <v>750</v>
      </c>
    </row>
    <row r="229" spans="1:4">
      <c r="A229" s="13" t="s">
        <v>193</v>
      </c>
      <c r="B229" s="13" t="s">
        <v>116</v>
      </c>
      <c r="C229">
        <v>90</v>
      </c>
      <c r="D229">
        <v>1125</v>
      </c>
    </row>
    <row r="230" spans="1:4">
      <c r="A230" s="13" t="s">
        <v>193</v>
      </c>
      <c r="B230" s="13" t="s">
        <v>116</v>
      </c>
      <c r="C230">
        <v>120</v>
      </c>
      <c r="D230">
        <v>1500</v>
      </c>
    </row>
    <row r="231" spans="1:4">
      <c r="A231" s="13" t="s">
        <v>193</v>
      </c>
      <c r="B231" s="13" t="s">
        <v>120</v>
      </c>
      <c r="C231">
        <v>60</v>
      </c>
      <c r="D231">
        <v>850</v>
      </c>
    </row>
    <row r="232" spans="1:4">
      <c r="A232" s="13" t="s">
        <v>193</v>
      </c>
      <c r="B232" s="13" t="s">
        <v>120</v>
      </c>
      <c r="C232">
        <v>90</v>
      </c>
      <c r="D232">
        <v>1275</v>
      </c>
    </row>
    <row r="233" spans="1:4">
      <c r="A233" s="13" t="s">
        <v>193</v>
      </c>
      <c r="B233" s="13" t="s">
        <v>120</v>
      </c>
      <c r="C233">
        <v>120</v>
      </c>
      <c r="D233">
        <v>1700</v>
      </c>
    </row>
    <row r="234" spans="1:4">
      <c r="A234" s="13" t="s">
        <v>194</v>
      </c>
      <c r="B234" s="13" t="s">
        <v>109</v>
      </c>
      <c r="C234">
        <v>60</v>
      </c>
      <c r="D234">
        <v>300</v>
      </c>
    </row>
    <row r="235" spans="1:4">
      <c r="A235" s="13" t="s">
        <v>194</v>
      </c>
      <c r="B235" s="13" t="s">
        <v>109</v>
      </c>
      <c r="C235">
        <v>90</v>
      </c>
      <c r="D235">
        <v>450</v>
      </c>
    </row>
    <row r="236" spans="1:4">
      <c r="A236" s="13" t="s">
        <v>194</v>
      </c>
      <c r="B236" s="13" t="s">
        <v>109</v>
      </c>
      <c r="C236">
        <v>120</v>
      </c>
      <c r="D236">
        <v>600</v>
      </c>
    </row>
    <row r="237" spans="1:4">
      <c r="A237" s="13" t="s">
        <v>194</v>
      </c>
      <c r="B237" s="13" t="s">
        <v>48</v>
      </c>
      <c r="C237">
        <v>60</v>
      </c>
      <c r="D237">
        <v>300</v>
      </c>
    </row>
    <row r="238" spans="1:4">
      <c r="A238" s="13" t="s">
        <v>194</v>
      </c>
      <c r="B238" s="13" t="s">
        <v>48</v>
      </c>
      <c r="C238">
        <v>90</v>
      </c>
      <c r="D238">
        <v>450</v>
      </c>
    </row>
    <row r="239" spans="1:4">
      <c r="A239" s="13" t="s">
        <v>194</v>
      </c>
      <c r="B239" s="13" t="s">
        <v>48</v>
      </c>
      <c r="C239">
        <v>120</v>
      </c>
      <c r="D239">
        <v>600</v>
      </c>
    </row>
    <row r="240" spans="1:4">
      <c r="A240" s="13" t="s">
        <v>194</v>
      </c>
      <c r="B240" s="13" t="s">
        <v>113</v>
      </c>
      <c r="C240">
        <v>60</v>
      </c>
      <c r="D240">
        <v>350</v>
      </c>
    </row>
    <row r="241" spans="1:4">
      <c r="A241" s="13" t="s">
        <v>194</v>
      </c>
      <c r="B241" s="13" t="s">
        <v>113</v>
      </c>
      <c r="C241">
        <v>90</v>
      </c>
      <c r="D241">
        <v>525</v>
      </c>
    </row>
    <row r="242" spans="1:4">
      <c r="A242" s="13" t="s">
        <v>194</v>
      </c>
      <c r="B242" s="13" t="s">
        <v>113</v>
      </c>
      <c r="C242">
        <v>120</v>
      </c>
      <c r="D242">
        <v>700</v>
      </c>
    </row>
    <row r="243" spans="1:4">
      <c r="A243" s="13" t="s">
        <v>194</v>
      </c>
      <c r="B243" s="13" t="s">
        <v>112</v>
      </c>
      <c r="C243">
        <v>60</v>
      </c>
      <c r="D243">
        <v>350</v>
      </c>
    </row>
    <row r="244" spans="1:4">
      <c r="A244" s="13" t="s">
        <v>194</v>
      </c>
      <c r="B244" s="13" t="s">
        <v>112</v>
      </c>
      <c r="C244">
        <v>90</v>
      </c>
      <c r="D244">
        <v>525</v>
      </c>
    </row>
    <row r="245" spans="1:4">
      <c r="A245" s="13" t="s">
        <v>194</v>
      </c>
      <c r="B245" s="13" t="s">
        <v>112</v>
      </c>
      <c r="C245">
        <v>120</v>
      </c>
      <c r="D245">
        <v>700</v>
      </c>
    </row>
    <row r="246" spans="1:4">
      <c r="A246" s="13" t="s">
        <v>194</v>
      </c>
      <c r="B246" s="13" t="s">
        <v>116</v>
      </c>
      <c r="C246">
        <v>60</v>
      </c>
      <c r="D246">
        <v>500</v>
      </c>
    </row>
    <row r="247" spans="1:4">
      <c r="A247" s="13" t="s">
        <v>194</v>
      </c>
      <c r="B247" s="13" t="s">
        <v>116</v>
      </c>
      <c r="C247">
        <v>90</v>
      </c>
      <c r="D247">
        <v>750</v>
      </c>
    </row>
    <row r="248" spans="1:4">
      <c r="A248" s="13" t="s">
        <v>194</v>
      </c>
      <c r="B248" s="13" t="s">
        <v>116</v>
      </c>
      <c r="C248">
        <v>120</v>
      </c>
      <c r="D248">
        <v>950</v>
      </c>
    </row>
    <row r="249" spans="1:4">
      <c r="A249" s="13" t="s">
        <v>194</v>
      </c>
      <c r="B249" s="13" t="s">
        <v>120</v>
      </c>
      <c r="C249">
        <v>60</v>
      </c>
      <c r="D249">
        <v>550</v>
      </c>
    </row>
    <row r="250" spans="1:4">
      <c r="A250" s="13" t="s">
        <v>194</v>
      </c>
      <c r="B250" s="13" t="s">
        <v>120</v>
      </c>
      <c r="C250">
        <v>90</v>
      </c>
      <c r="D250">
        <v>800</v>
      </c>
    </row>
    <row r="251" spans="1:4">
      <c r="A251" s="13" t="s">
        <v>194</v>
      </c>
      <c r="B251" s="13" t="s">
        <v>120</v>
      </c>
      <c r="C251">
        <v>120</v>
      </c>
      <c r="D251">
        <v>990</v>
      </c>
    </row>
    <row r="252" spans="1:4">
      <c r="A252" s="13" t="s">
        <v>194</v>
      </c>
      <c r="B252" s="13" t="s">
        <v>117</v>
      </c>
      <c r="C252">
        <v>60</v>
      </c>
      <c r="D252">
        <v>600</v>
      </c>
    </row>
    <row r="253" spans="1:4">
      <c r="A253" s="13" t="s">
        <v>194</v>
      </c>
      <c r="B253" s="13" t="s">
        <v>117</v>
      </c>
      <c r="C253">
        <v>90</v>
      </c>
      <c r="D253">
        <v>800</v>
      </c>
    </row>
    <row r="254" spans="1:4">
      <c r="A254" s="13" t="s">
        <v>194</v>
      </c>
      <c r="B254" s="13" t="s">
        <v>117</v>
      </c>
      <c r="C254">
        <v>120</v>
      </c>
      <c r="D254">
        <v>990</v>
      </c>
    </row>
    <row r="255" spans="1:4">
      <c r="A255" s="13" t="s">
        <v>194</v>
      </c>
      <c r="B255" s="13" t="s">
        <v>119</v>
      </c>
      <c r="C255">
        <v>60</v>
      </c>
      <c r="D255">
        <v>600</v>
      </c>
    </row>
    <row r="256" spans="1:4">
      <c r="A256" s="13" t="s">
        <v>194</v>
      </c>
      <c r="B256" s="13" t="s">
        <v>119</v>
      </c>
      <c r="C256">
        <v>90</v>
      </c>
      <c r="D256">
        <v>800</v>
      </c>
    </row>
    <row r="257" spans="1:4">
      <c r="A257" s="13" t="s">
        <v>194</v>
      </c>
      <c r="B257" s="13" t="s">
        <v>119</v>
      </c>
      <c r="C257">
        <v>120</v>
      </c>
      <c r="D257">
        <v>990</v>
      </c>
    </row>
    <row r="258" spans="1:4">
      <c r="A258" s="13" t="s">
        <v>194</v>
      </c>
      <c r="B258" s="13" t="s">
        <v>115</v>
      </c>
      <c r="C258">
        <v>60</v>
      </c>
      <c r="D258">
        <v>600</v>
      </c>
    </row>
    <row r="259" spans="1:4">
      <c r="A259" s="13" t="s">
        <v>194</v>
      </c>
      <c r="B259" s="13" t="s">
        <v>115</v>
      </c>
      <c r="C259">
        <v>90</v>
      </c>
      <c r="D259">
        <v>800</v>
      </c>
    </row>
    <row r="260" spans="1:4">
      <c r="A260" s="13" t="s">
        <v>194</v>
      </c>
      <c r="B260" s="13" t="s">
        <v>115</v>
      </c>
      <c r="C260">
        <v>120</v>
      </c>
      <c r="D260">
        <v>990</v>
      </c>
    </row>
    <row r="261" spans="1:4">
      <c r="A261" s="13" t="s">
        <v>194</v>
      </c>
      <c r="B261" s="13" t="s">
        <v>179</v>
      </c>
      <c r="C261">
        <v>60</v>
      </c>
      <c r="D261">
        <v>800</v>
      </c>
    </row>
    <row r="262" spans="1:4">
      <c r="A262" s="13" t="s">
        <v>194</v>
      </c>
      <c r="B262" s="13" t="s">
        <v>179</v>
      </c>
      <c r="C262">
        <v>90</v>
      </c>
      <c r="D262">
        <v>1200</v>
      </c>
    </row>
    <row r="263" spans="1:4">
      <c r="A263" s="13" t="s">
        <v>194</v>
      </c>
      <c r="B263" s="13" t="s">
        <v>179</v>
      </c>
      <c r="C263">
        <v>120</v>
      </c>
      <c r="D263">
        <v>1500</v>
      </c>
    </row>
    <row r="264" spans="1:4">
      <c r="A264" s="13" t="s">
        <v>194</v>
      </c>
      <c r="B264" s="13" t="s">
        <v>139</v>
      </c>
      <c r="C264">
        <v>45</v>
      </c>
      <c r="D264">
        <v>700</v>
      </c>
    </row>
    <row r="265" spans="1:4">
      <c r="A265" s="13" t="s">
        <v>194</v>
      </c>
      <c r="B265" s="13" t="s">
        <v>168</v>
      </c>
      <c r="C265">
        <v>45</v>
      </c>
      <c r="D265">
        <v>700</v>
      </c>
    </row>
    <row r="266" spans="1:4">
      <c r="A266" s="13" t="s">
        <v>193</v>
      </c>
      <c r="B266" s="13" t="s">
        <v>139</v>
      </c>
      <c r="C266">
        <v>60</v>
      </c>
      <c r="D266">
        <v>750</v>
      </c>
    </row>
    <row r="267" spans="1:4">
      <c r="A267" s="13" t="s">
        <v>193</v>
      </c>
      <c r="B267" s="13" t="s">
        <v>139</v>
      </c>
      <c r="C267">
        <v>90</v>
      </c>
      <c r="D267">
        <v>1125</v>
      </c>
    </row>
    <row r="268" spans="1:4">
      <c r="A268" s="13" t="s">
        <v>193</v>
      </c>
      <c r="B268" s="13" t="s">
        <v>139</v>
      </c>
      <c r="C268">
        <v>120</v>
      </c>
      <c r="D268">
        <v>1500</v>
      </c>
    </row>
    <row r="269" spans="1:4">
      <c r="A269" s="13" t="s">
        <v>195</v>
      </c>
      <c r="B269" s="13" t="s">
        <v>179</v>
      </c>
      <c r="C269">
        <v>60</v>
      </c>
      <c r="D269">
        <v>800</v>
      </c>
    </row>
    <row r="270" spans="1:4">
      <c r="A270" s="13" t="s">
        <v>195</v>
      </c>
      <c r="B270" s="13" t="s">
        <v>115</v>
      </c>
      <c r="C270">
        <v>60</v>
      </c>
      <c r="D270">
        <v>500</v>
      </c>
    </row>
    <row r="271" spans="1:4">
      <c r="A271" s="13" t="s">
        <v>195</v>
      </c>
      <c r="B271" s="13" t="s">
        <v>139</v>
      </c>
      <c r="C271">
        <v>60</v>
      </c>
      <c r="D271">
        <v>700</v>
      </c>
    </row>
    <row r="272" spans="1:4">
      <c r="A272" s="13" t="s">
        <v>195</v>
      </c>
      <c r="B272" s="13" t="s">
        <v>167</v>
      </c>
      <c r="C272">
        <v>60</v>
      </c>
      <c r="D272">
        <v>700</v>
      </c>
    </row>
    <row r="273" spans="1:4">
      <c r="A273" s="13" t="s">
        <v>195</v>
      </c>
      <c r="B273" s="13" t="s">
        <v>180</v>
      </c>
      <c r="C273">
        <v>60</v>
      </c>
      <c r="D273">
        <v>700</v>
      </c>
    </row>
    <row r="274" spans="1:4">
      <c r="A274" s="13" t="s">
        <v>195</v>
      </c>
      <c r="B274" s="13" t="s">
        <v>116</v>
      </c>
      <c r="C274">
        <v>60</v>
      </c>
      <c r="D274">
        <v>600</v>
      </c>
    </row>
    <row r="275" spans="1:4">
      <c r="A275" s="13" t="s">
        <v>195</v>
      </c>
      <c r="B275" s="13" t="s">
        <v>120</v>
      </c>
      <c r="C275">
        <v>60</v>
      </c>
      <c r="D275">
        <v>650</v>
      </c>
    </row>
    <row r="276" spans="1:4">
      <c r="A276" s="13" t="s">
        <v>195</v>
      </c>
      <c r="B276" s="13" t="s">
        <v>112</v>
      </c>
      <c r="C276">
        <v>60</v>
      </c>
      <c r="D276">
        <v>500</v>
      </c>
    </row>
    <row r="277" spans="1:4">
      <c r="A277" s="13" t="s">
        <v>195</v>
      </c>
      <c r="B277" s="13" t="s">
        <v>118</v>
      </c>
      <c r="C277">
        <v>60</v>
      </c>
      <c r="D277">
        <v>800</v>
      </c>
    </row>
    <row r="278" spans="1:4">
      <c r="A278" s="13" t="s">
        <v>195</v>
      </c>
      <c r="B278" s="13" t="s">
        <v>119</v>
      </c>
      <c r="C278">
        <v>60</v>
      </c>
      <c r="D278">
        <v>700</v>
      </c>
    </row>
    <row r="279" spans="1:4">
      <c r="A279" s="13" t="s">
        <v>195</v>
      </c>
      <c r="B279" s="13" t="s">
        <v>48</v>
      </c>
      <c r="C279">
        <v>60</v>
      </c>
      <c r="D279">
        <v>350</v>
      </c>
    </row>
    <row r="280" spans="1:4">
      <c r="A280" s="13" t="s">
        <v>195</v>
      </c>
      <c r="B280" s="13" t="s">
        <v>113</v>
      </c>
      <c r="C280">
        <v>60</v>
      </c>
      <c r="D280">
        <v>500</v>
      </c>
    </row>
    <row r="281" spans="1:4">
      <c r="A281" s="13" t="s">
        <v>195</v>
      </c>
      <c r="B281" s="13" t="s">
        <v>109</v>
      </c>
      <c r="C281">
        <v>60</v>
      </c>
      <c r="D281">
        <v>350</v>
      </c>
    </row>
    <row r="282" spans="1:4">
      <c r="A282" s="13" t="s">
        <v>195</v>
      </c>
      <c r="B282" s="13" t="s">
        <v>177</v>
      </c>
      <c r="C282">
        <v>30</v>
      </c>
      <c r="D282">
        <v>350</v>
      </c>
    </row>
    <row r="283" spans="1:4">
      <c r="A283" s="13" t="s">
        <v>196</v>
      </c>
      <c r="B283" s="13" t="s">
        <v>48</v>
      </c>
      <c r="C283">
        <v>60</v>
      </c>
      <c r="D283">
        <v>400</v>
      </c>
    </row>
    <row r="284" spans="1:4">
      <c r="A284" s="13" t="s">
        <v>196</v>
      </c>
      <c r="B284" s="13" t="s">
        <v>48</v>
      </c>
      <c r="C284">
        <v>90</v>
      </c>
      <c r="D284">
        <v>600</v>
      </c>
    </row>
    <row r="285" spans="1:4">
      <c r="A285" s="13" t="s">
        <v>196</v>
      </c>
      <c r="B285" s="13" t="s">
        <v>48</v>
      </c>
      <c r="C285">
        <v>120</v>
      </c>
      <c r="D285">
        <v>800</v>
      </c>
    </row>
    <row r="286" spans="1:4">
      <c r="A286" s="13" t="s">
        <v>196</v>
      </c>
      <c r="B286" s="13" t="s">
        <v>109</v>
      </c>
      <c r="C286">
        <v>60</v>
      </c>
      <c r="D286">
        <v>400</v>
      </c>
    </row>
    <row r="287" spans="1:4">
      <c r="A287" s="13" t="s">
        <v>196</v>
      </c>
      <c r="B287" s="13" t="s">
        <v>109</v>
      </c>
      <c r="C287">
        <v>90</v>
      </c>
      <c r="D287">
        <v>600</v>
      </c>
    </row>
    <row r="288" spans="1:4">
      <c r="A288" s="13" t="s">
        <v>196</v>
      </c>
      <c r="B288" s="13" t="s">
        <v>109</v>
      </c>
      <c r="C288">
        <v>120</v>
      </c>
      <c r="D288">
        <v>800</v>
      </c>
    </row>
    <row r="289" spans="1:4">
      <c r="A289" s="13" t="s">
        <v>196</v>
      </c>
      <c r="B289" s="13" t="s">
        <v>115</v>
      </c>
      <c r="C289">
        <v>90</v>
      </c>
      <c r="D289">
        <v>900</v>
      </c>
    </row>
    <row r="290" spans="1:4">
      <c r="A290" s="13" t="s">
        <v>196</v>
      </c>
      <c r="B290" s="13" t="s">
        <v>115</v>
      </c>
      <c r="C290">
        <v>120</v>
      </c>
      <c r="D290">
        <v>1200</v>
      </c>
    </row>
    <row r="291" spans="1:4">
      <c r="A291" s="13" t="s">
        <v>196</v>
      </c>
      <c r="B291" s="13" t="s">
        <v>165</v>
      </c>
      <c r="C291">
        <v>60</v>
      </c>
      <c r="D291">
        <v>700</v>
      </c>
    </row>
    <row r="292" spans="1:4">
      <c r="A292" s="13" t="s">
        <v>196</v>
      </c>
      <c r="B292" s="13" t="s">
        <v>165</v>
      </c>
      <c r="C292">
        <v>90</v>
      </c>
      <c r="D292">
        <v>1050</v>
      </c>
    </row>
    <row r="293" spans="1:4">
      <c r="A293" s="13" t="s">
        <v>196</v>
      </c>
      <c r="B293" s="13" t="s">
        <v>165</v>
      </c>
      <c r="C293">
        <v>120</v>
      </c>
      <c r="D293">
        <v>1400</v>
      </c>
    </row>
    <row r="294" spans="1:4">
      <c r="A294" s="13" t="s">
        <v>196</v>
      </c>
      <c r="B294" s="13" t="s">
        <v>113</v>
      </c>
      <c r="C294">
        <v>60</v>
      </c>
      <c r="D294">
        <v>490</v>
      </c>
    </row>
    <row r="295" spans="1:4">
      <c r="A295" s="13" t="s">
        <v>196</v>
      </c>
      <c r="B295" s="13" t="s">
        <v>113</v>
      </c>
      <c r="C295">
        <v>90</v>
      </c>
      <c r="D295">
        <v>730</v>
      </c>
    </row>
    <row r="296" spans="1:4">
      <c r="A296" s="13" t="s">
        <v>196</v>
      </c>
      <c r="B296" s="13" t="s">
        <v>113</v>
      </c>
      <c r="C296">
        <v>120</v>
      </c>
      <c r="D296">
        <v>980</v>
      </c>
    </row>
    <row r="297" spans="1:4">
      <c r="A297" s="13" t="s">
        <v>196</v>
      </c>
      <c r="B297" s="13" t="s">
        <v>116</v>
      </c>
      <c r="C297">
        <v>60</v>
      </c>
      <c r="D297">
        <v>650</v>
      </c>
    </row>
    <row r="298" spans="1:4">
      <c r="A298" s="13" t="s">
        <v>196</v>
      </c>
      <c r="B298" s="13" t="s">
        <v>116</v>
      </c>
      <c r="C298">
        <v>90</v>
      </c>
      <c r="D298">
        <v>970</v>
      </c>
    </row>
    <row r="299" spans="1:4">
      <c r="A299" s="13" t="s">
        <v>196</v>
      </c>
      <c r="B299" s="13" t="s">
        <v>116</v>
      </c>
      <c r="C299">
        <v>120</v>
      </c>
      <c r="D299">
        <v>1300</v>
      </c>
    </row>
    <row r="300" spans="1:4">
      <c r="A300" s="13" t="s">
        <v>196</v>
      </c>
      <c r="B300" s="13" t="s">
        <v>117</v>
      </c>
      <c r="C300">
        <v>60</v>
      </c>
      <c r="D300">
        <v>900</v>
      </c>
    </row>
    <row r="301" spans="1:4">
      <c r="A301" s="13" t="s">
        <v>196</v>
      </c>
      <c r="B301" s="13" t="s">
        <v>117</v>
      </c>
      <c r="C301">
        <v>90</v>
      </c>
      <c r="D301">
        <v>1350</v>
      </c>
    </row>
    <row r="302" spans="1:4">
      <c r="A302" s="13" t="s">
        <v>196</v>
      </c>
      <c r="B302" s="13" t="s">
        <v>117</v>
      </c>
      <c r="C302">
        <v>120</v>
      </c>
      <c r="D302">
        <v>1800</v>
      </c>
    </row>
    <row r="303" spans="1:4">
      <c r="A303" s="13" t="s">
        <v>196</v>
      </c>
      <c r="B303" s="13" t="s">
        <v>120</v>
      </c>
      <c r="C303">
        <v>60</v>
      </c>
      <c r="D303">
        <v>800</v>
      </c>
    </row>
    <row r="304" spans="1:4">
      <c r="A304" s="13" t="s">
        <v>196</v>
      </c>
      <c r="B304" s="13" t="s">
        <v>120</v>
      </c>
      <c r="C304">
        <v>90</v>
      </c>
      <c r="D304">
        <v>1200</v>
      </c>
    </row>
    <row r="305" spans="1:4">
      <c r="A305" s="13" t="s">
        <v>196</v>
      </c>
      <c r="B305" s="13" t="s">
        <v>120</v>
      </c>
      <c r="C305">
        <v>120</v>
      </c>
      <c r="D305">
        <v>1600</v>
      </c>
    </row>
    <row r="306" spans="1:4">
      <c r="A306" s="13" t="s">
        <v>196</v>
      </c>
      <c r="B306" s="13" t="s">
        <v>139</v>
      </c>
      <c r="C306">
        <v>60</v>
      </c>
      <c r="D306">
        <v>700</v>
      </c>
    </row>
    <row r="307" spans="1:4">
      <c r="A307" s="13" t="s">
        <v>196</v>
      </c>
      <c r="B307" s="13" t="s">
        <v>139</v>
      </c>
      <c r="C307">
        <v>90</v>
      </c>
      <c r="D307">
        <v>1200</v>
      </c>
    </row>
    <row r="308" spans="1:4">
      <c r="A308" s="13" t="s">
        <v>196</v>
      </c>
      <c r="B308" s="13" t="s">
        <v>139</v>
      </c>
      <c r="C308">
        <v>120</v>
      </c>
      <c r="D308">
        <v>1400</v>
      </c>
    </row>
    <row r="309" spans="1:4">
      <c r="A309" s="13" t="s">
        <v>197</v>
      </c>
      <c r="B309" s="13" t="s">
        <v>109</v>
      </c>
      <c r="C309">
        <v>60</v>
      </c>
      <c r="D309">
        <v>400</v>
      </c>
    </row>
    <row r="310" spans="1:4">
      <c r="A310" s="13" t="s">
        <v>197</v>
      </c>
      <c r="B310" s="13" t="s">
        <v>109</v>
      </c>
      <c r="C310">
        <v>90</v>
      </c>
      <c r="D310">
        <v>599</v>
      </c>
    </row>
    <row r="311" spans="1:4">
      <c r="A311" s="13" t="s">
        <v>197</v>
      </c>
      <c r="B311" s="13" t="s">
        <v>109</v>
      </c>
      <c r="C311">
        <v>120</v>
      </c>
      <c r="D311">
        <v>799</v>
      </c>
    </row>
    <row r="312" spans="1:4">
      <c r="A312" s="13" t="s">
        <v>197</v>
      </c>
      <c r="B312" s="13" t="s">
        <v>48</v>
      </c>
      <c r="C312">
        <v>60</v>
      </c>
      <c r="D312">
        <v>400</v>
      </c>
    </row>
    <row r="313" spans="1:4">
      <c r="A313" s="13" t="s">
        <v>197</v>
      </c>
      <c r="B313" s="13" t="s">
        <v>48</v>
      </c>
      <c r="C313">
        <v>90</v>
      </c>
      <c r="D313">
        <v>599</v>
      </c>
    </row>
    <row r="314" spans="1:4">
      <c r="A314" s="13" t="s">
        <v>197</v>
      </c>
      <c r="B314" s="13" t="s">
        <v>48</v>
      </c>
      <c r="C314">
        <v>120</v>
      </c>
      <c r="D314">
        <v>799</v>
      </c>
    </row>
    <row r="315" spans="1:4">
      <c r="A315" s="13" t="s">
        <v>197</v>
      </c>
      <c r="B315" s="13" t="s">
        <v>115</v>
      </c>
      <c r="C315">
        <v>90</v>
      </c>
      <c r="D315">
        <v>1035</v>
      </c>
    </row>
    <row r="316" spans="1:4">
      <c r="A316" s="13" t="s">
        <v>197</v>
      </c>
      <c r="B316" s="13" t="s">
        <v>115</v>
      </c>
      <c r="C316">
        <v>120</v>
      </c>
      <c r="D316">
        <v>1380</v>
      </c>
    </row>
    <row r="317" spans="1:4">
      <c r="A317" s="13" t="s">
        <v>197</v>
      </c>
      <c r="B317" s="13" t="s">
        <v>112</v>
      </c>
      <c r="C317">
        <v>60</v>
      </c>
      <c r="D317">
        <v>500</v>
      </c>
    </row>
    <row r="318" spans="1:4">
      <c r="A318" s="13" t="s">
        <v>197</v>
      </c>
      <c r="B318" s="13" t="s">
        <v>112</v>
      </c>
      <c r="C318">
        <v>90</v>
      </c>
      <c r="D318">
        <v>750</v>
      </c>
    </row>
    <row r="319" spans="1:4">
      <c r="A319" s="13" t="s">
        <v>197</v>
      </c>
      <c r="B319" s="13" t="s">
        <v>112</v>
      </c>
      <c r="C319">
        <v>120</v>
      </c>
      <c r="D319">
        <v>999</v>
      </c>
    </row>
    <row r="320" spans="1:4">
      <c r="A320" s="13" t="s">
        <v>197</v>
      </c>
      <c r="B320" s="13" t="s">
        <v>176</v>
      </c>
      <c r="C320">
        <v>60</v>
      </c>
      <c r="D320">
        <v>499</v>
      </c>
    </row>
    <row r="321" spans="1:4">
      <c r="A321" s="13" t="s">
        <v>197</v>
      </c>
      <c r="B321" s="13" t="s">
        <v>176</v>
      </c>
      <c r="C321">
        <v>90</v>
      </c>
      <c r="D321">
        <v>749</v>
      </c>
    </row>
    <row r="322" spans="1:4">
      <c r="A322" s="13" t="s">
        <v>197</v>
      </c>
      <c r="B322" s="13" t="s">
        <v>176</v>
      </c>
      <c r="C322">
        <v>120</v>
      </c>
      <c r="D322">
        <v>999</v>
      </c>
    </row>
    <row r="323" spans="1:4">
      <c r="A323" s="13" t="s">
        <v>197</v>
      </c>
      <c r="B323" s="13" t="s">
        <v>113</v>
      </c>
      <c r="C323">
        <v>60</v>
      </c>
      <c r="D323">
        <v>400</v>
      </c>
    </row>
    <row r="324" spans="1:4">
      <c r="A324" s="13" t="s">
        <v>197</v>
      </c>
      <c r="B324" s="13" t="s">
        <v>113</v>
      </c>
      <c r="C324">
        <v>90</v>
      </c>
      <c r="D324">
        <v>599</v>
      </c>
    </row>
    <row r="325" spans="1:4">
      <c r="A325" s="13" t="s">
        <v>197</v>
      </c>
      <c r="B325" s="13" t="s">
        <v>113</v>
      </c>
      <c r="C325">
        <v>120</v>
      </c>
      <c r="D325">
        <v>799</v>
      </c>
    </row>
    <row r="326" spans="1:4">
      <c r="A326" s="13" t="s">
        <v>197</v>
      </c>
      <c r="B326" s="13" t="s">
        <v>116</v>
      </c>
      <c r="C326">
        <v>60</v>
      </c>
      <c r="D326">
        <v>800</v>
      </c>
    </row>
    <row r="327" spans="1:4">
      <c r="A327" s="13" t="s">
        <v>197</v>
      </c>
      <c r="B327" s="13" t="s">
        <v>116</v>
      </c>
      <c r="C327">
        <v>90</v>
      </c>
      <c r="D327">
        <v>1190</v>
      </c>
    </row>
    <row r="328" spans="1:4">
      <c r="A328" s="13" t="s">
        <v>197</v>
      </c>
      <c r="B328" s="13" t="s">
        <v>116</v>
      </c>
      <c r="C328">
        <v>120</v>
      </c>
      <c r="D328">
        <v>1550</v>
      </c>
    </row>
    <row r="329" spans="1:4">
      <c r="A329" s="13" t="s">
        <v>197</v>
      </c>
      <c r="B329" s="13" t="s">
        <v>120</v>
      </c>
      <c r="C329">
        <v>60</v>
      </c>
      <c r="D329">
        <v>900</v>
      </c>
    </row>
    <row r="330" spans="1:4">
      <c r="A330" s="13" t="s">
        <v>197</v>
      </c>
      <c r="B330" s="13" t="s">
        <v>120</v>
      </c>
      <c r="C330">
        <v>90</v>
      </c>
      <c r="D330">
        <v>1350</v>
      </c>
    </row>
    <row r="331" spans="1:4">
      <c r="A331" s="13" t="s">
        <v>197</v>
      </c>
      <c r="B331" s="13" t="s">
        <v>120</v>
      </c>
      <c r="C331">
        <v>120</v>
      </c>
      <c r="D331">
        <v>1750</v>
      </c>
    </row>
    <row r="332" spans="1:4">
      <c r="A332" s="13" t="s">
        <v>197</v>
      </c>
      <c r="B332" s="13" t="s">
        <v>121</v>
      </c>
      <c r="C332">
        <v>90</v>
      </c>
      <c r="D332">
        <v>1600</v>
      </c>
    </row>
    <row r="333" spans="1:4">
      <c r="A333" s="13" t="s">
        <v>197</v>
      </c>
      <c r="B333" s="13" t="s">
        <v>121</v>
      </c>
      <c r="C333">
        <v>120</v>
      </c>
      <c r="D333">
        <v>1850</v>
      </c>
    </row>
    <row r="334" spans="1:4">
      <c r="A334" s="13" t="s">
        <v>197</v>
      </c>
      <c r="B334" s="13" t="s">
        <v>117</v>
      </c>
      <c r="C334">
        <v>60</v>
      </c>
      <c r="D334">
        <v>950</v>
      </c>
    </row>
    <row r="335" spans="1:4">
      <c r="A335" s="13" t="s">
        <v>197</v>
      </c>
      <c r="B335" s="13" t="s">
        <v>117</v>
      </c>
      <c r="C335">
        <v>90</v>
      </c>
      <c r="D335">
        <v>1600</v>
      </c>
    </row>
    <row r="336" spans="1:4">
      <c r="A336" s="13" t="s">
        <v>197</v>
      </c>
      <c r="B336" s="13" t="s">
        <v>117</v>
      </c>
      <c r="C336">
        <v>120</v>
      </c>
      <c r="D336">
        <v>1850</v>
      </c>
    </row>
    <row r="337" spans="1:4">
      <c r="A337" s="13" t="s">
        <v>198</v>
      </c>
      <c r="B337" s="13" t="s">
        <v>48</v>
      </c>
      <c r="C337">
        <v>60</v>
      </c>
      <c r="D337">
        <v>300</v>
      </c>
    </row>
    <row r="338" spans="1:4">
      <c r="A338" s="13" t="s">
        <v>198</v>
      </c>
      <c r="B338" s="13" t="s">
        <v>48</v>
      </c>
      <c r="C338">
        <v>120</v>
      </c>
      <c r="D338">
        <v>600</v>
      </c>
    </row>
    <row r="339" spans="1:4">
      <c r="A339" s="13" t="s">
        <v>198</v>
      </c>
      <c r="B339" s="13" t="s">
        <v>113</v>
      </c>
      <c r="C339">
        <v>60</v>
      </c>
      <c r="D339">
        <v>300</v>
      </c>
    </row>
    <row r="340" spans="1:4">
      <c r="A340" s="13" t="s">
        <v>198</v>
      </c>
      <c r="B340" s="13" t="s">
        <v>113</v>
      </c>
      <c r="C340">
        <v>120</v>
      </c>
      <c r="D340">
        <v>600</v>
      </c>
    </row>
    <row r="341" spans="1:4">
      <c r="A341" s="13" t="s">
        <v>198</v>
      </c>
      <c r="B341" s="13" t="s">
        <v>109</v>
      </c>
      <c r="C341">
        <v>60</v>
      </c>
      <c r="D341">
        <v>300</v>
      </c>
    </row>
    <row r="342" spans="1:4">
      <c r="A342" s="13" t="s">
        <v>198</v>
      </c>
      <c r="B342" s="13" t="s">
        <v>109</v>
      </c>
      <c r="C342">
        <v>120</v>
      </c>
      <c r="D342">
        <v>600</v>
      </c>
    </row>
    <row r="343" spans="1:4">
      <c r="A343" s="13" t="s">
        <v>198</v>
      </c>
      <c r="B343" s="13" t="s">
        <v>116</v>
      </c>
      <c r="C343">
        <v>60</v>
      </c>
      <c r="D343">
        <v>400</v>
      </c>
    </row>
    <row r="344" spans="1:4">
      <c r="A344" s="13" t="s">
        <v>198</v>
      </c>
      <c r="B344" s="13" t="s">
        <v>116</v>
      </c>
      <c r="C344">
        <v>120</v>
      </c>
      <c r="D344">
        <v>800</v>
      </c>
    </row>
    <row r="345" spans="1:4">
      <c r="A345" s="13" t="s">
        <v>198</v>
      </c>
      <c r="B345" s="13" t="s">
        <v>115</v>
      </c>
      <c r="C345">
        <v>90</v>
      </c>
      <c r="D345">
        <v>750</v>
      </c>
    </row>
    <row r="346" spans="1:4">
      <c r="A346" s="13" t="s">
        <v>198</v>
      </c>
      <c r="B346" s="13" t="s">
        <v>115</v>
      </c>
      <c r="C346">
        <v>120</v>
      </c>
      <c r="D346">
        <v>850</v>
      </c>
    </row>
    <row r="347" spans="1:4">
      <c r="A347" s="13" t="s">
        <v>199</v>
      </c>
      <c r="B347" s="13" t="s">
        <v>48</v>
      </c>
      <c r="C347">
        <v>60</v>
      </c>
      <c r="D347">
        <v>300</v>
      </c>
    </row>
    <row r="348" spans="1:4">
      <c r="A348" s="13" t="s">
        <v>199</v>
      </c>
      <c r="B348" s="13" t="s">
        <v>109</v>
      </c>
      <c r="C348">
        <v>60</v>
      </c>
      <c r="D348">
        <v>300</v>
      </c>
    </row>
    <row r="349" spans="1:4">
      <c r="A349" s="13" t="s">
        <v>199</v>
      </c>
      <c r="B349" s="13" t="s">
        <v>113</v>
      </c>
      <c r="C349">
        <v>60</v>
      </c>
      <c r="D349">
        <v>390</v>
      </c>
    </row>
    <row r="350" spans="1:4">
      <c r="A350" s="13" t="s">
        <v>199</v>
      </c>
      <c r="B350" s="13" t="s">
        <v>116</v>
      </c>
      <c r="C350">
        <v>60</v>
      </c>
      <c r="D350">
        <v>400</v>
      </c>
    </row>
    <row r="351" spans="1:4">
      <c r="A351" s="13" t="s">
        <v>199</v>
      </c>
      <c r="B351" s="13" t="s">
        <v>120</v>
      </c>
      <c r="C351">
        <v>60</v>
      </c>
      <c r="D351">
        <v>550</v>
      </c>
    </row>
    <row r="352" spans="1:4">
      <c r="A352" s="13" t="s">
        <v>199</v>
      </c>
      <c r="B352" s="13" t="s">
        <v>115</v>
      </c>
      <c r="C352">
        <v>60</v>
      </c>
      <c r="D352">
        <v>590</v>
      </c>
    </row>
    <row r="353" spans="1:4">
      <c r="A353" s="13" t="s">
        <v>199</v>
      </c>
      <c r="B353" s="13" t="s">
        <v>179</v>
      </c>
      <c r="C353">
        <v>60</v>
      </c>
      <c r="D353">
        <v>650</v>
      </c>
    </row>
    <row r="354" spans="1:4">
      <c r="A354" s="13" t="s">
        <v>199</v>
      </c>
      <c r="B354" s="13" t="s">
        <v>170</v>
      </c>
      <c r="C354">
        <v>90</v>
      </c>
      <c r="D354">
        <v>650</v>
      </c>
    </row>
    <row r="355" spans="1:4">
      <c r="A355" s="13" t="s">
        <v>199</v>
      </c>
      <c r="B355" s="13" t="s">
        <v>139</v>
      </c>
      <c r="C355">
        <v>90</v>
      </c>
      <c r="D355">
        <v>1190</v>
      </c>
    </row>
    <row r="356" spans="1:4">
      <c r="A356" s="13" t="s">
        <v>200</v>
      </c>
      <c r="B356" s="13" t="s">
        <v>109</v>
      </c>
      <c r="C356">
        <v>60</v>
      </c>
      <c r="D356">
        <v>300</v>
      </c>
    </row>
    <row r="357" spans="1:4">
      <c r="A357" s="13" t="s">
        <v>200</v>
      </c>
      <c r="B357" s="13" t="s">
        <v>48</v>
      </c>
      <c r="C357">
        <v>60</v>
      </c>
      <c r="D357">
        <v>300</v>
      </c>
    </row>
    <row r="358" spans="1:4">
      <c r="A358" s="13" t="s">
        <v>200</v>
      </c>
      <c r="B358" s="13" t="s">
        <v>48</v>
      </c>
      <c r="C358">
        <v>90</v>
      </c>
      <c r="D358">
        <v>440</v>
      </c>
    </row>
    <row r="359" spans="1:4">
      <c r="A359" s="13" t="s">
        <v>200</v>
      </c>
      <c r="B359" s="13" t="s">
        <v>48</v>
      </c>
      <c r="C359">
        <v>120</v>
      </c>
      <c r="D359">
        <v>580</v>
      </c>
    </row>
    <row r="360" spans="1:4">
      <c r="A360" s="13" t="s">
        <v>200</v>
      </c>
      <c r="B360" s="13" t="s">
        <v>113</v>
      </c>
      <c r="C360">
        <v>60</v>
      </c>
      <c r="D360">
        <v>300</v>
      </c>
    </row>
    <row r="361" spans="1:4">
      <c r="A361" s="13" t="s">
        <v>200</v>
      </c>
      <c r="B361" s="13" t="s">
        <v>113</v>
      </c>
      <c r="C361">
        <v>90</v>
      </c>
      <c r="D361">
        <v>440</v>
      </c>
    </row>
    <row r="362" spans="1:4">
      <c r="A362" s="13" t="s">
        <v>200</v>
      </c>
      <c r="B362" s="13" t="s">
        <v>113</v>
      </c>
      <c r="C362">
        <v>120</v>
      </c>
      <c r="D362">
        <v>580</v>
      </c>
    </row>
    <row r="363" spans="1:4">
      <c r="A363" s="13" t="s">
        <v>200</v>
      </c>
      <c r="B363" s="13" t="s">
        <v>112</v>
      </c>
      <c r="C363">
        <v>60</v>
      </c>
      <c r="D363">
        <v>350</v>
      </c>
    </row>
    <row r="364" spans="1:4">
      <c r="A364" s="13" t="s">
        <v>200</v>
      </c>
      <c r="B364" s="13" t="s">
        <v>112</v>
      </c>
      <c r="C364">
        <v>90</v>
      </c>
      <c r="D364">
        <v>520</v>
      </c>
    </row>
    <row r="365" spans="1:4">
      <c r="A365" s="13" t="s">
        <v>200</v>
      </c>
      <c r="B365" s="13" t="s">
        <v>112</v>
      </c>
      <c r="C365">
        <v>120</v>
      </c>
      <c r="D365">
        <v>680</v>
      </c>
    </row>
    <row r="366" spans="1:4">
      <c r="A366" s="13" t="s">
        <v>200</v>
      </c>
      <c r="B366" s="13" t="s">
        <v>165</v>
      </c>
      <c r="C366">
        <v>60</v>
      </c>
      <c r="D366">
        <v>500</v>
      </c>
    </row>
    <row r="367" spans="1:4">
      <c r="A367" s="13" t="s">
        <v>200</v>
      </c>
      <c r="B367" s="13" t="s">
        <v>165</v>
      </c>
      <c r="C367">
        <v>90</v>
      </c>
      <c r="D367">
        <v>750</v>
      </c>
    </row>
    <row r="368" spans="1:4">
      <c r="A368" s="13" t="s">
        <v>200</v>
      </c>
      <c r="B368" s="13" t="s">
        <v>165</v>
      </c>
      <c r="C368">
        <v>120</v>
      </c>
      <c r="D368">
        <v>980</v>
      </c>
    </row>
    <row r="369" spans="1:4">
      <c r="A369" s="13" t="s">
        <v>200</v>
      </c>
      <c r="B369" s="13" t="s">
        <v>116</v>
      </c>
      <c r="C369">
        <v>60</v>
      </c>
      <c r="D369">
        <v>450</v>
      </c>
    </row>
    <row r="370" spans="1:4">
      <c r="A370" s="13" t="s">
        <v>200</v>
      </c>
      <c r="B370" s="13" t="s">
        <v>116</v>
      </c>
      <c r="C370">
        <v>90</v>
      </c>
      <c r="D370">
        <v>675</v>
      </c>
    </row>
    <row r="371" spans="1:4">
      <c r="A371" s="13" t="s">
        <v>200</v>
      </c>
      <c r="B371" s="13" t="s">
        <v>116</v>
      </c>
      <c r="C371">
        <v>120</v>
      </c>
      <c r="D371">
        <v>880</v>
      </c>
    </row>
    <row r="372" spans="1:4">
      <c r="A372" s="13" t="s">
        <v>200</v>
      </c>
      <c r="B372" s="13" t="s">
        <v>120</v>
      </c>
      <c r="C372">
        <v>60</v>
      </c>
      <c r="D372">
        <v>550</v>
      </c>
    </row>
    <row r="373" spans="1:4">
      <c r="A373" s="13" t="s">
        <v>200</v>
      </c>
      <c r="B373" s="13" t="s">
        <v>120</v>
      </c>
      <c r="C373">
        <v>90</v>
      </c>
      <c r="D373">
        <v>800</v>
      </c>
    </row>
    <row r="374" spans="1:4">
      <c r="A374" s="13" t="s">
        <v>200</v>
      </c>
      <c r="B374" s="13" t="s">
        <v>120</v>
      </c>
      <c r="C374">
        <v>120</v>
      </c>
      <c r="D374">
        <v>990</v>
      </c>
    </row>
    <row r="375" spans="1:4">
      <c r="A375" s="13" t="s">
        <v>200</v>
      </c>
      <c r="B375" s="13" t="s">
        <v>170</v>
      </c>
      <c r="C375">
        <v>90</v>
      </c>
      <c r="D375">
        <v>675</v>
      </c>
    </row>
    <row r="376" spans="1:4">
      <c r="A376" s="13" t="s">
        <v>200</v>
      </c>
      <c r="B376" s="13" t="s">
        <v>170</v>
      </c>
      <c r="C376">
        <v>120</v>
      </c>
      <c r="D376">
        <v>880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43EF-B924-40B4-A0C3-42C15F094331}">
  <dimension ref="A1:B19"/>
  <sheetViews>
    <sheetView workbookViewId="0">
      <selection sqref="A1:B19"/>
    </sheetView>
  </sheetViews>
  <sheetFormatPr defaultRowHeight="14.4"/>
  <cols>
    <col min="1" max="1" width="8.5546875" bestFit="1" customWidth="1"/>
    <col min="2" max="2" width="37.33203125" bestFit="1" customWidth="1"/>
  </cols>
  <sheetData>
    <row r="1" spans="1:2">
      <c r="A1" t="s">
        <v>93</v>
      </c>
      <c r="B1" t="s">
        <v>94</v>
      </c>
    </row>
    <row r="2" spans="1:2">
      <c r="A2">
        <v>1</v>
      </c>
      <c r="B2" s="13" t="s">
        <v>95</v>
      </c>
    </row>
    <row r="3" spans="1:2">
      <c r="A3">
        <v>2</v>
      </c>
      <c r="B3" s="13" t="s">
        <v>96</v>
      </c>
    </row>
    <row r="4" spans="1:2">
      <c r="A4">
        <v>3</v>
      </c>
      <c r="B4" s="13" t="s">
        <v>97</v>
      </c>
    </row>
    <row r="5" spans="1:2">
      <c r="A5">
        <v>4</v>
      </c>
      <c r="B5" s="13" t="s">
        <v>98</v>
      </c>
    </row>
    <row r="6" spans="1:2">
      <c r="A6">
        <v>5</v>
      </c>
      <c r="B6" s="13" t="s">
        <v>99</v>
      </c>
    </row>
    <row r="7" spans="1:2">
      <c r="A7">
        <v>6</v>
      </c>
      <c r="B7" s="13" t="s">
        <v>100</v>
      </c>
    </row>
    <row r="8" spans="1:2">
      <c r="A8">
        <v>7</v>
      </c>
      <c r="B8" s="13" t="s">
        <v>101</v>
      </c>
    </row>
    <row r="9" spans="1:2">
      <c r="A9">
        <v>8</v>
      </c>
      <c r="B9" s="13" t="s">
        <v>102</v>
      </c>
    </row>
    <row r="10" spans="1:2">
      <c r="A10">
        <v>9</v>
      </c>
      <c r="B10" s="13" t="s">
        <v>103</v>
      </c>
    </row>
    <row r="11" spans="1:2">
      <c r="A11">
        <v>10</v>
      </c>
      <c r="B11" s="13" t="s">
        <v>104</v>
      </c>
    </row>
    <row r="12" spans="1:2">
      <c r="A12">
        <v>11</v>
      </c>
      <c r="B12" s="13" t="s">
        <v>193</v>
      </c>
    </row>
    <row r="13" spans="1:2">
      <c r="A13">
        <v>12</v>
      </c>
      <c r="B13" s="13" t="s">
        <v>194</v>
      </c>
    </row>
    <row r="14" spans="1:2">
      <c r="A14">
        <v>13</v>
      </c>
      <c r="B14" s="13" t="s">
        <v>195</v>
      </c>
    </row>
    <row r="15" spans="1:2">
      <c r="A15">
        <v>14</v>
      </c>
      <c r="B15" s="13" t="s">
        <v>196</v>
      </c>
    </row>
    <row r="16" spans="1:2">
      <c r="A16">
        <v>15</v>
      </c>
      <c r="B16" s="13" t="s">
        <v>197</v>
      </c>
    </row>
    <row r="17" spans="1:2">
      <c r="A17">
        <v>16</v>
      </c>
      <c r="B17" s="13" t="s">
        <v>198</v>
      </c>
    </row>
    <row r="18" spans="1:2">
      <c r="A18">
        <v>17</v>
      </c>
      <c r="B18" s="13" t="s">
        <v>199</v>
      </c>
    </row>
    <row r="19" spans="1:2">
      <c r="A19">
        <v>18</v>
      </c>
      <c r="B19" s="13" t="s">
        <v>200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32BA-3A00-4EEC-A665-E0ECAE5332F2}">
  <dimension ref="B1:Q31"/>
  <sheetViews>
    <sheetView tabSelected="1" workbookViewId="0">
      <selection activeCell="U14" sqref="U14"/>
    </sheetView>
  </sheetViews>
  <sheetFormatPr defaultRowHeight="14.4"/>
  <cols>
    <col min="2" max="2" width="35.109375" bestFit="1" customWidth="1"/>
    <col min="3" max="3" width="15.5546875" bestFit="1" customWidth="1"/>
    <col min="4" max="16" width="4" bestFit="1" customWidth="1"/>
    <col min="17" max="17" width="10.77734375" bestFit="1" customWidth="1"/>
    <col min="18" max="40" width="4" bestFit="1" customWidth="1"/>
    <col min="41" max="72" width="5" bestFit="1" customWidth="1"/>
    <col min="73" max="73" width="10.77734375" bestFit="1" customWidth="1"/>
    <col min="74" max="76" width="7" bestFit="1" customWidth="1"/>
    <col min="77" max="79" width="5" bestFit="1" customWidth="1"/>
    <col min="80" max="81" width="7" bestFit="1" customWidth="1"/>
    <col min="82" max="82" width="5" bestFit="1" customWidth="1"/>
    <col min="83" max="86" width="7" bestFit="1" customWidth="1"/>
    <col min="87" max="90" width="5" bestFit="1" customWidth="1"/>
    <col min="91" max="91" width="7" bestFit="1" customWidth="1"/>
    <col min="92" max="93" width="5" bestFit="1" customWidth="1"/>
    <col min="94" max="95" width="7" bestFit="1" customWidth="1"/>
    <col min="96" max="96" width="5" bestFit="1" customWidth="1"/>
    <col min="97" max="97" width="7" bestFit="1" customWidth="1"/>
    <col min="98" max="100" width="5" bestFit="1" customWidth="1"/>
    <col min="101" max="103" width="7" bestFit="1" customWidth="1"/>
    <col min="104" max="105" width="5" bestFit="1" customWidth="1"/>
    <col min="106" max="107" width="7" bestFit="1" customWidth="1"/>
    <col min="108" max="108" width="5" bestFit="1" customWidth="1"/>
    <col min="109" max="110" width="7" bestFit="1" customWidth="1"/>
    <col min="111" max="111" width="5" bestFit="1" customWidth="1"/>
    <col min="112" max="116" width="7" bestFit="1" customWidth="1"/>
    <col min="117" max="117" width="10.77734375" bestFit="1" customWidth="1"/>
  </cols>
  <sheetData>
    <row r="1" spans="2:17">
      <c r="B1" s="11" t="s">
        <v>106</v>
      </c>
      <c r="C1" t="s" vm="1">
        <v>113</v>
      </c>
    </row>
    <row r="3" spans="2:17">
      <c r="B3" s="11" t="s">
        <v>203</v>
      </c>
      <c r="C3" s="11" t="s">
        <v>191</v>
      </c>
    </row>
    <row r="4" spans="2:17">
      <c r="B4" s="11" t="s">
        <v>186</v>
      </c>
      <c r="C4">
        <v>350</v>
      </c>
      <c r="D4">
        <v>450</v>
      </c>
      <c r="E4">
        <v>490</v>
      </c>
      <c r="F4">
        <v>500</v>
      </c>
      <c r="G4">
        <v>525</v>
      </c>
      <c r="H4">
        <v>530</v>
      </c>
      <c r="I4">
        <v>550</v>
      </c>
      <c r="J4">
        <v>675</v>
      </c>
      <c r="K4">
        <v>700</v>
      </c>
      <c r="L4">
        <v>730</v>
      </c>
      <c r="M4">
        <v>735</v>
      </c>
      <c r="N4">
        <v>850</v>
      </c>
      <c r="O4">
        <v>900</v>
      </c>
      <c r="P4">
        <v>980</v>
      </c>
      <c r="Q4" t="s">
        <v>187</v>
      </c>
    </row>
    <row r="5" spans="2:17">
      <c r="B5" s="12">
        <v>60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2:17">
      <c r="B6" s="23" t="s">
        <v>103</v>
      </c>
      <c r="C6" s="13"/>
      <c r="D6" s="13"/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>
        <v>1</v>
      </c>
    </row>
    <row r="7" spans="2:17">
      <c r="B7" s="23" t="s">
        <v>195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1</v>
      </c>
    </row>
    <row r="8" spans="2:17">
      <c r="B8" s="23" t="s">
        <v>98</v>
      </c>
      <c r="C8" s="13"/>
      <c r="D8" s="13"/>
      <c r="E8" s="13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>
        <v>1</v>
      </c>
    </row>
    <row r="9" spans="2:17">
      <c r="B9" s="23" t="s">
        <v>102</v>
      </c>
      <c r="C9" s="13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v>1</v>
      </c>
    </row>
    <row r="10" spans="2:17">
      <c r="B10" s="23" t="s">
        <v>196</v>
      </c>
      <c r="C10" s="13"/>
      <c r="D10" s="13"/>
      <c r="E10" s="13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>
        <v>1</v>
      </c>
    </row>
    <row r="11" spans="2:17">
      <c r="B11" s="23" t="s">
        <v>101</v>
      </c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/>
      <c r="P11" s="13"/>
      <c r="Q11" s="13">
        <v>1</v>
      </c>
    </row>
    <row r="12" spans="2:17">
      <c r="B12" s="23" t="s">
        <v>99</v>
      </c>
      <c r="C12" s="13"/>
      <c r="D12" s="13"/>
      <c r="E12" s="13"/>
      <c r="F12" s="13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>
        <v>1</v>
      </c>
    </row>
    <row r="13" spans="2:17">
      <c r="B13" s="23" t="s">
        <v>100</v>
      </c>
      <c r="C13" s="13">
        <v>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1</v>
      </c>
    </row>
    <row r="14" spans="2:17">
      <c r="B14" s="23" t="s">
        <v>194</v>
      </c>
      <c r="C14" s="13">
        <v>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1</v>
      </c>
    </row>
    <row r="15" spans="2:17">
      <c r="B15" s="23" t="s">
        <v>104</v>
      </c>
      <c r="C15" s="13"/>
      <c r="D15" s="13"/>
      <c r="E15" s="13"/>
      <c r="F15" s="13">
        <v>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1</v>
      </c>
    </row>
    <row r="16" spans="2:17">
      <c r="B16" s="23" t="s">
        <v>193</v>
      </c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>
        <v>1</v>
      </c>
    </row>
    <row r="17" spans="2:17">
      <c r="B17" s="23" t="s">
        <v>95</v>
      </c>
      <c r="C17" s="13">
        <v>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>
        <v>1</v>
      </c>
    </row>
    <row r="18" spans="2:17">
      <c r="B18" s="12">
        <v>90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2:17">
      <c r="B19" s="23" t="s">
        <v>98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>
        <v>1</v>
      </c>
      <c r="N19" s="13"/>
      <c r="O19" s="13"/>
      <c r="P19" s="13"/>
      <c r="Q19" s="13">
        <v>1</v>
      </c>
    </row>
    <row r="20" spans="2:17">
      <c r="B20" s="23" t="s">
        <v>102</v>
      </c>
      <c r="C20" s="13"/>
      <c r="D20" s="13"/>
      <c r="E20" s="13"/>
      <c r="F20" s="13"/>
      <c r="G20" s="13"/>
      <c r="H20" s="13">
        <v>1</v>
      </c>
      <c r="I20" s="13"/>
      <c r="J20" s="13"/>
      <c r="K20" s="13"/>
      <c r="L20" s="13"/>
      <c r="M20" s="13"/>
      <c r="N20" s="13"/>
      <c r="O20" s="13"/>
      <c r="P20" s="13"/>
      <c r="Q20" s="13">
        <v>1</v>
      </c>
    </row>
    <row r="21" spans="2:17">
      <c r="B21" s="23" t="s">
        <v>196</v>
      </c>
      <c r="C21" s="13"/>
      <c r="D21" s="13"/>
      <c r="E21" s="13"/>
      <c r="F21" s="13"/>
      <c r="G21" s="13"/>
      <c r="H21" s="13"/>
      <c r="I21" s="13"/>
      <c r="J21" s="13"/>
      <c r="K21" s="13"/>
      <c r="L21" s="13">
        <v>1</v>
      </c>
      <c r="M21" s="13"/>
      <c r="N21" s="13"/>
      <c r="O21" s="13"/>
      <c r="P21" s="13"/>
      <c r="Q21" s="13">
        <v>1</v>
      </c>
    </row>
    <row r="22" spans="2:17">
      <c r="B22" s="23" t="s">
        <v>99</v>
      </c>
      <c r="C22" s="13"/>
      <c r="D22" s="13"/>
      <c r="E22" s="13"/>
      <c r="F22" s="13"/>
      <c r="G22" s="13"/>
      <c r="H22" s="13"/>
      <c r="I22" s="13"/>
      <c r="J22" s="13"/>
      <c r="K22" s="13">
        <v>1</v>
      </c>
      <c r="L22" s="13"/>
      <c r="M22" s="13"/>
      <c r="N22" s="13"/>
      <c r="O22" s="13"/>
      <c r="P22" s="13"/>
      <c r="Q22" s="13">
        <v>1</v>
      </c>
    </row>
    <row r="23" spans="2:17">
      <c r="B23" s="23" t="s">
        <v>194</v>
      </c>
      <c r="C23" s="13"/>
      <c r="D23" s="13"/>
      <c r="E23" s="13"/>
      <c r="F23" s="13"/>
      <c r="G23" s="13">
        <v>1</v>
      </c>
      <c r="H23" s="13"/>
      <c r="I23" s="13"/>
      <c r="J23" s="13"/>
      <c r="K23" s="13"/>
      <c r="L23" s="13"/>
      <c r="M23" s="13"/>
      <c r="N23" s="13"/>
      <c r="O23" s="13"/>
      <c r="P23" s="13"/>
      <c r="Q23" s="13">
        <v>1</v>
      </c>
    </row>
    <row r="24" spans="2:17">
      <c r="B24" s="23" t="s">
        <v>193</v>
      </c>
      <c r="C24" s="13"/>
      <c r="D24" s="13"/>
      <c r="E24" s="13"/>
      <c r="F24" s="13"/>
      <c r="G24" s="13"/>
      <c r="H24" s="13"/>
      <c r="I24" s="13"/>
      <c r="J24" s="13">
        <v>1</v>
      </c>
      <c r="K24" s="13"/>
      <c r="L24" s="13"/>
      <c r="M24" s="13"/>
      <c r="N24" s="13"/>
      <c r="O24" s="13"/>
      <c r="P24" s="13"/>
      <c r="Q24" s="13">
        <v>1</v>
      </c>
    </row>
    <row r="25" spans="2:17">
      <c r="B25" s="12">
        <v>120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7">
      <c r="B26" s="23" t="s">
        <v>98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/>
      <c r="Q26" s="13">
        <v>1</v>
      </c>
    </row>
    <row r="27" spans="2:17">
      <c r="B27" s="23" t="s">
        <v>196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>
        <v>1</v>
      </c>
      <c r="Q27" s="13">
        <v>1</v>
      </c>
    </row>
    <row r="28" spans="2:17">
      <c r="B28" s="23" t="s">
        <v>99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>
        <v>1</v>
      </c>
      <c r="O28" s="13"/>
      <c r="P28" s="13"/>
      <c r="Q28" s="13">
        <v>1</v>
      </c>
    </row>
    <row r="29" spans="2:17">
      <c r="B29" s="23" t="s">
        <v>194</v>
      </c>
      <c r="C29" s="13"/>
      <c r="D29" s="13"/>
      <c r="E29" s="13"/>
      <c r="F29" s="13"/>
      <c r="G29" s="13"/>
      <c r="H29" s="13"/>
      <c r="I29" s="13"/>
      <c r="J29" s="13"/>
      <c r="K29" s="13">
        <v>1</v>
      </c>
      <c r="L29" s="13"/>
      <c r="M29" s="13"/>
      <c r="N29" s="13"/>
      <c r="O29" s="13"/>
      <c r="P29" s="13"/>
      <c r="Q29" s="13">
        <v>1</v>
      </c>
    </row>
    <row r="30" spans="2:17">
      <c r="B30" s="23" t="s">
        <v>193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/>
      <c r="Q30" s="13">
        <v>1</v>
      </c>
    </row>
    <row r="31" spans="2:17">
      <c r="B31" s="12" t="s">
        <v>187</v>
      </c>
      <c r="C31" s="13">
        <v>4</v>
      </c>
      <c r="D31" s="13">
        <v>1</v>
      </c>
      <c r="E31" s="13">
        <v>2</v>
      </c>
      <c r="F31" s="13">
        <v>4</v>
      </c>
      <c r="G31" s="13">
        <v>1</v>
      </c>
      <c r="H31" s="13">
        <v>1</v>
      </c>
      <c r="I31" s="13">
        <v>1</v>
      </c>
      <c r="J31" s="13">
        <v>1</v>
      </c>
      <c r="K31" s="13">
        <v>2</v>
      </c>
      <c r="L31" s="13">
        <v>1</v>
      </c>
      <c r="M31" s="13">
        <v>1</v>
      </c>
      <c r="N31" s="13">
        <v>1</v>
      </c>
      <c r="O31" s="13">
        <v>2</v>
      </c>
      <c r="P31" s="13">
        <v>1</v>
      </c>
      <c r="Q31" s="13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B 2 D 3 1 3 8 - F 8 5 1 - 4 8 4 4 - 8 8 5 5 - 7 8 D 9 F 2 7 C C 1 C B } "   T o u r I d = " 5 b 1 d c 5 b 5 - 0 d a f - 4 0 0 7 - 9 9 7 c - 6 7 5 c 5 0 2 6 e 4 4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Z Z S U R B V H h e 7 X 0 H d 1 v J l e Z F B g j m n C V K o n L q l l p q t V q d g + 0 e t 4 / t 9 R 7 P e u w Z z + z s 2 f 0 X + 3 N 2 z 5 w 5 Z / f s u H M O y j m w l S i J Y s 4 Z R M b e 7 1 Y V 3 g M I U k x i A y Q / s l D h P e C F q q / u r V v J 8 R 8 / X E 7 R F n L C 5 / X Q G y / s J k o m K Z F I s J c U l + I 3 d r P X T Q c a o u R 0 E M X j c e r t 7 S O 3 2 0 2 N j Q 3 6 2 5 l I 8 R / + 7 U j x D 3 V 0 d F B F R S W V l p Z Q L B Y j p 9 M p v x c M B s n v 9 + s z F X A + j j k c D n G T E 5 M 0 M z N D L a 0 t E l 8 Q c o i / w 5 + x a J Q 8 X i 8 S B H g e X B P f V 7 8 f I 4 / H K 2 H g 2 8 c l V F F E N B P z 8 P v g e x u / Q V G + h y 3 k h u N v P 2 4 R K h f e O n a A P E 5 V g B W R m B K p J A 1 M O a m u J C H n m E J 3 6 9 Z t O n T o o I Q N 5 I g + v h B M Y V Z n z y c E C D Y 6 O s q k m S U v k 7 u p q Y l c L p c + m h v R a E Q I E Q r N k s / n 1 x V B g g K B I r l e J B x W h O T r 2 g k L I u F Z c R 9 e J h y u g / O + u O 8 X / 3 B T g j o G f V J p F A d i N D l w S 3 1 x C x n Y I l Q W g g E / v X 6 k X Q o z C h h I Y 3 c A / N n Z W b p 7 9 x 5 H H H T s + A s q X R 2 U 8 G I Y 7 O + j u o Z G H V O I 8 / X c H g 9 N T o 5 T W V m F T l 0 + R o a H q L q m l i K R M J M q J N I v F m O p x C T L h p F W R v q e P 3 + B Z m b D V H 3 g A z r R G q V Y w k n f P f I p A j L f q 4 J E 4 3 M u I Z X H 4 6 L o 2 B X 9 S 1 s w 2 C K U D e + d P C I F 2 5 G K S y E z J A q F 5 k S 1 q q q q F L 6 g U I U n u q m S C 2 u g K L B k I u W C I S l g 1 K 4 k X 3 s u P M d x S B E f S w u 3 H B 8 d G a b S s r I 0 O X D u z P Q 0 B Y u L t a R T a f g d S C q R S H N z V M b 3 O T T t o N s D P m J B S 6 / v Z C n m 4 u / y M 1 2 / f o N O n D x B c z i v t J S + f B C Q 3 7 E D v 2 f 8 d 3 Z H 6 J t H A Q 6 7 y O N 2 k T / g p J m B L W I Z M K G u r K w k b C B 4 W T K 8 f W w P n T t 7 n v b s a a d 7 9 + 7 T 4 c O H h F S Q Q v v 3 7 5 O C C q k 1 O D g k 7 S Q U Y K Y b l 2 D 9 I 4 t g Z m Z a V C 6 o U U Y a J L T 0 c 3 F t D x U L Q L o 4 P s f r 8 0 m a I Y j B L J M A x y A l k D 7 H q l 2 g i E W H R m h 2 h o q C x T p G f D x E P / Z U 6 h h I Q V Q d T N L w j J O v l a A y J s T J b R E 5 d q H L R 9 M R 1 T 7 L h k l r r 4 l T U x l U V Q d L r 4 A 8 k 8 / r p s j Y V T m + 2 e H 4 2 9 n N T a h d L c 1 U y 4 3 u Q C A g h R m q n I 8 L b G d n p x S i 4 e E R a m 1 t p e r q K i n E w F K J B I A Q Q K 5 C u h i y v 4 d 7 A 4 k n x s e o n C W O g U k 3 g J p q 7 n N 6 a p J K S s s k H E 0 w A T q Z i H x q P C l J a b y z O y x + N B q j 7 5 6 A j M q A w R f H Z w Z w P x W B J E 2 E V R s L 1 4 b z e N x U U u K g 8 Z 7 N T S z H R 5 u Y U K e O H u Y q f E w K J R r o 8 O e i K b p 6 8 Z y o X D U 1 1 V y A J + n V M 6 e l 8 M i L 0 g V 9 P T A z P U X F J a U S D v P 9 + P 0 B m p z g N l Z 5 B R f + a F q y 2 Z H i Z 8 A d m u N 2 s u H W w Z H e S R d N z D m p f y r T w H G m L U w + D 9 E P j 3 0 U j i k y K U 5 l E g u W z T f b I / T 1 Q 6 U e G l K B y H 6 / k + a G N y + p N i 2 h X t 6 / k z p 7 p m h n v V f a D 6 X c f p i c n E y r U n C Q V M P D w 1 R V X Z 3 D B j c f U O f s V j i 7 t F g u s l U 3 A F I L x g a Q p V R L H g O o g n 6 W s i j Y u P d p J m O J J q M d 3 3 b 6 K a a M l P O w r S I u K h 3 w D Z 8 X t 5 2 H 3 7 S j p S J B O 6 v i 8 n v m f e H a e H 6 / n 1 X A 0 c 1 J K q 6 + 8 K I 2 m f O 2 U Y D L + Y H t p a y q e K i j 4 y 4 X 1 I j 0 J f X 1 9 d L 4 + D j d v n 2 H L l 6 8 J K Q I M + G A 6 e k Z u n D x s o R j s T i N j 4 5 K 4 T a w k y m 7 7 b M Q j D X R A O 0 a 3 I v b 7 R H r H P + S O s D A 7 0 F K Z Z N p b i 4 k h g l c 3 1 w T Z I L E H R s d k X u E q i j 3 t I i u + n R c q 7 R 8 y h s 7 l R p o I C o o H A O X K P U l y e V U c R y D w / V Q q c z N x c h T 8 S L O 3 H T O 8 d G 5 q w u / 4 Q 0 G r 9 t F r S 0 H q L U 0 l L b i o X / p + v X r N M N t p x e O H u F C 6 R S y F H M B x X H 0 2 4 y M j k m h 3 L 5 9 m 0 i z o i J u d D 0 D S 5 V O M F g U F Q X 5 / B g X V L R F P O k 0 o 6 7 h t 4 w E A A x p c H + z f G 6 c n 6 W s r D y d b g C D B K Q W 0 k F U p 1 M R H q r e n Q H W 7 X K g p j h J o y G + D p c K W A Q N D t b H a C r i p H F W F Y + 3 R K U t B o z x u V d 7 v H I N u w O 5 0 X e W C j 2 k R G x a n b w J o F / L x g e I 4 i g + R L 7 Q Y 5 q a m k r X q O i s P X L k M J 1 + 5 Z Q Q 5 d 6 9 B 1 L b Q 0 p M T 0 + T j 9 t W T U 2 N 1 N P T K 2 l L I R N g k c m Y 3 m d p o L 9 X 2 k C I A 5 B O a L u B K F 6 v T 8 g E F B e X p M k D 4 L e M 9 I E T o r P q B z / I 5 5 Z z m w r p s B z C Q f 0 D c O 8 4 D w C Z Y K R A x d B Q m q C D D T F J z 8 Z U G O T L J N P e W p C d 2 3 H c r o q w M M V 1 z e F I n O + J f U l j h 3 d q J F U k w t c I 7 C K H c 3 5 b b 6 M C 7 c s s o b X x n M / D h b H 4 C O 0 J d l F 1 T T X 9 9 N N d e t L V x U c s o D A g H S M e x G z N D f q S k p L 0 s T F W A 7 O H A i 0 N i g S Q O P U N T W J Q Q B w A g a D a T U y M S X y p w P e T i U z r H g A T P B w q B A C E x X k G M H A Y 0 t a X J K i e i Z U N E M Q A t + l i 1 1 y e E H N 6 K 7 e x 0 G 7 6 4 Z G f p Z K H P r / n E 0 l n y I X 3 Z P w k V 1 S Q i i C w I 7 i P n C 6 W l H x s o z v O k V z J G 8 e h Q M Q D h + m V l k m q q C j n w j t B V V V V r P q 1 Z B S A c Z Y c e / f u k f i N G z d F t T P 4 4 Y e z 9 O G v P 9 C x t U c w q I i 7 G H C P c K j 5 0 b Y K s K S U t h c e c w H A q J J I W O 0 z E B F u e G h Q f m N f T W Y 7 K R s Y e p X g V 3 S 9 1 0 O 7 q u N 0 u d t L P w 1 6 x O w + N q v I b N 6 h Q f q d s o g z 0 g o q d M r f T g 6 3 M s l v Z M d 6 U M 7 0 D e E c L H / f P H a A X t s + x d G U 1 J a Q O q 2 t F p l Q Q J F e w Z L D A M f Q L 2 V w 4 + Y t m p i c 0 L H V A 4 U s A 1 m F M h f M G D y o f m a k B N p I 8 W h M j B I G Q w P 9 / D y q o 1 Y 9 R 5 E Y V U L c R g T w n Z r a O v m N u f j i b T z 0 X Q E j s y 6 W S q q j O R c W J B X 7 h l R o 5 y W 8 2 + b l 0 U Z z j o / P X 3 t 2 b h Y g 8 H z v v b S f o t z u Q W a i f w b S q a y s L J 3 h Q 0 N D X B j D Q j A D j G d 7 + e W T O m b h 3 L n z M g I c l r 4 9 e 3 Z R Z W X V P J V r M a D d B j W y u 7 t H r t / Q 0 C A F v 6 K i g o 9 N y j l o C 2 V j g l V N t 9 s l 6 h r a Q z i 3 q q r m m d c G i W C Q y A Y k l h n K h L f Q 0 e + h o R k n S y K 8 s d U B K q J 6 8 w p G t Y W P + 4 V j Z Z V c k b u S v h H h + G S D E u r N o 7 u F R C h A K M D 3 7 z + g X b t 2 S h g O a t 3 h I 4 d t 2 U 9 0 + f I V O n 7 8 m I 5 Z G G I V C Q Q y h o a e n h 5 u b 2 F I 0 l 5 q b G x M F x w M R p X f v n m b D h z Y y w 1 U G B u 8 M n w J h g 9 A 2 h T 8 9 8 l n n 7 P a 2 U w D A w P 0 1 l t v S t t m e G i A p U e 9 n A e A c D B W Q L W D Q Q F t u 6 q a W n 1 U A b V / L n I N D w 9 S T U 2 d j l k Y G h y g 2 j r r G o t Z / A y 8 r h S r e U y F J Z S U Z 5 J K 4 g n y R O 9 L + k Y D E + r 6 h i P U a w f b x K o H d Q 4 F D v 7 T 7 m 5 p N w E Y X g R p g 8 J v A A l 0 6 t T L O p Y J q H x 3 b n f Q b 3 / 7 o b R L U D D w m 2 N j Y 2 L I g L k 7 r K 2 C Z 1 5 9 h Q t y j V g E / / 3 f / w / 9 7 n e / k e 8 8 e f K U 2 t q 2 E a Z i n D 1 7 T j q M / / C H 3 1 M I b T W + j / L y c r k W 2 j d Q y Q x A w F w j I g A M j M V o c f x + N m D p M 8 Y J A 1 g A Y b Q Y H x u V + w u U N 9 C l 7 v l S b L V Y i F R G S u F 5 H S B V 7 K G k b y R s O E L t a a q m p p p y q d V B J p A G E g W S B A U e E q G 9 v T 2 D T B 0 d P 8 k A 2 M W A A g g S 3 L p 1 R w h T U 1 P F U q s y b f n 7 6 K O P R Y p h T B u s a + j H w u h 0 X N d I t r 6 + P j k f 3 z P o 6 u q i 6 u p q I b g B 1 N T R 0 R F q a G y S + A i T r N p G M j s w F a S K 7 w c E g g X R D j x j W n p m j b y Y D D v o W g 9 L v 6 z m 3 E J w Y 2 4 Y S 6 m l I h e p L M f 3 x n n j d r K L P d J n b A w 4 P r m w c Q h V V V Z C R 7 b X i f S A Q 4 G C N L p 0 6 Q r t 3 L l D z a a V 3 I T a R 3 T 9 6 j W K x K I 5 2 0 z P A i Q H j A E Y U A q y d X V 1 U z g c l v C v f v U L f Z Y F E P y z z 7 6 g X / 7 y P b 4 F p a K N j o 6 J K n r y 5 E s 5 1 T Y D / K 7 d Z I / r w q i A z m B M I j S k M W P / 7 E Q y Q H + b u a 4 B J g 8 + C 7 C S k i N F i W W Q y S D 7 H i x C I Z 3 z I B k n v 2 O c H M m 1 M / j 8 3 N h Q h D q 5 q 0 G s c 0 b V M 9 I J Z n J T I I 1 k g m T Y t m 2 b h F c L X O v 7 H 8 7 S w Q P 7 6 P q 1 G 6 o T l l X O 0 Z F R + v D D v x M J 1 c 0 q J 9 Q 6 0 7 c F s / x N V i V P n j w h 8 c U A N R D S D 2 q l X Z J l A + P 3 I K n Q R h K 1 l E n s 5 H v B M 6 P 9 h Q m M B n Y y Y W 5 U T F v 0 1 h q L k S q V h L E o T k W O z D 7 B Q o b j 0 w s 3 N g S h 3 n 3 p I H U N R a g 2 q C b W G e I Y y x 5 g 0 g Y H B 2 U w r N 0 0 v h r c u X N H R l D U N e 2 Q e J E 3 R Y 8 f P x a D Q n F x U C b y 9 f c N 0 P G X L I P H + P g Y t 6 U u c K F P 0 N v v v L k o U Q B U E p B A 2 W p d N o w h I x d w b D Y R o F v 9 H o r q D t x i X 5 J e 3 h b N I N h y 1 b t n w U 4 q E 1 Y + i B 5 n A Z i g o L N H 0 g s d C + s Z B Y Q d t e X 0 2 Z 0 U 1 R V H 0 6 Q B E O 5 h y W D C B p A g U N X W C r t 3 7 x Z z + v 1 h N 4 W i D r p w 8 Q r H Z 2 l 4 Z F h J F S b V i 8 f U N H k D m M g / + O C X d P L l l 2 T S o n T S 2 o B K Y Y 5 V P a i W k G 7 f f f 8 D j U 9 M i v l 9 I U x P T y 5 I J m A s H J B x d z 6 W S A Y v t V i D e w 3 W k k x A d p 5 Y g K R i S c r t u E i q R q c V N g q + Y x c V n T s Z p j j n C g r h h S 6 P Z B p c f 3 8 / 7 d 1 / k C a z 5 v 5 A M s F 4 s F a A e j U 0 N E x H m 2 L k 5 s v s a t / J K l o 5 T U 5 M U e f D R 1 R e V j 6 v j W R q a h g 4 Y C m U 5 2 F g U Z a P P / 6 U z p + / S F c u X 6 X r 1 2 + K 9 H r z j d e p o a G e v v r q G 5 Z W m e Q D 8 O y B g C X l U G 5 n I g 6 6 0 e s R i f R 9 p 4 9 u D 2 A 1 I y Z e x L q X q T B m H q 8 D b E Q y + S P A e 2 A X R i c z 3 k G B O 9 e f / / V / / E 8 O F i z e O X a Q f h o t p d l w k u 7 1 R e m F l q S M g O 7 r 7 a Z H k Z 3 0 e M x N v Z N O G p l x U X L 6 K d 2 6 e Z 2 l Q 1 n a T L 0 2 c N D j p 3 3 U y m 0 y 9 O k 8 m S q h 5 p o i u n z u e z p 2 / E V u N 2 W a r + 3 A e D d Y B M / + e F 4 K G U Z 3 N D J x M A 3 / t d d e l R H u R j V F W 6 y k t E S M L J B E 3 a E K G f W d C E 8 K Y V 1 u j 5 A F B M I Q o Z 5 J l p g x J 8 1 G F + 6 4 R U X T M + F e U h / T a p G h + q V 9 N d g X R p N I P E B + t x r R U a h w f H r x 5 r p U U M 8 D W D f v 9 L 5 W + v w n V u H i L K G m W Q 8 P N l q 1 H 8 M K p + i t 9 o g a D b y G + O Y h J u J x o z 6 O l Y U s d W t y 4 A F V J h 7 R m 2 + + r l M W B 1 S 5 7 7 7 7 g d t 7 p b R v 3 1 5 R I W G h R N t p x 4 7 t M r / J o H O Y C c y O 3 K p / C h M D R 2 Y V c f I d 8 9 p T m k y Q u k l + h 2 X + U c 6 j J d r y 8 x C O z w q Y U O 8 e 3 0 u j k x H 6 8 Z G L 2 t x 3 6 W F k 9 w J k U k D + v d o W I Z 8 7 R U / H X d R a s c D U 1 S V i U b N z M k 4 v t i a p s m j x w o G 2 0 / l z F 6 i 7 p 5 f e f / + d j D 6 q 2 V B I + r S + + P w r + v W v f y U d u B i g i u n r d l Q H E 2 I I M R M E 8 x 3 Z p A K h Y J x I 8 L O m U j G q K l r e 6 P t 8 Q s G 2 o f Z t b 5 J 1 5 S 5 e f 0 A n W 8 P U 2 t J E J 1 r V o N C F 8 F Z 7 W M g E 9 Q Y L j a w G D 4 Y X L 7 w Y L 3 e t x 8 s q V W 6 p g U 7 m z z / / k r 7 4 4 k u x / r 3 1 9 h v c 5 h u k o e F h f Q Z R E a t 6 M M P D U o i C 9 + U D / z w y + d 1 J G Q k O t 9 b S 9 / k h u w 7 n G 0 c f m Z D L w W p r S T q f C 8 3 l v 4 6 w A J q q i k U d 2 t X g p a H e R 9 y G c F H Q a 5 E k W z o B 1 7 m A z 8 U c 9 D U X z B L / / O N L A a x 4 k E x d z 5 A G m P a A K 3 Q M e r k d o 9 L s w P i + 1 1 4 / Q 7 / 4 x f v S R 1 Z X W 0 v b t j X T + N i 4 P k M 9 A 0 Z a o M 2 n u g L 0 A Q 1 M Q 3 9 1 R 5 S K f S m 6 P + R Z l 3 b Q W s D + H C a f 0 J a S j m c m 1 V z U M i A V G g q S U H t b G 2 V B S m Q G h u 3 A U o Z 8 + Y q J I s g u e R q Y 2 v 3 j Y 5 / 0 v a w E f Z M u O v t k Y b N 0 L u B W U l l m a H T A T k x M k k c P S T I Y G R n j Z 6 m W J c w g w T 7 9 9 H P q 7 e u j g w f 3 0 9 d f f 0 v l n s w G O 6 a k X + F K o m P Q Q 7 1 Z K x g t F 5 j 7 t K 7 I z i O p 4 f G h i u R U a O 3 H G K 4 H W E s o v L / m 6 h K R T q i 1 M d Q H Z u V 7 w 1 a B e l b R w E K N y 8 W l p 6 r g r g S 3 s 0 Z z w 8 A Q m g v J k C I 7 H j 9 5 Q p c v X 6 X a u l o a Y 0 n 1 z j t v 0 f F j L 9 D 5 8 5 f o z J n T N H L v S / I 4 M v u N x m H R Z K I v U I c s G a / v i t D B h v l 9 U s 8 L u W 4 X a q 2 0 r 1 h S h S I u W 4 4 X z l / B t a E O 7 2 w V 6 a R U I D W D t X P E T d 3 p F X u e X b K a y u f 3 4 y y G W 3 0 e m g y v X J h v r 1 T G D 6 z H A H R P u O i 9 d 9 + h b 7 7 5 L u N + X 3 / t D L 3 3 3 j t U U l z C 6 l + r T O n A U C X 4 G H F + 5 r V X a f j 6 v 1 G p d 3 n 3 v x S g b V Z f k q T y V b Y t l w P 7 s 6 f H G Y q U w n R Q B w 1 N B t P 5 X i i u 4 F S + 2 j I 1 V g + Z c e d O h w w h e j S 6 P H U H z 7 5 U o L 0 0 O L M 6 d c r s 1 u F j z u P 3 7 n F 7 x + U p o p a W Z n r y x B r H t t A A 2 f r 6 W p q c n K J g U R G 9 f O o k T T 7 4 j J q K r V m 6 a 4 G g V x X u Y 8 3 r J 6 X m Q U s o k V K c S 7 G F F h D M Y x Q U o W o r y m Q t B J A J W 8 h g y s X F p z Z 1 a g n S a a n o Y T X q 2 8 7 l t Z c W A t p 2 s N B l j J d z p W h 8 f I I a G 6 3 J f g s B Q 5 t G R o Z l / l V z c z N V 8 H u o D 0 z S b r 0 o 5 W p x v E V t H g B g f f P 1 B P L S O E M k k V L s I K W m Z h c 3 / u Q b m F D 6 I Q r A H W p r F O k E y X T w 4 A E Z A 4 Z h R Q Z r R a f r v V 6 6 y + 2 l t R q B D e t b N t c f 9 0 9 L n 9 N i Y + / w R C h o g F m + D M / f v r t d 5 m V h F S I M Z F 0 t f h p U H c T h u I N m o m v z z M u B I h L o o y W U / s P / 5 A y O F Y 6 T G c m F 4 L D b A 3 r S s a p r b W 2 t F L S v H l i F 0 R S 8 p W C x M 9 G / h F E H z x v h V F C s e R j 8 m g s Y M P v V 1 9 / S p 5 9 8 R n / 7 2 8 d 0 9 e p 1 6 f z 9 5 t v v 6 I s v v q I d O 9 r k v F 1 r I K V m m U R 4 b v T R / R x Q e c e Z b G A y n d N w y F 4 O 8 t 5 9 c e X 2 z / M W l 4 n K h g N U G 3 8 i S 4 H d 6 f i J e h y H M 0 i 0 H E K 9 s j 0 i I w t y A W P g s J j + a o G X u 9 g t V R Q l a U / 5 G J 0 7 f 5 H e f e c t n a o w M j I i / V S v v H J K 2 l V 4 N p j R + / v 7 u d 3 V I n O p I K l Q s Q C L j t h Y B o 4 2 x q h j y E 0 t 5 X H q H F m Z R X M 1 w H N i b G M i H h M X Z / U + m Y j K 9 I 7 W h o I o p o X T h g q M 3 y L s Q 4 u X D j J l Y n k v G w N m F 0 L 2 j h Q r R X l g 8 Q Y 1 z N 3 T 8 S B N T 6 l l i k G K g W m V H X 1 9 / X T 0 6 B G a i 7 t k N D j U I B h f 9 u z Z I 6 q f W q N i b S f l Y S G W f r 4 + 1 N x I 3 E n t 1 W s 3 v W U p k N o d v j h 8 I k 3 F E r b F O v M d B d G G c r h 8 s m I R R l s / H J l v H l 9 M E u Q C R q M v B P t o i 9 V g P P R s Y v Z N + 2 j 7 9 l a 6 2 6 M W 1 e w Y 8 N K F L i 9 t 2 9 7 G 6 u B j s b x h J V d s j m Y A y Z R I J h c d w b 4 S Y A 0 + D M f C u + y Z c M l I 9 Z I V d o C v B B l 5 i G y 3 5 T 9 a V / Z 4 P r u C a E M V l 7 V K v 9 M I N 1 A f L 9 N E n g v e R Q x H 9 r l C K 8 V S x 9 Q 5 n S l Z C e l p v x o M C u M F r n + u u 4 S 6 u 3 u l 0 q g p T q h 1 H R h Q + f 7 3 / / o 3 m p 2 e Y S J u V 4 l r B E i o u 0 O W m o c h W l B L M b j 3 7 f b F V 5 h d K 2 T U i 3 h m c S A U U V e P W l 8 9 3 9 3 q S 8 8 6 o K U C y 3 Y l Z T 1 t u 2 Q S L F c 8 M T D x L h d + G l x f E 6 2 L E n T 2 7 E W K + z M 3 s H Z j G k j j G x x S 9 1 n s S 8 j e V d 9 8 / S 3 9 8 l f v U 2 N T Y 3 q O F A b g r g X M K r H A 7 p q Y W A 8 x e h 3 S H B u w r R d U b m o r n 3 5 + + D E M j i w A F A S h a g I x b m P k t u i t 5 D X j 6 7 k G k v a y m r N a o J Z a 6 i D V y P A d q t 9 z m r y + + e P W / M X l U p D v D 8 T p 1 o 1 r 9 P R p N + 0 / c C D d + T s 8 4 5 L + L d l 6 Z p U w n b o G I B c 2 B T D A l B f X O p Q U i 9 L z U S g D f / k 1 m Z o g P 1 1 L Z Q n 9 + N g t J I I z H Z C r h X 2 X i b X E U g U m L F g D v U 9 p I l m t U + Y D 9 / h 4 z E c T g U O y K 8 i R I 4 f I E y g X A 8 a N v r U Z X V 7 F K l 0 w q 6 3 0 Z M x N Q 7 M u a i h J i C r 4 g N u t 6 2 I X Q G 2 k Y T 2 a K Q t E g 8 P o Y j D x / H R 5 P 5 Y v w E 2 m G V b h l S Z N m Z 2 t S y 2 9 j O w a 9 t F o p j T 6 + u H a m J 6 X C m x j 8 / b b b 3 I Z s j 1 P D m B a u 8 e n D B A g 0 K X u T B X P b H y 2 U k Q T R E P T 8 9 u l L z R F a X j W S X v r Y q L 6 e d e l j 0 p 1 7 u a G g 8 Y n Y x l l I x + d t J / z 2 f W F y s U g c Z r V D i O l D J a T x d k 1 b C h r u j i O 7 + f C s 1 5 o K E t S k d 8 r k x 4 D n t x P Y k Z B Y O E X z H e C i p c 9 e m M l U s p w G N J p I S M M r l U e S N H N P k V g X L c 6 u H I x 5 V / g G Q 1 U 3 k p I 4 o D c p r 5 X Y + i B l 8 9 u l f X b 8 w V M k D O J I t n 2 / 1 b / 2 h o M s I E Y g O w z H a O N Z Q n Z r W 8 9 g M J j 2 j / H c i z l B Z j l v D C p 8 e n E f C k C I q 6 E U L h 2 q V 9 v / b k I Y D Y H q b d X x s X S 1 2 Z r V y 0 X 2 P 1 w M e s n D g m p J I Z P H d b P h + e E i 8 X W Q / d c O f i N 4 l H y 0 7 U 3 1 9 O r O 9 T W l + g I X U s g c z A q w u x 7 Z F Q a k G o 9 M M B q F i x 0 U L n 8 K 1 S n Y N p e K d B h v B i O s s q H U f I H 6 m M y v R 4 o Y x I u F R W 2 j m 0 j E X O R 3 3 Q J q J M W f g 8 4 A j c 0 D B O + K h / 5 6 N a 2 l K 4 x 6 i v L + C 1 m q n k G u d K W C w w x M s Y J s 3 Y 3 a t H 1 H N P 2 X a e f w p E w 7 a + d S x e 8 p a L o G W r U S o H O b S y H d r 7 L R z e 0 y g d E m C P o F 1 s K x u c s i b p Y V s 2 z h n N c z s / 1 H U 4 b n 1 q f P r G V I q + N E k 5 H Q j o z M S M 1 9 x t + P n h e F s C F 8 H / P D t G F r / 8 f v V D V T 0 3 B a Q q H 1 K b T z 0 J o G R L K b p Q 5 3 B i l 9 p q F V V t U K r l G 2 t 9 n i Q 5 z / b O w H I m b O V o e 1 0 Q 8 R a p 3 Y P 7 v J M B A n J a n L q + N E i k M s 2 H 3 c B R m c 0 5 4 n q T i n 4 Z K c m 6 Z a 0 Y 8 C 2 m V Z h F U 1 O + k d 9 9 9 S / a o 6 j j / H 3 S s 2 d r f d y 0 A y W e M M p i R W 1 u c p G 0 V C W l H Z Q N q X r a h 4 l o v p r I Q z S x x 3 T 9 M A 1 k K P M z N 7 G W f R f P g f 5 d D G S l U S 0 q l S Y g / 8 I 2 8 d V 9 f v 4 v 7 z D v A n P z q v h Z Z A P L b x 2 p Q r F 3 N W w u V b 7 2 A I T x o i 2 C c H m 4 b 6 m X 2 3 c P a N z U 5 Q U V F A Z k j h U K 5 2 L 6 2 y w H 6 k i L x F F X 4 4 3 S k O b M v D 1 P f n 4 y 7 a W T G u S a 7 c G D i Z H x F v 4 G R 5 l i f D 5 V o X H Y O S S Q w 6 j w u f X b x e J Q S 7 C f i E T p 6 s H b Z 6 v F 6 I W / b U E U + F L 6 U 7 H 9 U 6 I B B B T X u 6 z s j 9 M a u C L 2 9 e 3 4 7 A N P i s T y 0 m X C 4 X E O F f Q M A O 1 B I J 4 a 6 y D 1 2 j b x T t y k e x Z 5 W U Q q H 5 y g a J 7 r d 7 x E y A a s l E 7 A y M m n w I 2 j b n o m I b w x G + E S F F M 3 j q f F 5 2 4 a q K g v K h m R m S k O h 4 9 v O z I o h 2 / B h F a S l w 0 6 6 C B d k v L p s Y K j S k a Y Y j f b e l / 2 Y s E r t x Y u X 6 N q 1 m / T R 1 Z k l q 2 d L w W o 6 m U E U e Q f 4 5 4 g 4 / H E 8 g u a e P K p K H x n h N q a t r O S T c 3 x z I z 9 V v l 1 N d R R I R e h s d 6 m s H W 5 e s o J 6 0 Y U G N F g P N U S p h t s w w O i s k 9 s n l h U N Y + b s H a C r n T i I P D 6 z M 8 w q n 9 r g D V u a Y m M C T L 2 H Z B q e c V A i l R 8 V l l q O W b W Z k 0 m t 8 m m 1 T 6 l 8 r P 6 x H 4 u F q c j r o A P 7 c 2 + R + n O D 3 6 a N X n n k 5 s a G K B g s o m S u X S M K k E w A j B 4 w Q x u p U B V M 0 p u 7 L P U v e 1 j R a l B X n K D T b Y p M A J Y i O 3 / h U n o n x 6 Y y L q x 5 Q i b U j l a F q S p L i W u J p J J V G H k f j a F f L L O 8 5 I v L W 3 3 K k 6 E / 4 I 1 a y I w 9 G 6 4 M 0 + z P j 8 4 R y / Q M c 7 Y h F c z 1 3 3 X 6 0 h 2 g u d p a u R C N h i k W V e u 6 V x Y l Z G T J o c Y Y S z t J E v R 0 9 9 D O t r b 0 Y i 8 V R S k 6 W L + 6 U S E o Q n a s d M E Y E E f / a 9 I Y 8 u h E d Y b y O S 2 f l x f L 2 z Z U a U U l d Q y Y z d M 4 b R V Y y Y b L z x P 9 U 2 4 Z K z c x p + 4 L p M L Q n p P b o j J 1 A s f u D b s p G g n T s c Z n 7 5 d U 6 x 4 i C o + I l Q 6 m a A A b t / X 2 9 n J t H p M t S S 9 f u U o H D u 5 X B z V W M 4 h n R 1 V c C r n 9 z a 5 0 5 0 P F H f k Q J 2 F N H v n L k Z 5 d X v L F 5 a 2 E 8 n u x W E r e 3 t 6 K U e J P S t 8 U p J B 9 J w 2 Y g T F 2 7 g 0 t r b A S 7 o + X 7 9 G 9 2 5 d 1 Q c o N p y N F R 3 d V k n / 6 N h 2 q 7 K e i 0 D 1 6 + P C h L L U W 4 n b T J x 9 / Q r d u 3 6 H T p 0 9 l 7 C Q P V L M 0 w 6 h y O 7 D u e y 7 j w g t Z C 2 A 2 l S V k s Z u F 7 2 y p 4 F 8 A W T R R x N n D G U 5 O Z b e a q u D 5 w v H t z f u r f y f P A S + 3 N 9 B n d 7 2 6 k a p e I F 6 q 3 S 9 U o F 8 I k g g k y j W 9 H M s + 3 + n H 7 o N m G S 1 U f 7 m B 3 3 p t Z 0 T W e M f i L j A 4 c N G j k u K g b K m D d 4 f v 5 / q N + 0 N u e j p h D T r e U x s T o u D 6 G L c n I / K Z s B i E i x 1 L 7 M A 6 6 J N h F x P f U l 9 X A i E K + p + w 2 p E 2 S M A 4 A S O E 7 B m V 7 o e C c S I i D s v J n T 6 1 S / 9 C f i F v C X V q d y N 9 + p P H R i h V Q w G F T i g 7 s G b D i 1 m 1 / 2 z E w R I 6 J f 1 D t / q 9 o k 0 s 9 s T Y F 6 t 0 B d v z r M a K 2 F y e k L G Q A X d q W U O g M g A y s Q c y g U S K V I p Q s p S Y I R Q T C O v Z J 9 i P c X s R h H r 1 l X b 1 G 3 m G v G 1 D T Y c R 2 P j A m g 3 Y l d C O o C 8 l a u H 9 Y W V V e B Z V w v H V q 8 a 5 B g R D 9 c u V C 0 j H F H n U a 4 Z M a A f C + A P L Z S n f v 8 F C w l U k k 1 S S f C 4 7 h w w 1 W s B B P 5 a w 2 i A C L r u 8 5 I t b f U 4 8 J 4 y F c I d 2 Z M c L H 2 a Z L r S l 7 I u k G J z Z E Z k n v X L h Z p + H u h Z Z a z A b Q 9 P O e S r c k c Z o W v 3 E N d G W g z p p U c N C n G / b v u 4 7 j C H Y / O 3 0 9 q i 0 y U 5 s i 8 h v o d 8 N Z X 8 h C D E 0 Q Z J M G m k b y R c s 4 l g k Y l / O 0 e f l K X Q d l H 8 u F F / / l U v X G / b l z K 4 s 0 A d l 9 u i F s Q C 1 / 0 L o W 8 Y C n V h z L 3 v a B F R G S B M Q q Y Q l D K a V Y P Q F g P S y Q D J D i o F s B h i y N M 6 V w n e P f D I Z E o B Q g T O m d K z U i 4 m K G e B D F n F Y K m u J p c i l i J P p 4 w s q n F 1 e 8 s X l 7 W j z B L 9 e F d q 4 w E g J M 1 A 1 v M h k W E y 3 C H D 9 0 l i 6 8 E l Y n 3 y p W K y / C O o c 1 p I A G c w I d Z R f b M p g n 9 a S S 6 I C V 3 u 8 9 M 1 D X 3 o E C E z p d S V J s Q h i o i L 6 y H a y H 5 4 e k u O G K H B x T S R c E C R S I 8 7 t L s n 3 h X v P 3 6 U v 8 1 b l k / V C c Y c b H K j d M Y 0 C f W X Z O x 0 a Y L o F V L L R k C u 9 h Q 0 s b 3 Y p A W A Q L q T K Y r O b o 0 y K o a w 5 T W Z P K O z Q i B H u j a W J B S c v m n 4 u 5 M 3 B h h g d b 4 l m G E S w s z 6 s j n v r 4 v R S K 4 4 l Z b i V H W 0 s q b b 5 e q h e K g i L M C C L X R p h L T 4 V N 4 7 j M F B x O F + R t 0 a J V E J l Q i 6 T b 2 a s 8 G G m o w + w 2 o a h S b m L s p q C f l / v P o / p 7 9 l S A v v t f s 9 t G y w x h h E X 6 C C G w x w v L o u C y R y L f I 4 w A S G R G p h I 1 X p G 7 r y Z t B o v N k d o X 1 2 M g p 6 k t K V g U M H O j F g c E 8 D 9 9 U 6 4 x K i E + w W p D A x R 4 H y s 7 + 6 r j d K b u + a 4 Y m C y a K K g n Z T U 5 K k M w P C h z o e l 1 5 A K O 7 F k l 5 d 8 c Y 7 v b j 9 c K P 9 + V i S c N R S K F V E 8 H p e X 6 e C G q r V y E V 6 y D m 5 A Y P 5 U r p 0 E o U 4 t t i 7 7 Y s C K R Y t t 0 7 O r O s b t M L e 0 g V 5 s j n F 7 K S l r X q x k N D r U R p A N q y r Z O 4 Q N O Y D O z k e y 7 S l W B I Z 5 / M t 7 6 C K B y V z 3 Q y V i V O m P 0 M A E E 9 f e D x W N k J + 1 y V d O H 5 D f y T f k b R u q Q g 0 5 s w G p B v b w x g N U N k g W r B R k x 2 o q k W f t e Q W 1 D V I K Q N s O w 7 7 q W W K t B O Y + s a o S + r q w 8 7 5 9 r h U q S O w Z r A i m p M 6 O K r U z p U n b V R W j o W k H S y + 1 / a u l 9 i W p q q o k o 6 z k k 1 t Z d b c O C I V G 5 A Y N + J 2 u q E 0 l N U Y B A o U b S z E v t A 7 7 W g N S E e 8 Y 6 B p 3 S Z / S 2 B J 2 E M k F / T N p Q D 2 F m d 3 8 P g B C K T V O q X N N p V h P P c l q Y p x O b Q / T x B z / D q e X + U A o P g / n a l d W t r Y 7 j 6 w l H N / f y U + V D 5 i O b 2 P R r 4 a k Y M w a 5 k U Z I C M 2 C 1 C R F N r j w t y f r Z 6 e a A l T 0 J u Q G c N w m F K C v E U e Q 8 2 L x B L 0 / U O X q H 5 q 0 z X l o z 0 d 5 v O h 7 i V Y 7 X v 7 7 S P k y l 4 K O E / A d 4 U a M F 8 d f 2 q x Z N p P K 5 F S h Q 7 z y D A a w O w M d 2 p 7 J N 1 H Z W C 9 t Z 8 f 1 U G j L h o 1 L i W z r + H P h k J M C J d I J v Q 5 J T l z E b 7 4 x G 2 T R E p y w c X 5 u K R p l Q / f t Z 4 2 v 1 z e q n w K q l o 2 p I K / i Q R T G l D / o L q i H W Q s g t g x A y M a s L g L H K x s p 9 r U e h U Y p Y B O V F j j s D j M e s E + S t 0 M m 7 I D W o Z o F v j X J O s a c 8 j 8 M B B r R 2 V M W / j Q 3 2 Q R K O B O k A N h I V r + z o U C 8 t Y o o R x q 4 E x S b V a A V G j Y Y w f H o R l l 5 k b Z n I k 4 p W 8 J / T + m 7 w i v C p 2 o D 7 h Q Y x M 1 e 0 F f D b A E G U a j 5 2 q X I g 2 W v X l Q t 0 R t T J b h a Q d 9 c d 9 L E x M T k p 9 Q 4 U G m 7 n G n E K u i K E Z + l x o M b S Q V w t N h S C s 1 e B Y E U 2 U j T 9 0 P H Z 3 6 k f M P L S U + u j l S L b W X v G R d q y k g r I N b E G C z 6 e r i F P l c X B A 5 e 8 E j D F n C K A q 0 Z 9 C h G 4 m p J c x k h 0 I m S C z p y G n 4 g J E C K x j V l 6 D z 1 S F b 2 g A g 6 3 L e u 8 o v z i v J Q 0 W K 4 O x t 2 r W z T W 0 4 9 5 i l E 7 e f K B W n E 8 2 z d K 3 b S R O z m L 5 h 2 l F Y R y J K j i R W a s L 4 w A S 9 / 4 u X 1 Y / n I Z h Q j / K 6 W I 6 F 6 z l T W F b N I 5 T J r C 0 s B Z A g e F 0 Y w Q A J h 0 G s 6 N e C i R 5 v E X 1 G a J M h j D 1 2 T f 9 T K h 6 i 6 e k Z 2 h n o o m D j C 7 J 3 1 N K h K j 1 R 3 T j / E p A w 7 E f C a E O 5 y c 3 k C E d V P x S I d r x p V g w T F 5 8 4 1 R p 8 n C 5 9 U O y S 8 Q h F o x E 6 f f o A l Z e X 6 N / P P + Q / o U K 1 l H K 4 h D y G V A Z b h F o b Y P c P v M r r v V 5 R J e 3 Y V / y Y i g J + M X s X l 1 b q 1 K V B 8 g f 5 x o R C 3 k E S o Q 0 k Y f g c B 8 l M Z 6 5 a 2 N L 4 M Z F S i l C Y W I h F L s P 0 w Q e v 5 L X 6 n + d t K K n j J F P g 8 C I 3 e 1 v q e Q A j 3 W H w y N 4 f C 6 M r x h y t d G W 4 Y d l k k j w T D + q e k l B 2 Y 8 P e G u z 3 p d I V w e C U W g g D h C G d n Y A 4 F 1 s c Z Z e R f H J 5 v V k A X H N Z T F 4 8 p l x n Y 4 t c a w f s U p g 9 O B c k G 8 y x u 6 E d J g c w a t 4 y f k g 1 q A j E J B D i a P K o y Y J J 8 n s U U d L H 2 A l p 2 I e Z X I 5 p M j l T i l g B L O N k K x v 5 6 N b I / v P 8 4 H X P y M u s 5 A b 0 F v I P 6 F / F 7 p K w Q M I s f q I l Q r X F i h g g g 4 v b S Z Z R S b m 6 4 h g F Z E i R I Y 4 m k / g q r J w K x 1 g d h F r Y v r t F X z V / w a 8 j B 8 3 y y E 2 F + W X y i 5 + 0 b U h R y J J p o w l V P M 6 t f g + 9 x O 2 w f X V x K g m k x E R + p m 2 O t p W j X w m G C S 2 B O A y S V A Y 4 X Z P H r v I p g i k i S b o Q S Y 2 U Q d r 2 t m Z 9 x f x 1 e S + h A B / X Z g N T R L u r C 1 / t 0 0 2 L D Y O K Y I J O t E Z l R m 9 F k Z I y 6 I h 1 O Z L U P e 6 g W F y R Q 6 a v w 2 f S l P p h j N C k y S K Q O t e Q C C 7 O 8 T i 3 q / K 7 Q 9 c A b T y p N f P Z t V T E a G d V h P V 0 9 F d s s B J Z I M C E R l i w k B 8 G 2 E x 7 t 9 4 u F H C S k j R p J 9 L J W P l s K p 1 M 2 U h S d Z D b x x x X b S V F L D h l X u e 4 l l B w 1 d W l 8 8 p F P r q C k F C z 8 T B 1 j T q o i l U F 1 d z d w n q C y 4 m 0 j w 7 U R 2 m P b e f D M 2 3 h 9 O Y G Q h w h h C J R 1 5 j T J p 3 Y a V K V e N T 8 N m K J 0 1 Y R 0 W Q z T p E n J Y Q D w b T j 8 J k 3 X p L r 5 D v y v g 1 l 3 J M x B 8 X j q p b L l l J b 1 r 7 n C 7 x e t I + w N g T W 4 4 O k c s Y m p e 0 E G D K J i Z w J A u k T Z O I o i W T U O E W q P T V M I i F K k m a 4 X S w S S J 9 j C J T A Y p c I S 4 c v S 8 C U G q 1 R C K 4 g J B R Q X 6 k y o t i r G r T I v C 0 8 f x R 7 k 3 o h T W V l x Z J n 2 1 g F P 7 H D J f t O I R + M 0 c A 4 a S f 5 E r S 9 A h 3 G V j q c y 6 n O R R t q c N p I N Z C Q S Y O w 7 u S V L W 0 Q 5 k r 0 l V d f k G s X A v K + H 8 o 4 l y t F d / q c d L h + j l 8 2 2 l K Z Z v Q t K f V 8 g I V Y i n 2 q / Q R g g O z O 6 g Q F f V w X a z I Z C Z X t m s t Y R S z u E b X O k k 6 K T C C N k y C Z l F S C h I q L R F J x E A n n O F g 6 N T b X z S s P + e r y f q S E 3 U 3 H H L r 2 Y i c S a k t K P Q 9 4 m C v o S 8 K Q J J A p G 6 L a s Q 9 y 5 C K T E E a 7 i v J S O l A X p s b S q O z x K 3 O f O A + h F v Z M O J Q B A n G o e T i G 7 z O x l N o X p 6 I i X 8 6 y k K + u Y N p Q c P V V C Y p K z Y W X D 2 e s f i r T t 4 T U 6 o E a F r s e z k a d M h p d y J P l Q r O z u u B b x D H O I p M y j S P f S r 1 x a m V p p d J U O s 6 J 6 T Z x M q W k k a h 5 c W w S o P K 4 x B O l 9 z 9 4 X X 6 j U F z B t K E M r n a 7 6 V A d q 3 2 S A c Y Z 9 Q 8 P t Y W l A q u 5 Z q N R z 3 f C j O B c A K G m p y b k n Y s B Q p M D D m F l X F B O p m D o / M E x I a B 2 U B W P N S E f Q S K V j y K Z O N 1 N a v r 7 X D S h Z + c W D g q O U E 3 1 D m 2 Y w M v H u m 1 K h 4 c D t t p S S 4 d Z N t m g m A m 2 t 3 b h G b 5 m p E M g W C x h E M Q Q y J B J C C a V X Z K m J s Y V g Y Q s R j q p N S T E k A H y y N A k j j O B j J S K R B G O 0 Y d / + D t 9 5 c J B Q X T s Z r t r P W 7 y O 1 U G G F O 6 O E 2 q L S w f W J 7 5 R W 4 z 2 W H e J 3 w Q x B D F 5 / O n w 0 I m m 9 Q x 6 Q g H S 0 o z j t v P E Y K x g x Q S a 5 6 R U K z y x Z h c M J V 7 3 K 6 c + Z / P r q D a U M Y 1 N n j o c E O I M w a k 0 o 4 z R J F K b T C 2 h a U D S z o f b 4 2 S x 6 k q p V z O k M c s P G q c E M Q W z 0 j T B D K S S d J N m n Y + J 9 p M K g + V l I K L 0 T v v n e E 7 m 5 / 3 + e 4 K T u U z u P T U r V 8 + M k a p f y C V q S G 3 k B u Y Z o E 1 9 9 q r 4 7 K Y C 1 Z Q w l r k U P e A X E Q S I m i y j I 0 O p 8 P y v t O + C p t z x 8 d G d Z i d 5 J F y 0 q 6 y h W f C I J 4 K g 0 g g F f b G q q u v l v s p N D j O 3 3 9 a s H p S x 8 M 5 c j j d 3 H D 1 k N P l Z u c i p 1 M 7 W b c N t c Y W D F 7 f G U 4 v 9 p 8 L d i I B I I Y h l f F j s R i / X 6 e 0 l d J t J u N A F P G T F J 6 b I 5 f b r Y g j F Z 4 2 U n A Y a j p 2 J I R q 9 2 Q k R Q M T k E 5 q q W W s u / e n v / x G r l G I K J i O 3 V z O 5 8 H Q F W Q S 1 2 y Q U E Z K S a 0 I K b W 5 2 1 Q Y 0 I q 2 E R b t h y R a K p k M e c w 8 J j g Q I h L D o i 5 M J i a J q G 6 a P M p Z Z M J x Q 6 b 0 u Z I / i C t i i W G C i T U Z w n F F K D i f V 1 e G O f K 7 E J z j w o P u g i 5 1 t + 5 O s 5 R C J k B C Q V I p C Q V z q 6 R z T e d w F K x m u y r s q o l L P m + r s E a E G 4 A 0 y p d P C Y M 4 d k I p H 3 F F K n E 4 z r 6 R U I Z s 5 j g I N D c X I r d b r Q o L J x I K U g n h G M i E t S J i F G V 3 7 S l J W G 1 G H a F / / J c / y L 0 U K g q + p G 1 r D q g a T t d y 6 X a V 6 O S o / d g h 8 3 V B g d s s q A k m F i S T I g v e i y E O C G F J J M v x u 9 T h 4 a F B f p + K T M a 3 y K T I A + O D q I Q I s 1 P q n g 5 r l Q 9 5 A 3 W v f 4 K / D 2 k V x w p H M T r x 8 l F 9 h 4 W L g i d U a b G b J Z B S G 5 T q o D N N M h h h d Q y 1 K Z c c / a 2 N j x J W 8 3 J t m p Z d o V h k s p w h U J o s I A + 7 k t I y j p t K y i K Q I o 6 O s y T C 9 y G l Z m a m 0 2 m K T O q 8 G K Q U x 3 v H U + y j E u R 2 G S V p 3 4 H 8 3 N l 9 O S j o N p R x h / Z V U E q 3 o 5 S z T L H K I b P Z 5 8 w 3 N f J G B l 5 L w G 3 t A I n n N c S x h 4 1 T k s a Q B A T S P u J y X B 1 D d 4 Q Q h I / B s D A z P U W j w 4 N C n H g U 7 x / n o / s i J a q 3 x + t N k 0 n U P f Z h 1 I A / P s 3 5 J G T C 8 m B R + g t U P V u e F q p z Y l G m j f C 3 r 7 2 c M 0 f V d k n U h n B C L n Y y 0 B I F w a p d V e H a m O T C 5 t J m 2 8 + c B J J 3 Y M U h g S R d x 5 W v z 5 F 3 l t T S R h 2 T 7 / O 7 8 / k C V F p W Q V 6 f T 1 p h i m y K O F A P 7 W R C f m D H D S E V E 6 l z O C W E Q v v p 1 7 9 5 1 5 a T h f 2 3 Y V r r f r + b s L + Q W I t A I v i G V P C l N l R x V U i U L 5 3 B c C C W c Q V r H V T 3 j z X G s e D y 2 K w y N F h u P r E U u e B z G u I g k v j m u P J h B p f z R K V D u n H q u C E O J B f i Z U w 0 L J 0 c Y t U P 3 4 W a h 9 / F e R 1 9 I B / y J 0 J + n 4 d q 6 w q z z y k X N p T 5 6 8 j B W i Y H y K O W 8 V W Z h o x E G B m t M j V N K i l Y q r Y 1 0 k r o J H w q T F L h r r H Z c 0 N J j M r 8 U H G V h F I u m 0 g c l r h 6 D x a p t K / J A g I V l 5 Q K Y e R 9 I V 0 T R x y H o 8 x i V Y E l a G p q U g 0 f Y h U R F l f Q W 0 m m O J M s R n M R S K Y o 5 1 W C / v S P v 5 P 7 3 i h w X O z s K c y S s w g u X u Y q U E z n x o x u d f o 6 n E 7 t q 8 x G u w B m d a S r s H I o B M r P N 4 A Y O p g G J + g 0 V A k g D z Y M e G V 7 W J K F T E w S R S r E T R g S C z 4 I p X 1 9 r o k L 4 Z g w + G U j 4 V S b C q T j s J B M + c a B P O L D 6 T Y T y B R h I t 3 u Z Q m K t c q 5 s v u X / / 7 3 e f q O V w 4 m F D / h B k M s l q A r 1 / u l H 8 q Q S o W t v i l F J o t I T g k r c v G H p I n j P / w D V v j n K Q Q g g A 4 I c Y Q t G i o O E k h I w i e 3 h S n g z i a P c q E Y q 8 n Y O g Z x J o Q 5 L t I a Z L G F Q 6 F Z 8 n r 9 i j h a Q t n D 4 R h W d 2 X p w / 7 U 2 B A V l 5 Y J C d F W E l U Q Z I o y m b j u x k 4 a S d Y g / v D 3 H 1 J 5 R a n c + 0 a C 4 9 I G J B T Q 0 z t B T 3 u n m C Q Y m g Q J 5 V a k A p H S U g q + I Z U i l u V b T g i E f x 0 W O s k H k A 4 I M p M z j 6 0 Y K P Q q g K D 2 d b b h G A f l D A k j X f k Y J X E a U k q n G 8 k E s i T Y d + g 0 Q z S Q x M R F A k k Y p F L x D M n E v h r p z 1 I J x y C d M i Q T 2 l T s 2 I 8 y i W 7 1 O J h M 6 L y N 0 r 7 9 7 X T m j Z P q / j c Y N l Q b y o 7 m p n L y u j E 0 C b U k 2 l L K Y b t + y z i h f N P O k n Y V f C k 4 m U 7 V 2 r r 2 l p q b C 6 E U R F U I U S D 5 Q 3 z 5 0 4 U 1 t z P H b e f h t + 3 n m G u l r 2 e 7 v s 1 X T h V s + 3 3 C e T H F R a c r p 4 i A M D + o I o F I G x 0 W X 5 N D p 8 3 O z N B M O E F D U y k m h k r D T F u 8 N 0 y 9 M B Y 8 E A d t J 1 H v W M 2 D d I I P M t 3 s g d a g y B Q M F m 1 Y M g G O S 4 8 2 p o Q y u H D h M T f S + U G l H Z U 5 g N Z I K j M 8 y a h / K m w k l E q D t I F n h Z W v / p U P S N g O e 3 S B N 8 2 U 0 i G N d F Q f Y d I p z + 6 D i B J T c X b y J 4 d U G q y e 0 o 7 S c a X e q T B I a + K m g g D h J J 3 D c Q 7 / N O C i c b E U Z h J 1 b w 1 U S a 6 I O N w 9 R l Q X h B E o I a Z 1 t 8 c j k g s k w 8 j 0 x 9 N l 0 o 6 C o S h Y 5 K d / + O t / w k 1 v W D C h + l Q u b W C c v 9 B J 0 T i L Y 5 A H p N K E M m 0 r 1 X 5 S z t 6 W U o Q C W U w c / E A b C / 8 q P R 0 G c J 4 K q W M a V i g T G S + e C 7 e B h N J x F P 5 s X x 9 j X / 4 Q 1 W H x t U P 4 h a Y I B b 2 K K C Z d q X g q L u q d J t R E C O u U q 8 2 k Q S B 1 X J M J R G P S 4 H v Y e X B 3 d Z g 6 B p y 0 l 3 1 I R 1 H v t K S a C 8 N M H q N 7 Q 1 7 2 V Z u p q C h A f / 7 n w h 6 n t x R s C k I B Z 8 / d Z z W E C z w T C G 0 q h 0 1 S w S l p B d I o Y i k y W a T K I B c o Y u I M 4 4 M 6 6 a C h E U 4 1 g Q y o 1 y 6 f G T k A I u B f J 2 a E E d L H O S x H z H E c k 4 g 6 x 4 R P t 4 X T x 4 Q g m j z 2 M P w f H 3 n S Y U U m J Y 0 M m b A y k Z J Q C V E l 5 6 I p r l r i t K 9 m j m Z m Z 9 R g W J Z M R u V 7 O B i n a c x 1 Y t W v i C X T n / / 5 P 6 t n 2 O B w X N 4 k h A J + + P F e p q R K W / 3 g F J n m G S n S 5 D I E m h 9 W p N G E k X R J S o e X B C 7 g 4 s k n I x 0 H M X Q o 7 e t j 4 u t 0 / p A / R N j B u o f 9 d d u r s d i k S g c x I J F u 9 L q Z E K q / K k 0 e n K P D Q i K T r k m k 0 j S p h F y q P X W w L q S I J B I q Q a P T C X o 6 C o M F T O N x U f P + s k n I B D g u P 9 4 8 h A J + / P E u h b l 2 T R N J V E D V l l J p m k x I E + K w i o c + K / i I 4 0 9 I p H 2 G R S 6 J 6 v M k I J 8 C W 3 A e 0 j k A S m i A G P D s 4 Q z f k E d C S J S 4 / V i x l w t 8 P T O H w w k m 0 v k u D x M B x 0 A a 5 c 8 j k s S Z M D o 9 g 0 x G S j F R Y L R w O + L U U j o n C 6 3 c 7 M G a i T B E w M i j + p l K S 0 v o T / / 0 e 7 n n z Q I m V D 9 y Y F P h y Z M h e t g 5 y E 9 v C K W I J B K L 0 y z 1 D y R R 5 F J h y 3 G i c E S F Q S D 4 + H U J S Z o d K p q Z p o C C r Y N p 2 N N A F k n h D / n M 9 O V E 5 U t Y H w N B J D z P g T z s G x J x 2 E g j U f l A I E O u t F M S C W n W K B N l 6 V O W U h g h L E s q 0 o 4 d P 0 w n T x / D X W 4 q b E p C A U + 7 h u j u / T 4 u 6 I p U l u q n C G W R K p t Q O g x y p N P w i z o u Q e 1 L m g Q 0 T L o F 9 f J t W S B B L v A S Y a D w a 1 9 5 8 E E M i a m 4 n G M L Z z k r L Y t A S L O F F W m 0 a s g k Q b o h j 5 F M x k 8 T i / 2 2 i h B 1 D p M M K 3 I 4 U v T H f / g t l V e U 4 Q Y 3 H R x X N i m h A O j 8 X 3 x 5 g 9 8 C p J O d V C C R 9 t O E 0 k S C Q x x / Y J J J A 1 W E L Y g r X z 5 V J B M m K e e b 5 0 K u P P P B B V u F h R w S h 4 + 4 R B B S v s 1 l x j V 5 0 m F 2 R u U T Q n E Y R J F 0 p N n U P D u Z I I k Q h y / x O O 2 s D N H d P n 6 X r O K 5 W c L / 0 3 / 9 I / l 8 X r n P z Y h N T S i D T z + 7 w g W F X w b 6 q r S E S h N L E y o d F g I p n z 9 0 H A z R v v x r x u C Y 9 p c M y Q 0 u 4 C a i / v k D n y C B S g c J J C Q k M c d 0 W P u W s 0 i T j g u B b G E 5 l k 0 m E E m T S v u W m h c n S s Y o G l U 7 D B Y V F d F f / / W P c k + b G Y 4 r T w Z U z m x y X L r Q Q U M j 0 1 z 2 l X F C J J S 0 q T S Z N K F M P 5 W Q x R B M W I Q 4 H H 4 N H 7 a w + M b T k R z g 4 m 0 C 5 o M L u Q r L M R O G D z J I G O n a 1 / H 5 L j e h E B Y C i Y 8 0 T S L t y 7 A i U e s M m d A + Q h w W P Y R Z x e O r N j c 3 0 Y e / f x 8 3 t + m x R S g b U L A + + t t 5 L p Z M B p B K 2 l e K V J Y K i G O K X I p A y v E H v p U R x j 8 + t G c + l g A U e u X L p w l z Q A V x 3 B z T Y T m m w i r O x D D p I I l J 0 0 R S 0 s g Q y y K R I d I 8 y R Q 3 7 S b 4 i l h + v 4 / + + t / + C 7 l k y b Y t A F u E y o H u p 0 N 0 7 d o D f j u G S J B Y i k R 2 a a X I Z H w Q S P s g k S a Q i k t Q P n R s U U i G g A A C F P 6 F f A 6 w E 4 J k x y G F T N h G I k s y w V c E A m G E d J p U a c m k C W W X T L D i g U C n X z t J h 4 / u x 4 1 s I Q 2 i / w + O Q c y V o Z n h A Q A A A A B J R U 5 E r k J g g g = = < / I m a g e > < / T o u r > < / T o u r s > < / V i s u a l i z a t i o n > 
</file>

<file path=customXml/item11.xml>��< ? x m l   v e r s i o n = " 1 . 0 "   e n c o d i n g = " u t f - 1 6 " ? > < D a t a M a s h u p   s q m i d = " 2 e f 5 8 b a d - 8 8 2 f - 4 7 b 0 - b 2 1 a - 5 6 2 7 7 5 2 8 1 8 5 a "   x m l n s = " h t t p : / / s c h e m a s . m i c r o s o f t . c o m / D a t a M a s h u p " > A A A A A D g F A A B Q S w M E F A A C A A g A J q p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a q U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l B a s B X O P j E C A A C g B g A A E w A c A E Z v c m 1 1 b G F z L 1 N l Y 3 R p b 2 4 x L m 0 g o h g A K K A U A A A A A A A A A A A A A A A A A A A A A A A A A A A A 3 V T P i 9 N A F L 4 X + j 8 M 8 Z J C S L a L u w e X H K R d s I r r j x Q 8 L F K m y d s m m M y E m U n d s h T 2 s A c V 7 6 J H i w i C I I I 4 / W / m T 3 G a d E 3 a p r Q n D + a Q D O 9 9 8 7 0 f 3 3 v h 4 I u I E u Q V 3 / Z J s 9 F s 8 B A z C F C C O c c j G P C Q p s h F M Y h m A + n H o x n z Q V s 6 f G x 3 q Z 8 l Q I T 5 A o Z 2 h x K h z 9 w 0 Q i F S f s 9 x R p E I s 6 H t 0 8 Q R k z S k l L z K h o f O k t r T z A 7 D r x 0 G F 9 w J A Q d c u y L i V E P b P h 8 b L e u 8 C 3 G U R A K Y a 1 i G h T o 0 z h L C 3 U M L n R K f B h E Z u c d H B w d t C z 3 L q A B P T G J w y 6 N 9 R g m 8 b F l F D X e M p 4 w m 2 h e g B z o s M G 7 o g v p 4 q I F L z 9 J u F u V a 6 H x p v x / H n o 9 j z L g r W F a l 7 I S Y j D R j f 5 J C S d d n m P A L y p I i 4 4 W T m z X x r a s r o 9 c d K D l T 8 7 d K / l T y o y 6 z R 8 T x X X t x a W q h K 4 P g B L R V 9 x K Q g E s x n b a a j Y j U Z l D V 0 t d F c B i k L M q V + 5 d a V k P v 0 P L o / 9 J y U 7 6 d + i r 5 T s n f a v 5 G y e 9 K 3 u R v j X + v 5 L c V 2 Q v s T M k f S n 5 e v O f X S n 5 V 8 o s m N j V z z v 9 B y V + t u h i z 3 H 1 T Y D 8 V 2 D X g n n P 1 G N g I 2 r U T V X T s D L h u z E M a E b O 6 1 H X N 0 M l V Z 2 U L x K h i d M 4 L 6 k c R C e w e I c B K A Z 9 D Q s c 6 w y c i B H Y 7 Y a W S H s T 6 l 7 c 0 3 8 7 F 3 / 1 a D T I t W U 8 v U 0 y C t Y U q W Q t 3 f i 6 o z W 2 J b B a y S / z 9 9 d 6 q c C 7 / y j 7 u C L m G 3 T f + 5 r W 6 Z F Y m r L 6 x J 3 8 A U E s B A i 0 A F A A C A A g A J q p Q W j b j P x + l A A A A 9 w A A A B I A A A A A A A A A A A A A A A A A A A A A A E N v b m Z p Z y 9 Q Y W N r Y W d l L n h t b F B L A Q I t A B Q A A g A I A C a q U F o P y u m r p A A A A O k A A A A T A A A A A A A A A A A A A A A A A P E A A A B b Q 2 9 u d G V u d F 9 U e X B l c 1 0 u e G 1 s U E s B A i 0 A F A A C A A g A J q p Q W r A V z j 4 x A g A A o A Y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4 A A A A A A A B K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z c 2 F n Z V 9 z a G 9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x M T A y M j Y t Y j h j O C 0 0 Z D I 4 L T h m M m I t Z T F m Y z I 3 M G Y y Y W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3 N h Z 2 V f c 2 h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l Q x N D o x M D o w N S 4 3 N z g z N z Y x W i I g L z 4 8 R W 5 0 c n k g V H l w Z T 0 i R m l s b E N v b H V t b l R 5 c G V z I i B W Y W x 1 Z T 0 i c 0 F 3 W T 0 i I C 8 + P E V u d H J 5 I F R 5 c G U 9 I k Z p b G x D b 2 x 1 b W 5 O Y W 1 l c y I g V m F s d W U 9 I n N b J n F 1 b 3 Q 7 S U R f 4 L i j 4 L m J 4 L i y 4 L i Z J n F 1 b 3 Q 7 L C Z x d W 9 0 O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N z Y W d l X 3 N o b 3 A v Q X V 0 b 1 J l b W 9 2 Z W R D b 2 x 1 b W 5 z M S 5 7 S U R f 4 L i j 4 L m J 4 L i y 4 L i Z L D B 9 J n F 1 b 3 Q 7 L C Z x d W 9 0 O 1 N l Y 3 R p b 2 4 x L 2 1 h c 3 N h Z 2 V f c 2 h v c C 9 B d X R v U m V t b 3 Z l Z E N v b H V t b n M x L n t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3 N h Z 2 V f c 2 h v c C 9 B d X R v U m V t b 3 Z l Z E N v b H V t b n M x L n t J R F / g u K P g u Y n g u L L g u J k s M H 0 m c X V v d D s s J n F 1 b 3 Q 7 U 2 V j d G l v b j E v b W F z c 2 F n Z V 9 z a G 9 w L 0 F 1 d G 9 S Z W 1 v d m V k Q 2 9 s d W 1 u c z E u e 2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3 N h Z 2 V f c 2 h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z Y W d l X 3 N o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c 2 F n Z V 9 z a G 9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c n N l X 3 B y a W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I x Y z g 2 N j Q t Y T c 3 Z C 0 0 Z m F k L W F m Z j Y t Y j N i M G M 4 Z W J k Z T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X J z Z V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Z U M T Q 6 M T A 6 M z M u N z U 3 N j I 0 M F o i I C 8 + P E V u d H J 5 I F R 5 c G U 9 I k Z p b G x D b 2 x 1 b W 5 U e X B l c y I g V m F s d W U 9 I n N B d 0 1 H Q X d N P S I g L z 4 8 R W 5 0 c n k g V H l w Z T 0 i R m l s b E N v b H V t b k 5 h b W V z I i B W Y W x 1 Z T 0 i c 1 s m c X V v d D t J R C Z x d W 9 0 O y w m c X V v d D t J R F / g u K P g u Y n g u L L g u J k m c X V v d D s s J n F 1 b 3 Q 7 4 L i K 4 L i 3 4 L m I 4 L i t 4 L i E 4 L i t 4 L i j 4 L m M 4 L i q J n F 1 b 3 Q 7 L C Z x d W 9 0 O + C 4 o + C 4 s O C 4 o u C 4 s O C 5 g O C 4 p + C 4 p e C 4 s i j g u J n g u L L g u J f g u L U p J n F 1 b 3 Q 7 L C Z x d W 9 0 O + C 4 o + C 4 s u C 4 h O C 4 s i j g u J r g u L L g u J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c n N l X 3 B y a W N l L 0 F 1 d G 9 S Z W 1 v d m V k Q 2 9 s d W 1 u c z E u e 0 l E L D B 9 J n F 1 b 3 Q 7 L C Z x d W 9 0 O 1 N l Y 3 R p b 2 4 x L 2 N v d X J z Z V 9 w c m l j Z S 9 B d X R v U m V t b 3 Z l Z E N v b H V t b n M x L n t J R F / g u K P g u Y n g u L L g u J k s M X 0 m c X V v d D s s J n F 1 b 3 Q 7 U 2 V j d G l v b j E v Y 2 9 1 c n N l X 3 B y a W N l L 0 F 1 d G 9 S Z W 1 v d m V k Q 2 9 s d W 1 u c z E u e + C 4 i u C 4 t + C 5 i O C 4 r e C 4 h O C 4 r e C 4 o + C 5 j O C 4 q i w y f S Z x d W 9 0 O y w m c X V v d D t T Z W N 0 a W 9 u M S 9 j b 3 V y c 2 V f c H J p Y 2 U v Q X V 0 b 1 J l b W 9 2 Z W R D b 2 x 1 b W 5 z M S 5 7 4 L i j 4 L i w 4 L i i 4 L i w 4 L m A 4 L i n 4 L i l 4 L i y K O C 4 m e C 4 s u C 4 l + C 4 t S k s M 3 0 m c X V v d D s s J n F 1 b 3 Q 7 U 2 V j d G l v b j E v Y 2 9 1 c n N l X 3 B y a W N l L 0 F 1 d G 9 S Z W 1 v d m V k Q 2 9 s d W 1 u c z E u e + C 4 o + C 4 s u C 4 h O C 4 s i j g u J r g u L L g u J c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d X J z Z V 9 w c m l j Z S 9 B d X R v U m V t b 3 Z l Z E N v b H V t b n M x L n t J R C w w f S Z x d W 9 0 O y w m c X V v d D t T Z W N 0 a W 9 u M S 9 j b 3 V y c 2 V f c H J p Y 2 U v Q X V 0 b 1 J l b W 9 2 Z W R D b 2 x 1 b W 5 z M S 5 7 S U R f 4 L i j 4 L m J 4 L i y 4 L i Z L D F 9 J n F 1 b 3 Q 7 L C Z x d W 9 0 O 1 N l Y 3 R p b 2 4 x L 2 N v d X J z Z V 9 w c m l j Z S 9 B d X R v U m V t b 3 Z l Z E N v b H V t b n M x L n v g u I r g u L f g u Y j g u K 3 g u I T g u K 3 g u K P g u Y z g u K o s M n 0 m c X V v d D s s J n F 1 b 3 Q 7 U 2 V j d G l v b j E v Y 2 9 1 c n N l X 3 B y a W N l L 0 F 1 d G 9 S Z W 1 v d m V k Q 2 9 s d W 1 u c z E u e + C 4 o + C 4 s O C 4 o u C 4 s O C 5 g O C 4 p + C 4 p e C 4 s i j g u J n g u L L g u J f g u L U p L D N 9 J n F 1 b 3 Q 7 L C Z x d W 9 0 O 1 N l Y 3 R p b 2 4 x L 2 N v d X J z Z V 9 w c m l j Z S 9 B d X R v U m V t b 3 Z l Z E N v b H V t b n M x L n v g u K P g u L L g u I T g u L I o 4 L i a 4 L i y 4 L i X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c n N l X 3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X J z Z V 9 w c m l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y c 2 V f c H J p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2 I w Y T M x N C 0 2 Y T A y L T R m N D k t O T A y Z S 0 z O D B h Z j V m N j Y 0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Z U M T Q 6 M T c 6 M T M u N z Q 4 M j U x O V o i I C 8 + P E V u d H J 5 I F R 5 c G U 9 I k Z p b G x D b 2 x 1 b W 5 U e X B l c y I g V m F s d W U 9 I n N C Z 1 l E Q X c 9 P S I g L z 4 8 R W 5 0 c n k g V H l w Z T 0 i R m l s b E N v b H V t b k 5 h b W V z I i B W Y W x 1 Z T 0 i c 1 s m c X V v d D t u Y W 1 l J n F 1 b 3 Q 7 L C Z x d W 9 0 O 2 N v d X J z Z V 9 w c m l j Z S 7 g u I r g u L f g u Y j g u K 3 g u I T g u K 3 g u K P g u Y z g u K o m c X V v d D s s J n F 1 b 3 Q 7 Y 2 9 1 c n N l X 3 B y a W N l L u C 4 o + C 4 s O C 4 o u C 4 s O C 5 g O C 4 p + C 4 p e C 4 s i j g u J n g u L L g u J f g u L U p J n F 1 b 3 Q 7 L C Z x d W 9 0 O 2 N v d X J z Z V 9 w c m l j Z S 7 g u K P g u L L g u I T g u L I o 4 L i a 4 L i y 4 L i X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u Y W 1 l L D B 9 J n F 1 b 3 Q 7 L C Z x d W 9 0 O 1 N l Y 3 R p b 2 4 x L 0 1 l c m d l M S 9 B d X R v U m V t b 3 Z l Z E N v b H V t b n M x L n t j b 3 V y c 2 V f c H J p Y 2 U u 4 L i K 4 L i 3 4 L m I 4 L i t 4 L i E 4 L i t 4 L i j 4 L m M 4 L i q L D F 9 J n F 1 b 3 Q 7 L C Z x d W 9 0 O 1 N l Y 3 R p b 2 4 x L 0 1 l c m d l M S 9 B d X R v U m V t b 3 Z l Z E N v b H V t b n M x L n t j b 3 V y c 2 V f c H J p Y 2 U u 4 L i j 4 L i w 4 L i i 4 L i w 4 L m A 4 L i n 4 L i l 4 L i y K O C 4 m e C 4 s u C 4 l + C 4 t S k s M n 0 m c X V v d D s s J n F 1 b 3 Q 7 U 2 V j d G l v b j E v T W V y Z 2 U x L 0 F 1 d G 9 S Z W 1 v d m V k Q 2 9 s d W 1 u c z E u e 2 N v d X J z Z V 9 w c m l j Z S 7 g u K P g u L L g u I T g u L I o 4 L i a 4 L i y 4 L i X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b m F t Z S w w f S Z x d W 9 0 O y w m c X V v d D t T Z W N 0 a W 9 u M S 9 N Z X J n Z T E v Q X V 0 b 1 J l b W 9 2 Z W R D b 2 x 1 b W 5 z M S 5 7 Y 2 9 1 c n N l X 3 B y a W N l L u C 4 i u C 4 t + C 5 i O C 4 r e C 4 h O C 4 r e C 4 o + C 5 j O C 4 q i w x f S Z x d W 9 0 O y w m c X V v d D t T Z W N 0 a W 9 u M S 9 N Z X J n Z T E v Q X V 0 b 1 J l b W 9 2 Z W R D b 2 x 1 b W 5 z M S 5 7 Y 2 9 1 c n N l X 3 B y a W N l L u C 4 o + C 4 s O C 4 o u C 4 s O C 5 g O C 4 p + C 4 p e C 4 s i j g u J n g u L L g u J f g u L U p L D J 9 J n F 1 b 3 Q 7 L C Z x d W 9 0 O 1 N l Y 3 R p b 2 4 x L 0 1 l c m d l M S 9 B d X R v U m V t b 3 Z l Z E N v b H V t b n M x L n t j b 3 V y c 2 V f c H J p Y 2 U u 4 L i j 4 L i y 4 L i E 4 L i y K O C 4 m u C 4 s u C 4 l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N v d X J z Z V 9 w c m l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q d D r / f c r R Z 1 F l m W J U Q t 1 A A A A A A I A A A A A A B B m A A A A A Q A A I A A A A K V y s C g + l K r Q s X S F O U T F 7 s v j x V M + 5 3 Z l o T 4 W 8 M 3 3 5 2 s z A A A A A A 6 A A A A A A g A A I A A A A M u T B v 0 T E I C r J S g A y v R F q s z g K d B 8 U 2 1 q J L I B z q j v v C n t U A A A A G q x 0 J F n N t q S s M 7 j m + b n d w z X r d u B b K / f e D Y C m a t 5 X G N L O R j z f P c B B A R n 4 5 a c G V p I 2 T l h G S h s f y H g 8 m U 3 W k 0 j / O b K / R u F r v 2 C f r d 0 h t t u g D + f Q A A A A H S m / C S 4 7 2 D l A Q D M V w H j 3 T 2 a 7 Y I 6 x 7 n y P c 3 1 G h G / X 2 T x f T b h 2 R / Z Q W R / 6 B j G q 1 Q g g 1 Z 2 2 A i j X j m n l p T o 6 s a 3 g G g = < / D a t a M a s h u p > 
</file>

<file path=customXml/item12.xml>��< ? x m l   v e r s i o n = " 1 . 0 "   e n c o d i n g = " U T F - 1 6 " ? > < G e m i n i   x m l n s = " h t t p : / / g e m i n i / p i v o t c u s t o m i z a t i o n / T a b l e X M L _ M e r g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 8 9 < / i n t > < / v a l u e > < / i t e m > < i t e m > < k e y > < s t r i n g > c o u r s e _ p r i c e . 
7H--#L*< / s t r i n g > < / k e y > < v a l u e > < i n t > 2 1 3 < / i n t > < / v a l u e > < / i t e m > < i t e m > < k e y > < s t r i n g > c o u r s e _ p r i c e . #0"0@'%2( 25) < / s t r i n g > < / k e y > < v a l u e > < i n t > 2 6 7 < / i n t > < / v a l u e > < / i t e m > < i t e m > < k e y > < s t r i n g > c o u r s e _ p r i c e . #22( 2) < / s t r i n g > < / k e y > < v a l u e > < i n t > 2 3 4 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 c o u r s e _ p r i c e . 
7H--#L*< / s t r i n g > < / k e y > < v a l u e > < i n t > 1 < / i n t > < / v a l u e > < / i t e m > < i t e m > < k e y > < s t r i n g > c o u r s e _ p r i c e . #0"0@'%2( 25) < / s t r i n g > < / k e y > < v a l u e > < i n t > 2 < / i n t > < / v a l u e > < / i t e m > < i t e m > < k e y > < s t r i n g > c o u r s e _ p r i c e . #22( 2) 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M e r g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o u r s e _ p r i c e , m a s s a g e _ s h o p , R a n g e , M e r g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 m a s s a g e _ s h o p 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 m a s s a g e _ s h o p 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 C o l u m n s \ I D _ #I2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 T a g s \ T a b l e s \ & l t ; T a b l e s \ c o u r s e _ p r i c e & g t ; < / K e y > < / D i a g r a m O b j e c t K e y > < D i a g r a m O b j e c t K e y > < K e y > D y n a m i c   T a g s \ T a b l e s \ & l t ; T a b l e s \ m a s s a g e _ s h o p & g t ; < / K e y > < / D i a g r a m O b j e c t K e y > < D i a g r a m O b j e c t K e y > < K e y > T a b l e s \ c o u r s e _ p r i c e < / K e y > < / D i a g r a m O b j e c t K e y > < D i a g r a m O b j e c t K e y > < K e y > T a b l e s \ c o u r s e _ p r i c e \ C o l u m n s \ I D < / K e y > < / D i a g r a m O b j e c t K e y > < D i a g r a m O b j e c t K e y > < K e y > T a b l e s \ c o u r s e _ p r i c e \ C o l u m n s \ I D _ #I2< / K e y > < / D i a g r a m O b j e c t K e y > < D i a g r a m O b j e c t K e y > < K e y > T a b l e s \ c o u r s e _ p r i c e \ C o l u m n s \ 
7H--#L*< / K e y > < / D i a g r a m O b j e c t K e y > < D i a g r a m O b j e c t K e y > < K e y > T a b l e s \ c o u r s e _ p r i c e \ C o l u m n s \ #0"0@'%2( 25) < / K e y > < / D i a g r a m O b j e c t K e y > < D i a g r a m O b j e c t K e y > < K e y > T a b l e s \ c o u r s e _ p r i c e \ C o l u m n s \ #22( 2) < / K e y > < / D i a g r a m O b j e c t K e y > < D i a g r a m O b j e c t K e y > < K e y > T a b l e s \ c o u r s e _ p r i c e \ M e a s u r e s \ S u m   o f   I D < / K e y > < / D i a g r a m O b j e c t K e y > < D i a g r a m O b j e c t K e y > < K e y > T a b l e s \ c o u r s e _ p r i c e \ S u m   o f   I D \ A d d i t i o n a l   I n f o \ I m p l i c i t   M e a s u r e < / K e y > < / D i a g r a m O b j e c t K e y > < D i a g r a m O b j e c t K e y > < K e y > T a b l e s \ c o u r s e _ p r i c e \ M e a s u r e s \ S u m   o f   I D _ #I2< / K e y > < / D i a g r a m O b j e c t K e y > < D i a g r a m O b j e c t K e y > < K e y > T a b l e s \ c o u r s e _ p r i c e \ S u m   o f   I D _ #I2\ A d d i t i o n a l   I n f o \ I m p l i c i t   M e a s u r e < / K e y > < / D i a g r a m O b j e c t K e y > < D i a g r a m O b j e c t K e y > < K e y > T a b l e s \ c o u r s e _ p r i c e \ M e a s u r e s \ S u m   o f   #0"0@'%2( 25) < / K e y > < / D i a g r a m O b j e c t K e y > < D i a g r a m O b j e c t K e y > < K e y > T a b l e s \ c o u r s e _ p r i c e \ S u m   o f   #0"0@'%2( 25) \ A d d i t i o n a l   I n f o \ I m p l i c i t   M e a s u r e < / K e y > < / D i a g r a m O b j e c t K e y > < D i a g r a m O b j e c t K e y > < K e y > T a b l e s \ c o u r s e _ p r i c e \ M e a s u r e s \ S u m   o f   #22( 2) < / K e y > < / D i a g r a m O b j e c t K e y > < D i a g r a m O b j e c t K e y > < K e y > T a b l e s \ c o u r s e _ p r i c e \ S u m   o f   #22( 2) \ A d d i t i o n a l   I n f o \ I m p l i c i t   M e a s u r e < / K e y > < / D i a g r a m O b j e c t K e y > < D i a g r a m O b j e c t K e y > < K e y > T a b l e s \ m a s s a g e _ s h o p < / K e y > < / D i a g r a m O b j e c t K e y > < D i a g r a m O b j e c t K e y > < K e y > T a b l e s \ m a s s a g e _ s h o p \ C o l u m n s \ I D _ #I2< / K e y > < / D i a g r a m O b j e c t K e y > < D i a g r a m O b j e c t K e y > < K e y > T a b l e s \ m a s s a g e _ s h o p \ C o l u m n s \ n a m e < / K e y > < / D i a g r a m O b j e c t K e y > < D i a g r a m O b j e c t K e y > < K e y > T a b l e s \ m a s s a g e _ s h o p \ M e a s u r e s \ S u m   o f   I D _ #I2  2 < / K e y > < / D i a g r a m O b j e c t K e y > < D i a g r a m O b j e c t K e y > < K e y > T a b l e s \ m a s s a g e _ s h o p \ S u m   o f   I D _ #I2  2 \ A d d i t i o n a l   I n f o \ I m p l i c i t   M e a s u r e 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 R e l a t i o n s h i p s \ & l t ; T a b l e s \ c o u r s e _ p r i c e \ C o l u m n s \ I D _ #I2& g t ; - & l t ; T a b l e s \ m a s s a g e _ s h o p \ C o l u m n s \ I D _ #I2& g t ; \ F K 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 R e l a t i o n s h i p s \ & l t ; T a b l e s \ c o u r s e _ p r i c e \ C o l u m n s \ I D _ #I2& g t ; - & l t ; T a b l e s \ m a s s a g e _ s h o p \ C o l u m n s \ I D _ #I2& g t ; \ P K < / K e y > < / D i a g r a m O b j e c t K e y > < D i a g r a m O b j e c t K e y > < K e y > R e l a t i o n s h i p s \ & l t ; T a b l e s \ c o u r s e _ p r i c e \ C o l u m n s \ I D _ #I2& g t ; - & l t ; T a b l e s \ m a s s a g e _ s h o p \ C o l u m n s \ I D _ #I2& g t ; \ C r o s s F i l t e r 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 T a g s \ T a b l e s \ & l t ; T a b l e s \ c o u r s e _ p r i c e & g t ; 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 T a g s \ T a b l e s \ & l t ; T a b l e s \ m a s s a g e _ s h o p & g t ; 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 T a b l e s \ c o u r s e _ p r i c e 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 3 3 8 . 0 9 6 1 8 9 4 3 2 3 3 4 2 < / L e f t > < S c r o l l V e r t i c a l O f f s e t > 1 0 . 5 9 9 9 9 9 9 9 9 9 9 9 9 9 4 < / S c r o l l V e r t i c a l O f f s e t > < T a b I n d e x > 1 < / T a b I n d e x > < T o p > 1 3 1 . 8 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
7H--#L*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 T a b l e s \ c o u r s e _ p r i c e \ C o l u m n s \ #0"0@'%2( 25) 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 T a b l e s \ c o u r s e _ p r i c e \ C o l u m n s \ #22( 2) 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 I D _ #I2\ A d d i t i o n a l 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 #0"0@'%2( 25) 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 #0"0@'%2( 25) \ A d d i t i o n a l 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 T a b l e s \ c o u r s e _ p r i c e \ M e a s u r e s \ S u m   o f   #22( 2) 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 T a b l e s \ c o u r s e _ p r i c e \ S u m   o f   #22( 2) \ A d d i t i o n a l 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 T a b l e s \ m a s s a g e _ s h o p 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 2 4 . 9 4 5 7 0 1 5 1 6 7 7 1 3 5 1 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 T a b l e s \ m a s s a g e _ s h o p \ C o l u m n s \ I D _ #I2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 T a b l e s \ m a s s a g e _ s h o p \ M e a s u r e s \ S u m   o f   I D _ #I2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 T a b l e s \ m a s s a g e _ s h o p \ S u m   o f   I D _ #I2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< / K e y > < / a : K e y > < a : V a l u e   i : t y p e = " D i a g r a m D i s p l a y L i n k V i e w S t a t e " > < A u t o m a t i o n P r o p e r t y H e l p e r T e x t > E n d   p o i n t   1 :   ( 3 2 2 . 0 9 6 1 8 9 4 3 2 3 3 4 , 2 0 6 . 8 ) .   E n d   p o i n t   2 :   ( 2 1 6 , 9 9 . 9 4 5 7 0 2 ) 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 3 2 2 . 0 9 6 1 8 9 4 3 2 3 3 4 2 < / b : _ x > < b : _ y > 2 0 6 . 8 < / b : _ y > < / b : P o i n t > < b : P o i n t > < b : _ x > 2 7 1 . 0 4 8 0 9 4 5 < / b : _ x > < b : _ y > 2 0 6 . 8 < / b : _ y > < / b : P o i n t > < b : P o i n t > < b : _ x > 2 6 9 . 0 4 8 0 9 4 5 < / b : _ x > < b : _ y > 2 0 4 . 8 < / b : _ y > < / b : P o i n t > < b : P o i n t > < b : _ x > 2 6 9 . 0 4 8 0 9 4 5 < / b : _ x > < b : _ y > 1 0 1 . 9 4 5 7 0 2 < / b : _ y > < / b : P o i n t > < b : P o i n t > < b : _ x > 2 6 7 . 0 4 8 0 9 4 5 < / b : _ x > < b : _ y > 9 9 . 9 4 5 7 0 2 < / b : _ y > < / b : P o i n t > < b : P o i n t > < b : _ x > 2 1 6 . 0 0 0 0 0 0 0 0 0 0 0 0 0 6 < / b : _ x > < b : _ y > 9 9 . 9 4 5 7 0 2 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 3 2 2 . 0 9 6 1 8 9 4 3 2 3 3 4 2 < / b : _ x > < b : _ y > 1 9 8 . 8 < / b : _ y > < / L a b e l L o c a t i o n > < L o c a t i o n   x m l n s : b = " h t t p : / / s c h e m a s . d a t a c o n t r a c t . o r g / 2 0 0 4 / 0 7 / S y s t e m . W i n d o w s " > < b : _ x > 3 3 8 . 0 9 6 1 8 9 4 3 2 3 3 4 2 < / b : _ x > < b : _ y > 2 0 6 . 8 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 9 1 . 9 4 5 7 0 2 < / b : _ y > < / L a b e l L o c a t i o n > < L o c a t i o n   x m l n s : b = " h t t p : / / s c h e m a s . d a t a c o n t r a c t . o r g / 2 0 0 4 / 0 7 / S y s t e m . W i n d o w s " > < b : _ x > 2 0 0 . 0 0 0 0 0 0 0 0 0 0 0 0 0 3 < / b : _ x > < b : _ y > 9 9 . 9 4 5 7 0 2 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 R e l a t i o n s h i p s \ & l t ; T a b l e s \ c o u r s e _ p r i c e \ C o l u m n s \ I D _ #I2& g t ; - & l t ; T a b l e s \ m a s s a g e _ s h o p \ C o l u m n s \ I D _ #I2& g t ; \ C r o s s F i l t e r 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 3 2 2 . 0 9 6 1 8 9 4 3 2 3 3 4 2 < / b : _ x > < b : _ y > 2 0 6 . 8 < / b : _ y > < / b : P o i n t > < b : P o i n t > < b : _ x > 2 7 1 . 0 4 8 0 9 4 5 < / b : _ x > < b : _ y > 2 0 6 . 8 < / b : _ y > < / b : P o i n t > < b : P o i n t > < b : _ x > 2 6 9 . 0 4 8 0 9 4 5 < / b : _ x > < b : _ y > 2 0 4 . 8 < / b : _ y > < / b : P o i n t > < b : P o i n t > < b : _ x > 2 6 9 . 0 4 8 0 9 4 5 < / b : _ x > < b : _ y > 1 0 1 . 9 4 5 7 0 2 < / b : _ y > < / b : P o i n t > < b : P o i n t > < b : _ x > 2 6 7 . 0 4 8 0 9 4 5 < / b : _ x > < b : _ y > 9 9 . 9 4 5 7 0 2 < / b : _ y > < / b : P o i n t > < b : P o i n t > < b : _ x > 2 1 6 . 0 0 0 0 0 0 0 0 0 0 0 0 0 6 < / b : _ x > < b : _ y > 9 9 . 9 4 5 7 0 2 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 c o u r s e _ p r i c e 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 c o u r s e _ p r i c e 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 M e a s u r e s \ S u m   o f   I D _ #I2< / K e y > < / D i a g r a m O b j e c t K e y > < D i a g r a m O b j e c t K e y > < K e y > M e a s u r e s \ S u m   o f   I D _ #I2\ T a g I n f o \ F o r m u l a < / K e y > < / D i a g r a m O b j e c t K e y > < D i a g r a m O b j e c t K e y > < K e y > M e a s u r e s \ S u m   o f   I D _ #I2\ T a g I n f o \ V a l u e < / K e y > < / D i a g r a m O b j e c t K e y > < D i a g r a m O b j e c t K e y > < K e y > M e a s u r e s \ S u m   o f   #0"0@'%2( 25) < / K e y > < / D i a g r a m O b j e c t K e y > < D i a g r a m O b j e c t K e y > < K e y > M e a s u r e s \ S u m   o f   #0"0@'%2( 25) \ T a g I n f o \ F o r m u l a < / K e y > < / D i a g r a m O b j e c t K e y > < D i a g r a m O b j e c t K e y > < K e y > M e a s u r e s \ S u m   o f   #0"0@'%2( 25) \ T a g I n f o \ V a l u e < / K e y > < / D i a g r a m O b j e c t K e y > < D i a g r a m O b j e c t K e y > < K e y > M e a s u r e s \ S u m   o f   #22( 2) < / K e y > < / D i a g r a m O b j e c t K e y > < D i a g r a m O b j e c t K e y > < K e y > M e a s u r e s \ S u m   o f   #22( 2) \ T a g I n f o \ F o r m u l a < / K e y > < / D i a g r a m O b j e c t K e y > < D i a g r a m O b j e c t K e y > < K e y > M e a s u r e s \ S u m   o f   #22( 2) \ T a g I n f o \ V a l u e < / K e y > < / D i a g r a m O b j e c t K e y > < D i a g r a m O b j e c t K e y > < K e y > M e a s u r e s \ V a r   o f   #22( 2) < / K e y > < / D i a g r a m O b j e c t K e y > < D i a g r a m O b j e c t K e y > < K e y > M e a s u r e s \ V a r   o f   #22( 2) \ T a g I n f o \ F o r m u l a < / K e y > < / D i a g r a m O b j e c t K e y > < D i a g r a m O b j e c t K e y > < K e y > M e a s u r e s \ V a r   o f   #22( 2) \ T a g I n f o \ V a l u e < / K e y > < / D i a g r a m O b j e c t K e y > < D i a g r a m O b j e c t K e y > < K e y > M e a s u r e s \ D i s t i n c t   C o u n t   o f   #22( 2) < / K e y > < / D i a g r a m O b j e c t K e y > < D i a g r a m O b j e c t K e y > < K e y > M e a s u r e s \ D i s t i n c t   C o u n t   o f   #22( 2) \ T a g I n f o \ F o r m u l a < / K e y > < / D i a g r a m O b j e c t K e y > < D i a g r a m O b j e c t K e y > < K e y > M e a s u r e s \ D i s t i n c t   C o u n t   o f   #22( 2) \ T a g I n f o \ V a l u e < / K e y > < / D i a g r a m O b j e c t K e y > < D i a g r a m O b j e c t K e y > < K e y > M e a s u r e s \ A v e r a g e   o f   #22( 2) < / K e y > < / D i a g r a m O b j e c t K e y > < D i a g r a m O b j e c t K e y > < K e y > M e a s u r e s \ A v e r a g e   o f   #22( 2) \ T a g I n f o \ F o r m u l a < / K e y > < / D i a g r a m O b j e c t K e y > < D i a g r a m O b j e c t K e y > < K e y > M e a s u r e s \ A v e r a g e   o f   #22( 2) \ T a g I n f o \ V a l u e < / K e y > < / D i a g r a m O b j e c t K e y > < D i a g r a m O b j e c t K e y > < K e y > M e a s u r e s \ C o u n t   o f   
7H--#L*< / K e y > < / D i a g r a m O b j e c t K e y > < D i a g r a m O b j e c t K e y > < K e y > M e a s u r e s \ C o u n t   o f   
7H--#L*\ T a g I n f o \ F o r m u l a < / K e y > < / D i a g r a m O b j e c t K e y > < D i a g r a m O b j e c t K e y > < K e y > M e a s u r e s \ C o u n t   o f   
7H--#L*\ T a g I n f o \ V a l u e < / K e y > < / D i a g r a m O b j e c t K e y > < D i a g r a m O b j e c t K e y > < K e y > C o l u m n s \ I D < / K e y > < / D i a g r a m O b j e c t K e y > < D i a g r a m O b j e c t K e y > < K e y > C o l u m n s \ I D _ #I2< / K e y > < / D i a g r a m O b j e c t K e y > < D i a g r a m O b j e c t K e y > < K e y > C o l u m n s \ 
7H--#L*< / K e y > < / D i a g r a m O b j e c t K e y > < D i a g r a m O b j e c t K e y > < K e y > C o l u m n s \ #0"0@'%2( 25) < / K e y > < / D i a g r a m O b j e c t K e y > < D i a g r a m O b j e c t K e y > < K e y > C o l u m n s \ #22( 2) 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 I D _ #I2& g t ; - & l t ; M e a s u r e s \ I D _ #I2& g t ; < / K e y > < / D i a g r a m O b j e c t K e y > < D i a g r a m O b j e c t K e y > < K e y > L i n k s \ & l t ; C o l u m n s \ S u m   o f   I D _ #I2& g t ; - & l t ; M e a s u r e s \ I D _ #I2& g t ; \ C O L U M N < / K e y > < / D i a g r a m O b j e c t K e y > < D i a g r a m O b j e c t K e y > < K e y > L i n k s \ & l t ; C o l u m n s \ S u m   o f   I D _ #I2& g t ; - & l t ; M e a s u r e s \ I D _ #I2& g t ; \ M E A S U R E < / K e y > < / D i a g r a m O b j e c t K e y > < D i a g r a m O b j e c t K e y > < K e y > L i n k s \ & l t ; C o l u m n s \ S u m   o f   #0"0@'%2( 25) & g t ; - & l t ; M e a s u r e s \ #0"0@'%2( 25) & g t ; < / K e y > < / D i a g r a m O b j e c t K e y > < D i a g r a m O b j e c t K e y > < K e y > L i n k s \ & l t ; C o l u m n s \ S u m   o f   #0"0@'%2( 25) & g t ; - & l t ; M e a s u r e s \ #0"0@'%2( 25) & g t ; \ C O L U M N < / K e y > < / D i a g r a m O b j e c t K e y > < D i a g r a m O b j e c t K e y > < K e y > L i n k s \ & l t ; C o l u m n s \ S u m   o f   #0"0@'%2( 25) & g t ; - & l t ; M e a s u r e s \ #0"0@'%2( 25) & g t ; \ M E A S U R E < / K e y > < / D i a g r a m O b j e c t K e y > < D i a g r a m O b j e c t K e y > < K e y > L i n k s \ & l t ; C o l u m n s \ S u m   o f   #22( 2) & g t ; - & l t ; M e a s u r e s \ #22( 2) & g t ; < / K e y > < / D i a g r a m O b j e c t K e y > < D i a g r a m O b j e c t K e y > < K e y > L i n k s \ & l t ; C o l u m n s \ S u m   o f   #22( 2) & g t ; - & l t ; M e a s u r e s \ #22( 2) & g t ; \ C O L U M N < / K e y > < / D i a g r a m O b j e c t K e y > < D i a g r a m O b j e c t K e y > < K e y > L i n k s \ & l t ; C o l u m n s \ S u m   o f   #22( 2) & g t ; - & l t ; M e a s u r e s \ #22( 2) & g t ; \ M E A S U R E < / K e y > < / D i a g r a m O b j e c t K e y > < D i a g r a m O b j e c t K e y > < K e y > L i n k s \ & l t ; C o l u m n s \ V a r   o f   #22( 2) & g t ; - & l t ; M e a s u r e s \ #22( 2) & g t ; < / K e y > < / D i a g r a m O b j e c t K e y > < D i a g r a m O b j e c t K e y > < K e y > L i n k s \ & l t ; C o l u m n s \ V a r   o f   #22( 2) & g t ; - & l t ; M e a s u r e s \ #22( 2) & g t ; \ C O L U M N < / K e y > < / D i a g r a m O b j e c t K e y > < D i a g r a m O b j e c t K e y > < K e y > L i n k s \ & l t ; C o l u m n s \ V a r   o f   #22( 2) & g t ; - & l t ; M e a s u r e s \ #22( 2) & g t ; \ M E A S U R E < / K e y > < / D i a g r a m O b j e c t K e y > < D i a g r a m O b j e c t K e y > < K e y > L i n k s \ & l t ; C o l u m n s \ D i s t i n c t   C o u n t   o f   #22( 2) & g t ; - & l t ; M e a s u r e s \ #22( 2) & g t ; < / K e y > < / D i a g r a m O b j e c t K e y > < D i a g r a m O b j e c t K e y > < K e y > L i n k s \ & l t ; C o l u m n s \ D i s t i n c t   C o u n t   o f   #22( 2) & g t ; - & l t ; M e a s u r e s \ #22( 2) & g t ; \ C O L U M N < / K e y > < / D i a g r a m O b j e c t K e y > < D i a g r a m O b j e c t K e y > < K e y > L i n k s \ & l t ; C o l u m n s \ D i s t i n c t   C o u n t   o f   #22( 2) & g t ; - & l t ; M e a s u r e s \ #22( 2) & g t ; \ M E A S U R E < / K e y > < / D i a g r a m O b j e c t K e y > < D i a g r a m O b j e c t K e y > < K e y > L i n k s \ & l t ; C o l u m n s \ A v e r a g e   o f   #22( 2) & g t ; - & l t ; M e a s u r e s \ #22( 2) & g t ; < / K e y > < / D i a g r a m O b j e c t K e y > < D i a g r a m O b j e c t K e y > < K e y > L i n k s \ & l t ; C o l u m n s \ A v e r a g e   o f   #22( 2) & g t ; - & l t ; M e a s u r e s \ #22( 2) & g t ; \ C O L U M N < / K e y > < / D i a g r a m O b j e c t K e y > < D i a g r a m O b j e c t K e y > < K e y > L i n k s \ & l t ; C o l u m n s \ A v e r a g e   o f   #22( 2) & g t ; - & l t ; M e a s u r e s \ #22( 2) & g t ; \ M E A S U R E < / K e y > < / D i a g r a m O b j e c t K e y > < D i a g r a m O b j e c t K e y > < K e y > L i n k s \ & l t ; C o l u m n s \ C o u n t   o f   
7H--#L*& g t ; - & l t ; M e a s u r e s \ 
7H--#L*& g t ; < / K e y > < / D i a g r a m O b j e c t K e y > < D i a g r a m O b j e c t K e y > < K e y > L i n k s \ & l t ; C o l u m n s \ C o u n t   o f   
7H--#L*& g t ; - & l t ; M e a s u r e s \ 
7H--#L*& g t ; \ C O L U M N < / K e y > < / D i a g r a m O b j e c t K e y > < D i a g r a m O b j e c t K e y > < K e y > L i n k s \ & l t ; C o l u m n s \ C o u n t   o f   
7H--#L*& g t ; - & l t ; M e a s u r e s \ 
7H--#L*& g t ; \ M E A S U R E 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 I D _ #I2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 I D _ #I2\ T a g I n f o \ F o r m u l a 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 I D _ #I2\ T a g I n f o \ V a l u e 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 #0"0@'%2( 25) 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 #0"0@'%2( 25) \ T a g I n f o \ F o r m u l a 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 #0"0@'%2( 25) \ T a g I n f o \ V a l u e 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 #22( 2) 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 #22( 2) 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 M e a s u r e s \ V a r 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 M e a s u r e s \ V a r 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 #22( 2) 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 #22( 2) \ T a g I n f o \ F o r m u l a 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 #22( 2) \ T a g I n f o \ V a l u e 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
7H--#L*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
7H--#L*\ T a g I n f o \ F o r m u l a 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
7H--#L*\ T a g I n f o \ V a l u e 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
7H--#L*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 C o l u m n s \ #0"0@'%2( 25) 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 C o l u m n s \ #22( 2) 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 I D _ #I2& g t ; - & l t ; M e a s u r e s \ I D _ #I2& g t ; \ M E A S U R E 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 #0"0@'%2( 25) & g t ; - & l t ; M e a s u r e s \ #0"0@'%2( 25) & g t ; \ M E A S U R E 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 L i n k s \ & l t ; C o l u m n s \ V a r 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 #22( 2) & g t ; - & l t ; M e a s u r e s \ #22( 2) & g t ; \ M E A S U R E 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
7H--#L*& g t ; - & l t ; M e a s u r e s \ 
7H--#L*& g t ; \ M E A S U R E 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 M e r g e 1 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 C o l u m n s \ c o u r s e _ p r i c e . 
7H--#L*< / K e y > < / D i a g r a m O b j e c t K e y > < D i a g r a m O b j e c t K e y > < K e y > C o l u m n s \ c o u r s e _ p r i c e . #0"0@'%2( 25) < / K e y > < / D i a g r a m O b j e c t K e y > < D i a g r a m O b j e c t K e y > < K e y > C o l u m n s \ c o u r s e _ p r i c e . #22( 2) 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 C o l u m n s \ c o u r s e _ p r i c e . 
7H--#L*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 C o l u m n s \ c o u r s e _ p r i c e . #0"0@'%2( 25) 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 C o l u m n s \ c o u r s e _ p r i c e . #22( 2) 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 c o u r s e _ p r i c e 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 c o u r s e _ p r i c e 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
7H--#L*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 C o l u m n s \ #0"0@'%2( 25) 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 C o l u m n s \ #22( 2) 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 m a s s a g e _ s h o p 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 m a s s a g e _ s h o p 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 C o l u m n s \ I D _ #I2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 M e r g e 1 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 C o l u m n s \ c o u r s e _ p r i c e . 
7H--#L*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 C o l u m n s \ c o u r s e _ p r i c e . #0"0@'%2( 25) 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 C o l u m n s \ c o u r s e _ p r i c e . #22( 2) 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 c o u r s e _ p r i c e 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 m a s s a g e _ s h o p 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 M e r g e 1 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a s s a g e _ s h o p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 I D _ #I2< / s t r i n g > < / k e y > < v a l u e > < i n t > 9 7 < / i n t > < / v a l u e > < / i t e m > < i t e m > < k e y > < s t r i n g > n a m e < / s t r i n g > < / k e y > < v a l u e > < i n t > 8 9 < / i n t > < / v a l u e > < / i t e m > < / C o l u m n W i d t h s > < C o l u m n D i s p l a y I n d e x > < i t e m > < k e y > < s t r i n g > I D _ #I2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 2 0 2 5 - 0 2 - 1 6 T 2 1 : 2 0 : 5 8 . 3 5 0 4 8 3 1 + 0 7 : 0 0 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u r s e _ p r i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 I D _ #I2< / s t r i n g > < / k e y > < v a l u e > < i n t > 9 7 < / i n t > < / v a l u e > < / i t e m > < i t e m > < k e y > < s t r i n g > 
7H--#L*< / s t r i n g > < / k e y > < v a l u e > < i n t > 9 8 < / i n t > < / v a l u e > < / i t e m > < i t e m > < k e y > < s t r i n g > #0"0@'%2( 25) < / s t r i n g > < / k e y > < v a l u e > < i n t > 1 5 2 < / i n t > < / v a l u e > < / i t e m > < i t e m > < k e y > < s t r i n g > #22( 2) < / s t r i n g > < / k e y > < v a l u e > < i n t > 1 1 9 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 I D _ #I2< / s t r i n g > < / k e y > < v a l u e > < i n t > 1 < / i n t > < / v a l u e > < / i t e m > < i t e m > < k e y > < s t r i n g > 
7H--#L*< / s t r i n g > < / k e y > < v a l u e > < i n t > 2 < / i n t > < / v a l u e > < / i t e m > < i t e m > < k e y > < s t r i n g > #0"0@'%2( 25) < / s t r i n g > < / k e y > < v a l u e > < i n t > 3 < / i n t > < / v a l u e > < / i t e m > < i t e m > < k e y > < s t r i n g > #22( 2) 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6 f 1 7 7 9 0 - 3 a 0 8 - 4 d 0 d - b 8 8 5 - 1 9 2 7 2 3 6 e a c 6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Z S U R B V H h e 7 X 0 H d 1 v J l e Z F B g j m n C V K o n L q l l p q t V q d g + 0 e t 4 / t 9 R 7 P e u w Z z + z s 2 f 0 X + 3 N 2 z 5 w 5 Z / f s u H M O y j m w l S i J Y s 4 Z R M b e 7 1 Y V 3 g M I U k x i A y Q / s l D h P e C F q q / u r V v J 8 R 8 / X E 7 R F n L C 5 / X Q G y / s J k o m K Z F I s J c U l + I 3 d r P X T Q c a o u R 0 E M X j c e r t 7 S O 3 2 0 2 N j Q 3 6 2 5 l I 8 R / + 7 U j x D 3 V 0 d F B F R S W V l p Z Q L B Y j p 9 M p v x c M B s n v 9 + s z F X A + j j k c D n G T E 5 M 0 M z N D L a 0 t E l 8 Q c o i / w 5 + x a J Q 8 X i 8 S B H g e X B P f V 7 8 f I 4 / H K 2 H g 2 8 c l V F F E N B P z 8 P v g e x u / Q V G + h y 3 k h u N v P 2 4 R K h f e O n a A P E 5 V g B W R m B K p J A 1 M O a m u J C H n m E J 3 6 9 Z t O n T o o I Q N 5 I g + v h B M Y V Z n z y c E C D Y 6 O s q k m S U v k 7 u p q Y l c L p c + m h v R a E Q I E Q r N k s / n 1 x V B g g K B I r l e J B x W h O T r 2 g k L I u F Z c R 9 e J h y u g / O + u O 8 X / 3 B T g j o G f V J p F A d i N D l w S 3 1 x C x n Y I l Q W g g E / v X 6 k X Q o z C h h I Y 3 c A / N n Z W b p 7 9 x 5 H H H T s + A s q X R 2 U 8 G I Y 7 O + j u o Z G H V O I 8 / X c H g 9 N T o 5 T W V m F T l 0 + R o a H q L q m l i K R M J M q J N I v F m O p x C T L h p F W R v q e P 3 + B Z m b D V H 3 g A z r R G q V Y w k n f P f I p A j L f q 4 J E 4 3 M u I Z X H 4 6 L o 2 B X 9 S 1 s w 2 C K U D e + d P C I F 2 5 G K S y E z J A q F 5 k S 1 q q q q F L 6 g U I U n u q m S C 2 u g K L B k I u W C I S l g 1 K 4 k X 3 s u P M d x S B E f S w u 3 H B 8 d G a b S s r I 0 O X D u z P Q 0 B Y u L t a R T a f g d S C q R S H N z V M b 3 O T T t o N s D P m J B S 6 / v Z C n m 4 u / y M 1 2 / f o N O n D x B c z i v t J S + f B C Q 3 7 E D v 2 f 8 d 3 Z H 6 J t H A Q 6 7 y O N 2 k T / g p J m B L W I Z M K G u r K w k b C B 4 W T K 8 f W w P n T t 7 n v b s a a d 7 9 + 7 T 4 c O H h F S Q Q v v 3 7 5 O C C q k 1 O D g k 7 S Q U Y K Y b l 2 D 9 I 4 t g Z m Z a V C 6 o U U Y a J L T 0 c 3 F t D x U L Q L o 4 P s f r 8 0 m a I Y j B L J M A x y A l k D 7 H q l 2 g i E W H R m h 2 h o q C x T p G f D x E P / Z U 6 h h I Q V Q d T N L w j J O v l a A y J s T J b R E 5 d q H L R 9 M R 1 T 7 L h k l r r 4 l T U x l U V Q d L r 4 A 8 k 8 / r p s j Y V T m + 2 e H 4 2 9 n N T a h d L c 1 U y 4 3 u Q C A g h R m q n I 8 L b G d n p x S i 4 e E R a m 1 t p e r q K i n E w F K J B I A Q Q K 5 C u h i y v 4 d 7 A 4 k n x s e o n C W O g U k 3 g J p q 7 n N 6 a p J K S s s k H E 0 w A T q Z i H x q P C l J a b y z O y x + N B q j 7 5 6 A j M q A w R f H Z w Z w P x W B J E 2 E V R s L 1 4 b z e N x U U u K g 8 Z 7 N T S z H R 5 u Y U K e O H u Y q f E w K J R r o 8 O e i K b p 6 8 Z y o X D U 1 1 V y A J + n V M 6 e l 8 M i L 0 g V 9 P T A z P U X F J a U S D v P 9 + P 0 B m p z g N l Z 5 B R f + a F q y 2 Z H i Z 8 A d m u N 2 s u H W w Z H e S R d N z D m p f y r T w H G m L U w + D 9 E P j 3 0 U j i k y K U 5 l E g u W z T f b I / T 1 Q 6 U e G l K B y H 6 / k + a G N y + p N i 2 h X t 6 / k z p 7 p m h n v V f a D 6 X c f p i c n E y r U n C Q V M P D w 1 R V X Z 3 D B j c f U O f s V j i 7 t F g u s l U 3 A F I L x g a Q p V R L H g O o g n 6 W s i j Y u P d p J m O J J q M d 3 3 b 6 K a a M l P O w r S I u K h 3 w D Z 8 X t 5 2 H 3 7 S j p S J B O 6 v i 8 n v m f e H a e H 6 / n 1 X A 0 c 1 J K q 6 + 8 K I 2 m f O 2 U Y D L + Y H t p a y q e K i j 4 y 4 X 1 I j 0 J f X 1 9 d L 4 + D j d v n 2 H L l 6 8 J K Q I M + G A 6 e k Z u n D x s o R j s T i N j 4 5 K 4 T a w k y m 7 7 b M Q j D X R A O 0 a 3 I v b 7 R H r H P + S O s D A 7 0 F K Z Z N p b i 4 k h g l c 3 1 w T Z I L E H R s d k X u E q i j 3 t I i u + n R c q 7 R 8 y h s 7 l R p o I C o o H A O X K P U l y e V U c R y D w / V Q q c z N x c h T 8 S L O 3 H T O 8 d G 5 q w u / 4 Q 0 G r 9 t F r S 0 H q L U 0 l L b i o X / p + v X r N M N t p x e O H u F C 6 R S y F H M B x X H 0 2 4 y M j k m h 3 L 5 9 m 0 i z o i J u d D 0 D S 5 V O M F g U F Q X 5 / B g X V L R F P O k 0 o 6 7 h t 4 w E A A x p c H + z f G 6 c n 6 W s r D y d b g C D B K Q W 0 k F U p 1 M R H q r e n Q H W 7 X K g p j h J o y G + D p c K W A Q N D t b H a C r i p H F W F Y + 3 R K U t B o z x u V d 7 v H I N u w O 5 0 X e W C j 2 k R G x a n b w J o F / L x g e I 4 i g + R L 7 Q Y 5 q a m k r X q O i s P X L k M J 1 + 5 Z Q Q 5 d 6 9 B 1 L b Q 0 p M T 0 + T j 9 t W T U 2 N 1 N P T K 2 l L I R N g k c m Y 3 m d p o L 9 X 2 k C I A 5 B O a L u B K F 6 v T 8 g E F B e X p M k D 4 L e M 9 I E T o r P q B z / I 5 5 Z z m w r p s B z C Q f 0 D c O 8 4 D w C Z Y K R A x d B Q m q C D D T F J z 8 Z U G O T L J N P e W p C d 2 3 H c r o q w M M V 1 z e F I n O + J f U l j h 3 d q J F U k w t c I 7 C K H c 3 5 b b 6 M C 7 c s s o b X x n M / D h b H 4 C O 0 J d l F 1 T T X 9 9 N N d e t L V x U c s o D A g H S M e x G z N D f q S k p L 0 s T F W A 7 O H A i 0 N i g S Q O P U N T W J Q Q B w A g a D a T U y M S X y p w P e T i U z r H g A T P B w q B A C E x X k G M H A Y 0 t a X J K i e i Z U N E M Q A t + l i 1 1 y e E H N 6 K 7 e x 0 G 7 6 4 Z G f p Z K H P r / n E 0 l n y I X 3 Z P w k V 1 S Q i i C w I 7 i P n C 6 W l H x s o z v O k V z J G 8 e h Q M Q D h + m V l k m q q C j n w j t B V V V V r P q 1 Z B S A c Z Y c e / f u k f i N G z d F t T P 4 4 Y e z 9 O G v P 9 C x t U c w q I i 7 G H C P c K j 5 0 b Y K s K S U t h c e c w H A q J J I W O 0 z E B F u e G h Q f m N f T W Y 7 K R s Y e p X g V 3 S 9 1 0 O 7 q u N 0 u d t L P w 1 6 x O w + N q v I b N 6 h Q f q d s o g z 0 g o q d M r f T g 6 3 M s l v Z M d 6 U M 7 0 D e E c L H / f P H a A X t s + x d G U 1 J a Q O q 2 t F p l Q Q J F e w Z L D A M f Q L 2 V w 4 + Y t m p i c 0 L H V A 4 U s A 1 m F M h f M G D y o f m a k B N p I 8 W h M j B I G Q w P 9 / D y q o 1 Y 9 R 5 E Y V U L c R g T w n Z r a O v m N u f j i b T z 0 X Q E j s y 6 W S q q j O R c W J B X 7 h l R o 5 y W 8 2 + b l 0 U Z z j o / P X 3 t 2 b h Y g 8 H z v v b S f o t z u Q W a i f w b S q a y s L J 3 h Q 0 N D X B j D Q j A D j G d 7 + e W T O m b h 3 L n z M g I c l r 4 9 e 3 Z R Z W X V P J V r M a D d B j W y u 7 t H r t / Q 0 C A F v 6 K i g o 9 N y j l o C 2 V j g l V N t 9 s l 6 h r a Q z i 3 q q r m m d c G i W C Q y A Y k l h n K h L f Q 0 e + h o R k n S y K 8 s d U B K q J 6 8 w p G t Y W P + 4 V j Z Z V c k b u S v h H h + G S D E u r N o 7 u F R C h A K M D 3 7 z + g X b t 2 S h g O a t 3 h I 4 d t 2 U 9 0 + f I V O n 7 8 m I 5 Z G G I V C Q Q y h o a e n h 5 u b 2 F I 0 l 5 q b G x M F x w M R p X f v n m b D h z Y y w 1 U G B u 8 M n w J h g 9 A 2 h T 8 9 8 l n n 7 P a 2 U w D A w P 0 1 l t v S t t m e G i A p U e 9 n A e A c D B W Q L W D Q Q F t u 6 q a W n 1 U A b V / L n I N D w 9 S T U 2 d j l k Y G h y g 2 j r r G o t Z / A y 8 r h S r e U y F J Z S U Z 5 J K 4 g n y R O 9 L + k Y D E + r 6 h i P U a w f b x K o H d Q 4 F D v 7 T 7 m 5 p N w E Y X g R p g 8 J v A A l 0 6 t T L O p Y J q H x 3 b n f Q b 3 / 7 o b R L U D D w m 2 N j Y 2 L I g L k 7 r K 2 C Z 1 5 9 h Q t y j V g E / / 3 f / w / 9 7 n e / k e 8 8 e f K U 2 t q 2 E a Z i n D 1 7 T j q M / / C H 3 1 M I b T W + j / L y c r k W 2 j d Q y Q x A w F w j I g A M j M V o c f x + N m D p M 8 Y J A 1 g A Y b Q Y H x u V + w u U N 9 C l 7 v l S b L V Y i F R G S u F 5 H S B V 7 K G k b y R s O E L t a a q m p p p y q d V B J p A G E g W S B A U e E q G 9 v T 2 D T B 0 d P 8 k A 2 M W A A g g S 3 L p 1 R w h T U 1 P F U q s y b f n 7 6 K O P R Y p h T B u s a + j H w u h 0 X N d I t r 6 + P j k f 3 z P o 6 u q i 6 u p q I b g B 1 N T R 0 R F q a G y S + A i T r N p G M j s w F a S K 7 w c E g g X R D j x j W n p m j b y Y D D v o W g 9 L v 6 z m 3 E J w Y 2 4 Y S 6 m l I h e p L M f 3 x n n j d r K L P d J n b A w 4 P r m w c Q h V V V Z C R 7 b X i f S A Q 4 G C N L p 0 6 Q r t 3 L l D z a a V 3 I T a R 3 T 9 6 j W K x K I 5 2 0 z P A i Q H j A E Y U A q y d X V 1 U z g c l v C v f v U L f Z Y F E P y z z 7 6 g X / 7 y P b 4 F p a K N j o 6 J K n r y 5 E s 5 1 T Y D / K 7 d Z I / r w q i A z m B M I j S k M W P / 7 E Q y Q H + b u a 4 B J g 8 + C 7 C S k i N F i W W Q y S D 7 H i x C I Z 3 z I B k n v 2 O c H M m 1 M / j 8 3 N h Q h D q 5 q 0 G s c 0 b V M 9 I J Z n J T I I 1 k g m T Y t m 2 b h F c L X O v 7 H 8 7 S w Q P 7 6 P q 1 G 6 o T l l X O 0 Z F R + v D D v x M J 1 c 0 q J 9 Q 6 0 7 c F s / x N V i V P n j w h 8 c U A N R D S D 2 q l X Z J l A + P 3 I K n Q R h K 1 l E n s 5 H v B M 6 P 9 h Q m M B n Y y Y W 5 U T F v 0 1 h q L k S q V h L E o T k W O z D 7 B Q o b j 0 w s 3 N g S h 3 n 3 p I H U N R a g 2 q C b W G e I Y y x 5 g 0 g Y H B 2 U w r N 0 0 v h r c u X N H R l D U N e 2 Q e J E 3 R Y 8 f P x a D Q n F x U C b y 9 f c N 0 P G X L I P H + P g Y t 6 U u c K F P 0 N v v v L k o U Q B U E p B A 2 W p d N o w h I x d w b D Y R o F v 9 H o r q D t x i X 5 J e 3 h b N I N h y 1 b t n w U 4 q E 1 Y + i B 5 n A Z i g o L N H 0 g s d C + s Z B Y Q d t e X 0 2 Z 0 U 1 R V H 0 6 Q B E O 5 h y W D C B p A g U N X W C r t 3 7 x Z z + v 1 h N 4 W i D r p w 8 Q r H Z 2 l 4 Z F h J F S b V i 8 f U N H k D m M g / + O C X d P L l l 2 T S o n T S 2 o B K Y Y 5 V P a i W k G 7 f f f 8 D j U 9 M i v l 9 I U x P T y 5 I J m A s H J B x d z 6 W S A Y v t V i D e w 3 W k k x A d p 5 Y g K R i S c r t u E i q R q c V N g q + Y x c V n T s Z p j j n C g r h h S 6 P Z B p c f 3 8 / 7 d 1 / k C a z 5 v 5 A M s F 4 s F a A e j U 0 N E x H m 2 L k 5 s v s a t / J K l o 5 T U 5 M U e f D R 1 R e V j 6 v j W R q a h g 4 Y C m U 5 2 F g U Z a P P / 6 U z p + / S F c u X 6 X r 1 2 + K 9 H r z j d e p o a G e v v r q G 5 Z W m e Q D 8 O y B g C X l U G 5 n I g 6 6 0 e s R i f R 9 p 4 9 u D 2 A 1 I y Z e x L q X q T B m H q 8 D b E Q y + S P A e 2 A X R i c z 3 k G B O 9 e f / / V / / E 8 O F i z e O X a Q f h o t p d l w k u 7 1 R e m F l q S M g O 7 r 7 a Z H k Z 3 0 e M x N v Z N O G p l x U X L 6 K d 2 6 e Z 2 l Q 1 n a T L 0 2 c N D j p 3 3 U y m 0 y 9 O k 8 m S q h 5 p o i u n z u e z p 2 / E V u N 2 W a r + 3 A e D d Y B M / + e F 4 K G U Z 3 N D J x M A 3 / t d d e l R H u R j V F W 6 y k t E S M L J B E 3 a E K G f W d C E 8 K Y V 1 u j 5 A F B M I Q o Z 5 J l p g x J 8 1 G F + 6 4 R U X T M + F e U h / T a p G h + q V 9 N d g X R p N I P E B + t x r R U a h w f H r x 5 r p U U M 8 D W D f v 9 L 5 W + v w n V u H i L K G m W Q 8 P N l q 1 H 8 M K p + i t 9 o g a D b y G + O Y h J u J x o z 6 O l Y U s d W t y 4 A F V J h 7 R m 2 + + r l M W B 1 S 5 7 7 7 7 g d t 7 p b R v 3 1 5 R I W G h R N t p x 4 7 t M r / J o H O Y C c y O 3 K p / C h M D R 2 Y V c f I d 8 9 p T m k y Q u k l + h 2 X + U c 6 j J d r y 8 x C O z w q Y U O 8 e 3 0 u j k x H 6 8 Z G L 2 t x 3 6 W F k 9 w J k U k D + v d o W I Z 8 7 R U / H X d R a s c D U 1 S V i U b N z M k 4 v t i a p s m j x w o G 2 0 / l z F 6 i 7 p 5 f e f / + d j D 6 q 2 V B I + r S + + P w r + v W v f y U d u B i g i u n r d l Q H E 2 I I M R M E 8 x 3 Z p A K h Y J x I 8 L O m U j G q K l r e 6 P t 8 Q s G 2 o f Z t b 5 J 1 5 S 5 e f 0 A n W 8 P U 2 t J E J 1 r V o N C F 8 F Z 7 W M g E 9 Q Y L j a w G D 4 Y X L 7 w Y L 3 e t x 8 s q V W 6 p g U 7 m z z / / k r 7 4 4 k u x / r 3 1 9 h v c 5 h u k o e F h f Q Z R E a t 6 M M P D U o i C 9 + U D / z w y + d 1 J G Q k O t 9 b S 9 / k h u w 7 n G 0 c f m Z D L w W p r S T q f C 8 3 l v 4 6 w A J q q i k U d 2 t X g p a H e R 9 y G c F H Q a 5 E k W z o B 1 7 m A z 8 U c 9 D U X z B L / / O N L A a x 4 k E x d z 5 A G m P a A K 3 Q M e r k d o 9 L s w P i + 1 1 4 / Q 7 / 4 x f v S R 1 Z X W 0 v b t j X T + N i 4 P k M 9 A 0 Z a o M 2 n u g L 0 A Q 1 M Q 3 9 1 R 5 S K f S m 6 P + R Z l 3 b Q W s D + H C a f 0 J a S j m c m 1 V z U M i A V G g q S U H t b G 2 V B S m Q G h u 3 A U o Z 8 + Y q J I s g u e R q Y 2 v 3 j Y 5 / 0 v a w E f Z M u O v t k Y b N 0 L u B W U l l m a H T A T k x M k k c P S T I Y G R n j Z 6 m W J c w g w T 7 9 9 H P q 7 e u j g w f 3 0 9 d f f 0 v l n s w G O 6 a k X + F K o m P Q Q 7 1 Z K x g t F 5 j 7 t K 7 I z i O p 4 f G h i u R U a O 3 H G K 4 H W E s o v L / m 6 h K R T q i 1 M d Q H Z u V 7 w 1 a B e l b R w E K N y 8 W l p 6 r g r g S 3 s 0 Z z w 8 A Q m g v J k C I 7 H j 9 5 Q p c v X 6 X a u l o a Y 0 n 1 z j t v 0 f F j L 9 D 5 8 5 f o z J n T N H L v S / I 4 M v u N x m H R Z K I v U I c s G a / v i t D B h v l 9 U s 8 L u W 4 X a q 2 0 r 1 h S h S I u W 4 4 X z l / B t a E O 7 2 w V 6 a R U I D W D t X P E T d 3 p F X u e X b K a y u f 3 4 y y G W 3 0 e m g y v X J h v r 1 T G D 6 z H A H R P u O i 9 d 9 + h b 7 7 5 L u N + X 3 / t D L 3 3 3 j t U U l z C 6 l + r T O n A U C X 4 G H F + 5 r V X a f j 6 v 1 G p d 3 n 3 v x S g b V Z f k q T y V b Y t l w P 7 s 6 f H G Y q U w n R Q B w 1 N B t P 5 X i i u 4 F S + 2 j I 1 V g + Z c e d O h w w h e j S 6 P H U H z 7 5 U o L 0 0 O L M 6 d c r s 1 u F j z u P 3 7 n F 7 x + U p o p a W Z n r y x B r H t t A A 2 f r 6 W p q c n K J g U R G 9 f O o k T T 7 4 j J q K r V m 6 a 4 G g V x X u Y 8 3 r J 6 X m Q U s o k V K c S 7 G F F h D M Y x Q U o W o r y m Q t B J A J W 8 h g y s X F p z Z 1 a g n S a a n o Y T X q 2 8 7 l t Z c W A t p 2 s N B l j J d z p W h 8 f I I a G 6 3 J f g s B Q 5 t G R o Z l / l V z c z N V 8 H u o D 0 z S b r 0 o 5 W p x v E V t H g B g f f P 1 B P L S O E M k k V L s I K W m Z h c 3 / u Q b m F D 6 I Q r A H W p r F O k E y X T w 4 A E Z A 4 Z h R Q Z r R a f r v V 6 6 y + 2 l t R q B D e t b N t c f 9 0 9 L n 9 N i Y + / w R C h o g F m + D M / f v r t d 5 m V h F S I M Z F 0 t f h p U H c T h u I N m o m v z z M u B I h L o o y W U / s P / 5 A y O F Y 6 T G c m F 4 L D b A 3 r S s a p r b W 2 t F L S v H l i F 0 R S 8 p W C x M 9 G / h F E H z x v h V F C s e R j 8 m g s Y M P v V 1 9 / S p 5 9 8 R n / 7 2 8 d 0 9 e p 1 6 f z 9 5 t v v 6 I s v v q I d O 9 r k v F 1 r I K V m m U R 4 b v T R / R x Q e c e Z b G A y n d N w y F 4 O 8 t 5 9 c e X 2 z / M W l 4 n K h g N U G 3 8 i S 4 H d 6 f i J e h y H M 0 i 0 H E K 9 s j 0 i I w t y A W P g s J j + a o G X u 9 g t V R Q l a U / 5 G J 0 7 f 5 H e f e c t n a o w M j I i / V S v v H J K 2 l V 4 N p j R + / v 7 u d 3 V I n O p I K l Q s Q C L j t h Y B o 4 2 x q h j y E 0 t 5 X H q H F m Z R X M 1 w H N i b G M i H h M X Z / U + m Y j K 9 I 7 W h o I o p o X T h g q M 3 y L s Q 4 u X D j J l Y n k v G w N m F 0 L 2 j h Q r R X l g 8 Q Y 1 z N 3 T 8 S B N T 6 l l i k G K g W m V H X 1 9 / X T 0 6 B G a i 7 t k N D j U I B h f 9 u z Z I 6 q f W q N i b S f l Y S G W f r 4 + 1 N x I 3 E n t 1 W s 3 v W U p k N o d v j h 8 I k 3 F E r b F O v M d B d G G c r h 8 s m I R R l s / H J l v H l 9 M E u Q C R q M v B P t o i 9 V g P P R s Y v Z N + 2 j 7 9 l a 6 2 6 M W 1 e w Y 8 N K F L i 9 t 2 9 7 G 6 u B j s b x h J V d s j m Y A y Z R I J h c d w b 4 S Y A 0 + D M f C u + y Z c M l I 9 Z I V d o C v B B l 5 i G y 3 5 T 9 a V / Z 4 P r u C a E M V l 7 V K v 9 M I N 1 A f L 9 N E n g v e R Q x H 9 r l C K 8 V S x 9 Q 5 n S l Z C e l p v x o M C u M F r n + u u 4 S 6 u 3 u l 0 q g p T q h 1 H R h Q + f 7 3 / / o 3 m p 2 e Y S J u V 4 l r B E i o u 0 O W m o c h W l B L M b j 3 7 f b F V 5 h d K 2 T U i 3 h m c S A U U V e P W l 8 9 3 9 3 q S 8 8 6 o K U C y 3 Y l Z T 1 t u 2 Q S L F c 8 M T D x L h d + G l x f E 6 2 L E n T 2 7 E W K + z M 3 s H Z j G k j j G x x S 9 1 n s S 8 j e V d 9 8 / S 3 9 8 l f v U 2 N T Y 3 q O F A b g r g X M K r H A 7 p q Y W A 8 x e h 3 S H B u w r R d U b m o r n 3 5 + + D E M j i w A F A S h a g I x b m P k t u i t 5 D X j 6 7 k G k v a y m r N a o J Z a 6 i D V y P A d q t 9 z m r y + + e P W / M X l U p D v D 8 T p 1 o 1 r 9 P R p N + 0 / c C D d + T s 8 4 5 L + L d l 6 Z p U w n b o G I B c 2 B T D A l B f X O p Q U i 9 L z U S g D f / k 1 m Z o g P 1 1 L Z Q n 9 + N g t J I I z H Z C r h X 2 X i b X E U g U m L F g D v U 9 p I l m t U + Y D 9 / h 4 z E c T g U O y K 8 i R I 4 f I E y g X A 8 a N v r U Z X V 7 F K l 0 w q 6 3 0 Z M x N Q 7 M u a i h J i C r 4 g N u t 6 2 I X Q G 2 k Y T 2 a K Q t E g 8 P o Y j D x / H R 5 P 5 Y v w E 2 m G V b h l S Z N m Z 2 t S y 2 9 j O w a 9 t F o p j T 6 + u H a m J 6 X C m x j 8 / b b b 3 I Z s j 1 P D m B a u 8 e n D B A g 0 K X u T B X P b H y 2 U k Q T R E P T 8 9 u l L z R F a X j W S X v r Y q L 6 e d e l j 0 p 1 7 u a G g 8 Y n Y x l l I x + d t J / z 2 f W F y s U g c Z r V D i O l D J a T x d k 1 b C h r u j i O 7 + f C s 1 5 o K E t S k d 8 r k x 4 D n t x P Y k Z B Y O E X z H e C i p c 9 e m M l U s p w G N J p I S M M r l U e S N H N P k V g X L c 6 u H I x 5 V / g G Q 1 U 3 k p I 4 o D c p r 5 X Y + i B l 8 9 u l f X b 8 w V M k D O J I t n 2 / 1 b / 2 h o M s I E Y g O w z H a O N Z Q n Z r W 8 9 g M J j 2 j / H c i z l B Z j l v D C p 8 e n E f C k C I q 6 E U L h 2 q V 9 v / b k I Y D Y H q b d X x s X S 1 2 Z r V y 0 X 2 P 1 w M e s n D g m p J I Z P H d b P h + e E i 8 X W Q / d c O f i N 4 l H y 0 7 U 3 1 9 O r O 9 T W l + g I X U s g c z A q w u x 7 Z F Q a k G o 9 M M B q F i x 0 U L n 8 K 1 S n Y N p e K d B h v B i O s s q H U f I H 6 m M y v R 4 o Y x I u F R W 2 j m 0 j E X O R 3 3 Q J q J M W f g 8 4 A j c 0 D B O + K h / 5 6 N a 2 l K 4 x 6 i v L + C 1 m q n k G u d K W C w w x M s Y J s 3 Y 3 a t H 1 H N P 2 X a e f w p E w 7 a + d S x e 8 p a L o G W r U S o H O b S y H d r 7 L R z e 0 y g d E m C P o F 1 s K x u c s i b p Y V s 2 z h n N c z s / 1 H U 4 b n 1 q f P r G V I q + N E k 5 H Q j o z M S M 1 9 x t + P n h e F s C F 8 H / P D t G F r / 8 f v V D V T 0 3 B a Q q H 1 K b T z 0 J o G R L K b p Q 5 3 B i l 9 p q F V V t U K r l G 2 t 9 n i Q 5 z / b O w H I m b O V o e 1 0 Q 8 R a p 3 Y P 7 v J M B A n J a n L q + N E i k M s 2 H 3 c B R m c 0 5 4 n q T i n 4 Z K c m 6 Z a 0 Y 8 C 2 m V Z h F U 1 O + k d 9 9 9 S / a o 6 j j / H 3 S s 2 d r f d y 0 A y W e M M p i R W 1 u c p G 0 V C W l H Z Q N q X r a h 4 l o v p r I Q z S x x 3 T 9 M A 1 k K P M z N 7 G W f R f P g f 5 d D G S l U S 0 q l S Y g / 8 I 2 8 d V 9 f v 4 v 7 z D v A n P z q v h Z Z A P L b x 2 p Q r F 3 N W w u V b 7 2 A I T x o i 2 C c H m 4 b 6 m X 2 3 c P a N z U 5 Q U V F A Z k j h U K 5 2 L 6 2 y w H 6 k i L x F F X 4 4 3 S k O b M v D 1 P f n 4 y 7 a W T G u S a 7 c G D i Z H x F v 4 G R 5 l i f D 5 V o X H Y O S S Q w 6 j w u f X b x e J Q S 7 C f i E T p 6 s H b Z 6 v F 6 I W / b U E U + F L 6 U 7 H 9 U 6 I B B B T X u 6 z s j 9 M a u C L 2 9 e 3 4 7 A N P i s T y 0 m X C 4 X E O F f Q M A O 1 B I J 4 a 6 y D 1 2 j b x T t y k e x Z 5 W U Q q H 5 y g a J 7 r d 7 x E y A a s l E 7 A y M m n w I 2 j b n o m I b w x G + E S F F M 3 j q f F 5 2 4 a q K g v K h m R m S k O h 4 9 v O z I o h 2 / B h F a S l w 0 6 6 C B d k v L p s Y K j S k a Y Y j f b e l / 2 Y s E r t x Y u X 6 N q 1 m / T R 1 Z k l q 2 d L w W o 6 m U E U e Q f 4 5 4 g 4 / H E 8 g u a e P K p K H x n h N q a t r O S T c 3 x z I z 9 V v l 1 N d R R I R e h s d 6 m s H W 5 e s o J 6 0 Y U G N F g P N U S p h t s w w O i s k 9 s n l h U N Y + b s H a C r n T i I P D 6 z M 8 w q n 9 r g D V u a Y m M C T L 2 H Z B q e c V A i l R 8 V l l q O W b W Z k 0 m t 8 m m 1 T 6 l 8 r P 6 x H 4 u F q c j r o A P 7 c 2 + R + n O D 3 6 a N X n n k 5 s a G K B g s o m S u X S M K k E w A j B 4 w Q x u p U B V M 0 p u 7 L P U v e 1 j R a l B X n K D T b Y p M A J Y i O 3 / h U n o n x 6 Y y L q x 5 Q i b U j l a F q S p L i W u J p J J V G H k f j a F f L L O 8 5 I v L W 3 3 K k 6 E / 4 I 1 a y I w 9 G 6 4 M 0 + z P j 8 4 R y / Q M c 7 Y h F c z 1 3 3 X 6 0 h 2 g u d p a u R C N h i k W V e u 6 V x Y l Z G T J o c Y Y S z t J E v R 0 9 9 D O t r b 0 Y i 8 V R S k 6 W L + 6 U S E o Q n a s d M E Y E E f / a 9 I Y 8 u h E d Y b y O S 2 f l x f L 2 z Z U a U U l d Q y Y z d M 4 b R V Y y Y b L z x P 9 U 2 4 Z K z c x p + 4 L p M L Q n p P b o j J 1 A s f u D b s p G g n T s c Z n 7 5 d U 6 x 4 i C o + I l Q 6 m a A A b t / X 2 9 n J t H p M t S S 9 f u U o H D u 5 X B z V W M 4 h n R 1 V c C r n 9 z a 5 0 5 0 P F H f k Q J 2 F N H v n L k Z 5 d X v L F 5 a 2 E 8 n u x W E r e 3 t 6 K U e J P S t 8 U p J B 9 J w 2 Y g T F 2 7 g 0 t r b A S 7 o + X 7 9 G 9 2 5 d 1 Q c o N p y N F R 3 d V k n / 6 N h 2 q 7 K e i 0 D 1 6 + P C h L L U W 4 n b T J x 9 / Q r d u 3 6 H T p 0 9 l 7 C Q P V L M 0 w 6 h y O 7 D u e y 7 j w g t Z C 2 A 2 l S V k s Z u F 7 2 y p 4 F 8 A W T R R x N n D G U 5 O Z b e a q u D 5 w v H t z f u r f y f P A S + 3 N 9 B n d 7 2 6 k a p e I F 6 q 3 S 9 U o F 8 I k g g k y j W 9 H M s + 3 + n H 7 o N m G S 1 U f 7 m B 3 3 p t Z 0 T W e M f i L j A 4 c N G j k u K g b K m D d 4 f v 5 / q N + 0 N u e j p h D T r e U x s T o u D 6 G L c n I / K Z s B i E i x 1 L 7 M A 6 6 J N h F x P f U l 9 X A i E K + p + w 2 p E 2 S M A 4 A S O E 7 B m V 7 o e C c S I i D s v J n T 6 1 S / 9 C f i F v C X V q d y N 9 + p P H R i h V Q w G F T i g 7 s G b D i 1 m 1 / 2 z E w R I 6 J f 1 D t / q 9 o k 0 s 9 s T Y F 6 t 0 B d v z r M a K 2 F y e k L G Q A X d q W U O g M g A y s Q c y g U S K V I p Q s p S Y I R Q T C O v Z J 9 i P c X s R h H r 1 l X b 1 G 3 m G v G 1 D T Y c R 2 P j A m g 3 Y l d C O o C 8 l a u H 9 Y W V V e B Z V w v H V q 8 a 5 B g R D 9 c u V C 0 j H F H n U a 4 Z M a A f C + A P L Z S n f v 8 F C w l U k k 1 S S f C 4 7 h w w 1 W s B B P 5 a w 2 i A C L r u 8 5 I t b f U 4 8 J 4 y F c I d 2 Z M c L H 2 a Z L r S l 7 I u k G J z Z E Z k n v X L h Z p + H u h Z Z a z A b Q 9 P O e S r c k c Z o W v 3 E N d G W g z p p U c N C n G / b v u 4 7 j C H Y / O 3 0 9 q i 0 y U 5 s i 8 h v o d 8 N Z X 8 h C D E 0 Q Z J M G m k b y R c s 4 l g k Y l / O 0 e f l K X Q d l H 8 u F F / / l U v X G / b l z K 4 s 0 A d l 9 u i F s Q C 1 / 0 L o W 8 Y C n V h z L 3 v a B F R G S B M Q q Y Q l D K a V Y P Q F g P S y Q D J D i o F s B h i y N M 6 V w n e P f D I Z E o B Q g T O m d K z U i 4 m K G e B D F n F Y K m u J p c i l i J P p 4 w s q n F 1 e 8 s X l 7 W j z B L 9 e F d q 4 w E g J M 1 A 1 v M h k W E y 3 C H D 9 0 l i 6 8 E l Y n 3 y p W K y / C O o c 1 p I A G c w I d Z R f b M p g n 9 a S S 6 I C V 3 u 8 9 M 1 D X 3 o E C E z p d S V J s Q h i o i L 6 y H a y H 5 4 e k u O G K H B x T S R c E C R S I 8 7 t L s n 3 h X v P 3 6 U v 8 1 b l k / V C c Y c b H K j d M Y 0 C f W X Z O x 0 a Y L o F V L L R k C u 9 h Q 0 s b 3 Y p A W A Q L q T K Y r O b o 0 y K o a w 5 T W Z P K O z Q i B H u j a W J B S c v m n 4 u 5 M 3 B h h g d b 4 l m G E S w s z 6 s j n v r 4 v R S K 4 4 l Z b i V H W 0 s q b b 5 e q h e K g i L M C C L X R p h L T 4 V N 4 7 j M F B x O F + R t 0 a J V E J l Q i 6 T b 2 a s 8 G G m o w + w 2 o a h S b m L s p q C f l / v P o / p 7 9 l S A v v t f s 9 t G y w x h h E X 6 C C G w x w v L o u C y R y L f I 4 w A S G R G p h I 1 X p G 7 r y Z t B o v N k d o X 1 2 M g p 6 k t K V g U M H O j F g c E 8 D 9 9 U 6 4 x K i E + w W p D A x R 4 H y s 7 + 6 r j d K b u + a 4 Y m C y a K K g n Z T U 5 K k M w P C h z o e l 1 5 A K O 7 F k l 5 d 8 c Y 7 v b j 9 c K P 9 + V i S c N R S K F V E 8 H p e X 6 e C G q r V y E V 6 y D m 5 A Y P 5 U r p 0 E o U 4 t t i 7 7 Y s C K R Y t t 0 7 O r O s b t M L e 0 g V 5 s j n F 7 K S l r X q x k N D r U R p A N q y r Z O 4 Q N O Y D O z k e y 7 S l W B I Z 5 / M t 7 6 C K B y V z 3 Q y V i V O m P 0 M A E E 9 f e D x W N k J + 1 y V d O H 5 D f y T f k b R u q Q g 0 5 s w G p B v b w x g N U N k g W r B R k x 2 o q k W f t e Q W 1 D V I K Q N s O w 7 7 q W W K t B O Y + s a o S + r q w 8 7 5 9 r h U q S O w Z r A i m p M 6 O K r U z p U n b V R W j o W k H S y + 1 / a u l 9 i W p q q o k o 6 z k k 1 t Z d b c O C I V G 5 A Y N + J 2 u q E 0 l N U Y B A o U b S z E v t A 7 7 W g N S E e 8 Y 6 B p 3 S Z / S 2 B J 2 E M k F / T N p Q D 2 F m d 3 8 P g B C K T V O q X N N p V h P P c l q Y p x O b Q / T x B z / D q e X + U A o P g / n a l d W t r Y 7 j 6 w l H N / f y U + V D 5 i O b 2 P R r 4 a k Y M w a 5 k U Z I C M 2 C 1 C R F N r j w t y f r Z 6 e a A l T 0 J u Q G c N w m F K C v E U e Q 8 2 L x B L 0 / U O X q H 5 q 0 z X l o z 0 d 5 v O h 7 i V Y 7 X v 7 7 S P k y l 4 K O E / A d 4 U a M F 8 d f 2 q x Z N p P K 5 F S h Q 7 z y D A a w O w M d 2 p 7 J N 1 H Z W C 9 t Z 8 f 1 U G j L h o 1 L i W z r + H P h k J M C J d I J v Q 5 J T l z E b 7 4 x G 2 T R E p y w c X 5 u K R p l Q / f t Z 4 2 v 1 z e q n w K q l o 2 p I K / i Q R T G l D / o L q i H W Q s g t g x A y M a s L g L H K x s p 9 r U e h U Y p Y B O V F j j s D j M e s E + S t 0 M m 7 I D W o Z o F v j X J O s a c 8 j 8 M B B r R 2 V M W / j Q 3 2 Q R K O B O k A N h I V r + z o U C 8 t Y o o R x q 4 E x S b V a A V G j Y Y w f H o R l l 5 k b Z n I k 4 p W 8 J / T + m 7 w i v C p 2 o D 7 h Q Y x M 1 e 0 F f D b A E G U a j 5 2 q X I g 2 W v X l Q t 0 R t T J b h a Q d 9 c d 9 L E x M T k p 9 Q 4 U G m 7 n G n E K u i K E Z + l x o M b S Q V w t N h S C s 1 e B Y E U 2 U j T 9 0 P H Z 3 6 k f M P L S U + u j l S L b W X v G R d q y k g r I N b E G C z 6 e r i F P l c X B A 5 e 8 E j D F n C K A q 0 Z 9 C h G 4 m p J c x k h 0 I m S C z p y G n 4 g J E C K x j V l 6 D z 1 S F b 2 g A g 6 3 L e u 8 o v z i v J Q 0 W K 4 O x t 2 r W z T W 0 4 9 5 i l E 7 e f K B W n E 8 2 z d K 3 b S R O z m L 5 h 2 l F Y R y J K j i R W a s L 4 w A S 9 / 4 u X 1 Y / n I Z h Q j / K 6 W I 6 F 6 z l T W F b N I 5 T J r C 0 s B Z A g e F 0 Y w Q A J h 0 G s 6 N e C i R 5 v E X 1 G a J M h j D 1 2 T f 9 T K h 6 i 6 e k Z 2 h n o o m D j C 7 J 3 1 N K h K j 1 R 3 T j / E p A w 7 E f C a E O 5 y c 3 k C E d V P x S I d r x p V g w T F 5 8 4 1 R p 8 n C 5 9 U O y S 8 Q h F o x E 6 f f o A l Z e X 6 N / P P + Q / o U K 1 l H K 4 h D y G V A Z b h F o b Y P c P v M r r v V 5 R J e 3 Y V / y Y i g J + M X s X l 1 b q 1 K V B 8 g f 5 x o R C 3 k E S o Q 0 k Y f g c B 8 l M Z 6 5 a 2 N L 4 M Z F S i l C Y W I h F L s P 0 w Q e v 5 L X 6 n + d t K K n j J F P g 8 C I 3 e 1 v q e Q A j 3 W H w y N 4 f C 6 M r x h y t d G W 4 Y d l k k j w T D + q e k l B 2 Y 8 P e G u z 3 p d I V w e C U W g g D h C G d n Y A 4 F 1 s c Z Z e R f H J 5 v V k A X H N Z T F 4 8 p l x n Y 4 t c a w f s U p g 9 O B c k G 8 y x u 6 E d J g c w a t 4 y f k g 1 q A j E J B D i a P K o y Y J J 8 n s U U d L H 2 A l p 2 I e Z X I 5 p M j l T i l g B L O N k K x v 5 6 N b I / v P 8 4 H X P y M u s 5 A b 0 F v I P 6 F / F 7 p K w Q M I s f q I l Q r X F i h g g g 4 v b S Z Z R S b m 6 4 h g F Z E i R I Y 4 m k / g q r J w K x 1 g d h F r Y v r t F X z V / w a 8 j B 8 3 y y E 2 F + W X y i 5 + 0 b U h R y J J p o w l V P M 6 t f g + 9 x O 2 w f X V x K g m k x E R + p m 2 O t p W j X w m G C S 2 B O A y S V A Y 4 X Z P H r v I p g i k i S b o Q S Y 2 U Q d r 2 t m Z 9 x f x 1 e S + h A B / X Z g N T R L u r C 1 / t 0 0 2 L D Y O K Y I J O t E Z l R m 9 F k Z I y 6 I h 1 O Z L U P e 6 g W F y R Q 6 a v w 2 f S l P p h j N C k y S K Q O t e Q C C 7 O 8 T i 3 q / K 7 Q 9 c A b T y p N f P Z t V T E a G d V h P V 0 9 F d s s B J Z I M C E R l i w k B 8 G 2 E x 7 t 9 4 u F H C S k j R p J 9 L J W P l s K p 1 M 2 U h S d Z D b x x x X b S V F L D h l X u e 4 l l B w 1 d W l 8 8 p F P r q C k F C z 8 T B 1 j T q o i l U F 1 d z d w n q C y 4 m 0 j w 7 U R 2 m P b e f D M 2 3 h 9 O Y G Q h w h h C J R 1 5 j T J p 3 Y a V K V e N T 8 N m K J 0 1 Y R 0 W Q z T p E n J Y Q D w b T j 8 J k 3 X p L r 5 D v y v g 1 l 3 J M x B 8 X j q p b L l l J b 1 r 7 n C 7 x e t I + w N g T W 4 4 O k c s Y m p e 0 E G D K J i Z w J A u k T Z O I o i W T U O E W q P T V M I i F K k m a 4 X S w S S J 9 j C J T A Y p c I S 4 c v S 8 C U G q 1 R C K 4 g J B R Q X 6 k y o t i r G r T I v C 0 8 f x R 7 k 3 o h T W V l x Z J n 2 1 g F P 7 H D J f t O I R + M 0 c A 4 a S f 5 E r S 9 A h 3 G V j q c y 6 n O R R t q c N p I N Z C Q S Y O w 7 u S V L W 0 Q 5 k r 0 l V d f k G s X A v K + H 8 o 4 l y t F d / q c d L h + j l 8 2 2 l K Z Z v Q t K f V 8 g I V Y i n 2 q / Q R g g O z O 6 g Q F f V w X a z I Z C Z X t m s t Y R S z u E b X O k k 6 K T C C N k y C Z l F S C h I q L R F J x E A n n O F g 6 N T b X z S s P + e r y f q S E 3 U 3 H H L r 2 Y i c S a k t K P Q 9 4 m C v o S 8 K Q J J A p G 6 L a s Q 9 y 5 C K T E E a 7 i v J S O l A X p s b S q O z x K 3 O f O A + h F v Z M O J Q B A n G o e T i G 7 z O x l N o X p 6 I i X 8 6 y k K + u Y N p Q c P V V C Y p K z Y W X D 2 e s f i r T t 4 T U 6 o E a F r s e z k a d M h p d y J P l Q r O z u u B b x D H O I p M y j S P f S r 1 x a m V p p d J U O s 6 J 6 T Z x M q W k k a h 5 c W w S o P K 4 x B O l 9 z 9 4 X X 6 j U F z B t K E M r n a 7 6 V A d q 3 2 S A c Y Z 9 Q 8 P t Y W l A q u 5 Z q N R z 3 f C j O B c A K G m p y b k n Y s B Q p M D D m F l X F B O p m D o / M E x I a B 2 U B W P N S E f Q S K V j y K Z O N 1 N a v r 7 X D S h Z + c W D g q O U E 3 1 D m 2 Y w M v H u m 1 K h 4 c D t t p S S 4 d Z N t m g m A m 2 t 3 b h G b 5 m p E M g W C x h E M Q Q y J B J C C a V X Z K m J s Y V g Y Q s R j q p N S T E k A H y y N A k j j O B j J S K R B G O 0 Y d / + D t 9 5 c J B Q X T s Z r t r P W 7 y O 1 U G G F O 6 O E 2 q L S w f W J 7 5 R W 4 z 2 W H e J 3 w Q x B D F 5 / O n w 0 I m m 9 Q x 6 Q g H S 0 o z j t v P E Y K x g x Q S a 5 6 R U K z y x Z h c M J V 7 3 K 6 c + Z / P r q D a U M Y 1 N n j o c E O I M w a k 0 o 4 z R J F K b T C 2 h a U D S z o f b 4 2 S x 6 k q p V z O k M c s P G q c E M Q W z 0 j T B D K S S d J N m n Y + J 9 p M K g + V l I K L 0 T v v n e E 7 m 5 / 3 + e 4 K T u U z u P T U r V 8 + M k a p f y C V q S G 3 k B u Y Z o E 1 9 9 q r 4 7 K Y C 1 Z Q w l r k U P e A X E Q S I m i y j I 0 O p 8 P y v t O + C p t z x 8 d G d Z i d 5 J F y 0 q 6 y h W f C I J 4 K g 0 g g F f b G q q u v l v s p N D j O 3 3 9 a s H p S x 8 M 5 c j j d 3 H D 1 k N P l Z u c i p 1 M 7 W b c N t c Y W D F 7 f G U 4 v 9 p 8 L d i I B I I Y h l f F j s R i / X 6 e 0 l d J t J u N A F P G T F J 6 b I 5 f b r Y g j F Z 4 2 U n A Y a j p 2 J I R q 9 2 Q k R Q M T k E 5 q q W W s u / e n v / x G r l G I K J i O 3 V z O 5 8 H Q F W Q S 1 2 y Q U E Z K S a 0 I K b W 5 2 1 Q Y 0 I q 2 E R b t h y R a K p k M e c w 8 J j g Q I h L D o i 5 M J i a J q G 6 a P M p Z Z M J x Q 6 b 0 u Z I / i C t i i W G C i T U Z w n F F K D i f V 1 e G O f K 7 E J z j w o P u g i 5 1 t + 5 O s 5 R C J k B C Q V I p C Q V z q 6 R z T e d w F K x m u y r s q o l L P m + r s E a E G 4 A 0 y p d P C Y M 4 d k I p H 3 F F K n E 4 z r 6 R U I Z s 5 j g I N D c X I r d b r Q o L J x I K U g n h G M i E t S J i F G V 3 7 S l J W G 1 G H a F / / J c / y L 0 U K g q + p G 1 r D q g a T t d y 6 X a V 6 O S o / d g h 8 3 V B g d s s q A k m F i S T I g v e i y E O C G F J J M v x u 9 T h 4 a F B f p + K T M a 3 y K T I A + O D q I Q I s 1 P q n g 5 r l Q 9 5 A 3 W v f 4 K / D 2 k V x w p H M T r x 8 l F 9 h 4 W L g i d U a b G b J Z B S G 5 T q o D N N M h h h d Q y 1 K Z c c / a 2 N j x J W 8 3 J t m p Z d o V h k s p w h U J o s I A + 7 k t I y j p t K y i K Q I o 6 O s y T C 9 y G l Z m a m 0 2 m K T O q 8 G K Q U x 3 v H U + y j E u R 2 G S V p 3 4 H 8 3 N l 9 O S j o N p R x h / Z V U E q 3 o 5 S z T L H K I b P Z 5 8 w 3 N f J G B l 5 L w G 3 t A I n n N c S x h 4 1 T k s a Q B A T S P u J y X B 1 D d 4 Q Q h I / B s D A z P U W j w 4 N C n H g U 7 x / n o / s i J a q 3 x + t N k 0 n U P f Z h 1 I A / P s 3 5 J G T C 8 m B R + g t U P V u e F q p z Y l G m j f C 3 r 7 2 c M 0 f V d k n U h n B C L n Y y 0 B I F w a p d V e H a m O T C 5 t J m 2 8 + c B J J 3 Y M U h g S R d x 5 W v z 5 F 3 l t T S R h 2 T 7 / O 7 8 / k C V F p W Q V 6 f T 1 p h i m y K O F A P 7 W R C f m D H D S E V E 6 l z O C W E Q v v p 1 7 9 5 1 5 a T h f 2 3 Y V r r f r + b s L + Q W I t A I v i G V P C l N l R x V U i U L 5 3 B c C C W c Q V r H V T 3 j z X G s e D y 2 K w y N F h u P r E U u e B z G u I g k v j m u P J h B p f z R K V D u n H q u C E O J B f i Z U w 0 L J 0 c Y t U P 3 4 W a h 9 / F e R 1 9 I B / y J 0 J + n 4 d q 6 w q z z y k X N p T 5 6 8 j B W i Y H y K O W 8 V W Z h o x E G B m t M j V N K i l Y q r Y 1 0 k r o J H w q T F L h r r H Z c 0 N J j M r 8 U H G V h F I u m 0 g c l r h 6 D x a p t K / J A g I V l 5 Q K Y e R 9 I V 0 T R x y H o 8 x i V Y E l a G p q U g 0 f Y h U R F l f Q W 0 m m O J M s R n M R S K Y o 5 1 W C / v S P v 5 P 7 3 i h w X O z s K c y S s w g u X u Y q U E z n x o x u d f o 6 n E 7 t q 8 x G u w B m d a S r s H I o B M r P N 4 A Y O p g G J + g 0 V A k g D z Y M e G V 7 W J K F T E w S R S r E T R g S C z 4 I p X 1 9 r o k L 4 Z g w + G U j 4 V S b C q T j s J B M + c a B P O L D 6 T Y T y B R h I t 3 u Z Q m K t c q 5 s v u X / / 7 3 e f q O V w 4 m F D / h B k M s l q A r 1 / u l H 8 q Q S o W t v i l F J o t I T g k r c v G H p I n j P / w D V v j n K Q Q g g A 4 I c Y Q t G i o O E k h I w i e 3 h S n g z i a P c q E Y q 8 n Y O g Z x J o Q 5 L t I a Z L G F Q 6 F Z 8 n r 9 i j h a Q t n D 4 R h W d 2 X p w / 7 U 2 B A V l 5 Y J C d F W E l U Q Z I o y m b j u x k 4 a S d Y g / v D 3 H 1 J 5 R a n c + 0 a C 4 9 I G J B T Q 0 z t B T 3 u n m C Q Y m g Q J 5 V a k A p H S U g q + I Z U i l u V b T g i E f x 0 W O s k H k A 4 I M p M z j 6 0 Y K P Q q g K D 2 d b b h G A f l D A k j X f k Y J X E a U k q n G 8 k E s i T Y d + g 0 Q z S Q x M R F A k k Y p F L x D M n E v h r p z 1 I J x y C d M i Q T 2 l T s 2 I 8 y i W 7 1 O J h M 6 L y N 0 r 7 9 7 X T m j Z P q / j c Y N l Q b y o 7 m p n L y u j E 0 C b U k 2 l L K Y b t + y z i h f N P O k n Y V f C k 4 m U 7 V 2 r r 2 l p q b C 6 E U R F U I U S D 5 Q 3 z 5 0 4 U 1 t z P H b e f h t + 3 n m G u l r 2 e 7 v s 1 X T h V s + 3 3 C e T H F R a c r p 4 i A M D + o I o F I G x 0 W X 5 N D p 8 3 O z N B M O E F D U y k m h k r D T F u 8 N 0 y 9 M B Y 8 E A d t J 1 H v W M 2 D d I I P M t 3 s g d a g y B Q M F m 1 Y M g G O S 4 8 2 p o Q y u H D h M T f S + U G l H Z U 5 g N Z I K j M 8 y a h / K m w k l E q D t I F n h Z W v / p U P S N g O e 3 S B N 8 2 U 0 i G N d F Q f Y d I p z + 6 D i B J T c X b y J 4 d U G q y e 0 o 7 S c a X e q T B I a + K m g g D h J J 3 D c Q 7 / N O C i c b E U Z h J 1 b w 1 U S a 6 I O N w 9 R l Q X h B E o I a Z 1 t 8 c j k g s k w 8 j 0 x 9 N l 0 o 6 C o S h Y 5 K d / + O t / w k 1 v W D C h + l Q u b W C c v 9 B J 0 T i L Y 5 A H p N K E M m 0 r 1 X 5 S z t 6 W U o Q C W U w c / E A b C / 8 q P R 0 G c J 4 K q W M a V i g T G S + e C 7 e B h N J x F P 5 s X x 9 j X / 4 Q 1 W H x t U P 4 h a Y I B b 2 K K C Z d q X g q L u q d J t R E C O u U q 8 2 k Q S B 1 X J M J R G P S 4 H v Y e X B 3 d Z g 6 B p y 0 l 3 1 I R 1 H v t K S a C 8 N M H q N 7 Q 1 7 2 V Z u p q C h A f / 7 n w h 6 n t x R s C k I B Z 8 / d Z z W E C z w T C G 0 q h 0 1 S w S l p B d I o Y i k y W a T K I B c o Y u I M 4 4 M 6 6 a C h E U 4 1 g Q y o 1 y 6 f G T k A I u B f J 2 a E E d L H O S x H z H E c k 4 g 6 x 4 R P t 4 X T x 4 Q g m j z 2 M P w f H 3 n S Y U U m J Y 0 M m b A y k Z J Q C V E l 5 6 I p r l r i t K 9 m j m Z m Z 9 R g W J Z M R u V 7 O B i n a c x 1 Y t W v i C X T n / / 5 P 6 t n 2 O B w X N 4 k h A J + + P F e p q R K W / 3 g F J n m G S n S 5 D I E m h 9 W p N G E k X R J S o e X B C 7 g 4 s k n I x 0 H M X Q o 7 e t j 4 u t 0 / p A / R N j B u o f 9 d d u r s d i k S g c x I J F u 9 L q Z E K q / K k 0 e n K P D Q i K T r k m k 0 j S p h F y q P X W w L q S I J B I q Q a P T C X o 6 C o M F T O N x U f P + s k n I B D g u P 9 4 8 h A J + / P E u h b l 2 T R N J V E D V l l J p m k x I E + K w i o c + K / i I 4 0 9 I p H 2 G R S 6 J 6 v M k I J 8 C W 3 A e 0 j k A S m i A G P D s 4 Q z f k E d C S J S 4 / V i x l w t 8 P T O H w w k m 0 v k u D x M B x 0 A a 5 c 8 j k s S Z M D o 9 g 0 x G S j F R Y L R w O + L U U j o n C 6 3 c 7 M G a i T B E w M i j + p l K S 0 v o T / / 0 e 7 n n z Q I m V D 9 y Y F P h y Z M h e t g 5 y E 9 v C K W I J B K L 0 y z 1 D y R R 5 F J h y 3 G i c E S F Q S D 4 + H U J S Z o d K p q Z p o C C r Y N p 2 N N A F k n h D / n M 9 O V E 5 U t Y H w N B J D z P g T z s G x J x 2 E g j U f l A I E O u t F M S C W n W K B N l 6 V O W U h g h L E s q 0 o 4 d P 0 w n T x / D X W 4 q b E p C A U + 7 h u j u / T 4 u 6 I p U l u q n C G W R K p t Q O g x y p N P w i z o u Q e 1 L m g Q 0 T L o F 9 f J t W S B B L v A S Y a D w a 1 9 5 8 E E M i a m 4 n G M L Z z k r L Y t A S L O F F W m 0 a s g k Q b o h j 5 F M x k 8 T i / 2 2 i h B 1 D p M M K 3 I 4 U v T H f / g t l V e U 4 Q Y 3 H R x X N i m h A O j 8 X 3 x 5 g 9 8 C p J O d V C C R 9 t O E 0 k S C Q x x / Y J J J A 1 W E L Y g r X z 5 V J B M m K e e b 5 0 K u P P P B B V u F h R w S h 4 + 4 R B B S v s 1 l x j V 5 0 m F 2 R u U T Q n E Y R J F 0 p N n U P D u Z I I k Q h y / x O O 2 s D N H d P n 6 X r O K 5 W c L / 0 3 / 9 I / l 8 X r n P z Y h N T S i D T z + 7 w g W F X w b 6 q r S E S h N L E y o d F g I p n z 9 0 H A z R v v x r x u C Y 9 p c M y Q 0 u 4 C a i / v k D n y C B S g c J J C Q k M c d 0 W P u W s 0 i T j g u B b G E 5 l k 0 m E E m T S v u W m h c n S s Y o G l U 7 D B Y V F d F f / / W P c k + b G Y 4 r T w Z U z m x y X L r Q Q U M j 0 1 z 2 l X F C J J S 0 q T S Z N K F M P 5 W Q x R B M W I Q 4 H H 4 N H 7 a w + M b T k R z g 4 m 0 C 5 o M L u Q r L M R O G D z J I G O n a 1 / H 5 L j e h E B Y C i Y 8 0 T S L t y 7 A i U e s M m d A + Q h w W P Y R Z x e O r N j c 3 0 Y e / f x 8 3 t + m x R S g b U L A + + t t 5 L p Z M B p B K 2 l e K V J Y K i G O K X I p A y v E H v p U R x j 8 + t G c + l g A U e u X L p w l z Q A V x 3 B z T Y T m m w i r O x D D p I I l J 0 0 R S 0 s g Q y y K R I d I 8 y R Q 3 7 S b 4 i l h + v 4 / + + t / + C 7 l k y b Y t A F u E y o H u p 0 N 0 7 d o D f j u G S J B Y i k R 2 a a X I Z H w Q S P s g k S a Q i k t Q P n R s U U i G g A A C F P 6 F f A 6 w E 4 J k x y G F T N h G I k s y w V c E A m G E d J p U a c m k C W W X T L D i g U C n X z t J h 4 / u x 4 1 s I Q 2 i / w + O Q c y V o Z n h A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 G u i d = " f d f 8 7 a 8 4 - 9 6 d 8 - 4 8 1 1 - a 7 1 c - 3 9 9 1 c 2 5 2 d 4 1 b "   R e v = " 1 "   R e v G u i d = " b 7 e 8 8 6 7 8 - d 5 7 3 - 4 4 1 8 - 9 d d 6 - 9 e a e d 6 6 5 4 3 f 2 " 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 5 8 < / i n t > < / v a l u e > < / i t e m > < i t e m > < k e y > < s t r i n g > I D _ #I2< / s t r i n g > < / k e y > < v a l u e > < i n t > 9 7 < / i n t > < / v a l u e > < / i t e m > < i t e m > < k e y > < s t r i n g > 
7H--#L*< / s t r i n g > < / k e y > < v a l u e > < i n t > 9 8 < / i n t > < / v a l u e > < / i t e m > < i t e m > < k e y > < s t r i n g > #22  ( 2) < / s t r i n g > < / k e y > < v a l u e > < i n t > 1 2 4 < / i n t > < / v a l u e > < / i t e m > < i t e m > < k e y > < s t r i n g > #0"0@'%2  ( 25) 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 I D _ #I2< / s t r i n g > < / k e y > < v a l u e > < i n t > 1 < / i n t > < / v a l u e > < / i t e m > < i t e m > < k e y > < s t r i n g > 
7H--#L*< / s t r i n g > < / k e y > < v a l u e > < i n t > 2 < / i n t > < / v a l u e > < / i t e m > < i t e m > < k e y > < s t r i n g > #22  ( 2) < / s t r i n g > < / k e y > < v a l u e > < i n t > 3 < / i n t > < / v a l u e > < / i t e m > < i t e m > < k e y > < s t r i n g > #0"0@'%2  ( 25) 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CCC26F9-7156-41FE-93DF-45A60E568917}">
  <ds:schemaRefs/>
</ds:datastoreItem>
</file>

<file path=customXml/itemProps10.xml><?xml version="1.0" encoding="utf-8"?>
<ds:datastoreItem xmlns:ds="http://schemas.openxmlformats.org/officeDocument/2006/customXml" ds:itemID="{9AE7A1AA-40BA-4175-9D45-CE67B73D6797}">
  <ds:schemaRefs>
    <ds:schemaRef ds:uri="http://www.w3.org/2001/XMLSchema"/>
    <ds:schemaRef ds:uri="http://microsoft.data.visualization.Client.Excel/1.0"/>
  </ds:schemaRefs>
</ds:datastoreItem>
</file>

<file path=customXml/itemProps11.xml><?xml version="1.0" encoding="utf-8"?>
<ds:datastoreItem xmlns:ds="http://schemas.openxmlformats.org/officeDocument/2006/customXml" ds:itemID="{53EB5F66-95C2-4989-BC5B-15024C02B90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34C878A-2020-4F9C-9E0C-87A792907750}">
  <ds:schemaRefs/>
</ds:datastoreItem>
</file>

<file path=customXml/itemProps13.xml><?xml version="1.0" encoding="utf-8"?>
<ds:datastoreItem xmlns:ds="http://schemas.openxmlformats.org/officeDocument/2006/customXml" ds:itemID="{7A24F60E-2B17-49BB-81E9-AFEC19C258C0}">
  <ds:schemaRefs/>
</ds:datastoreItem>
</file>

<file path=customXml/itemProps14.xml><?xml version="1.0" encoding="utf-8"?>
<ds:datastoreItem xmlns:ds="http://schemas.openxmlformats.org/officeDocument/2006/customXml" ds:itemID="{1FBEB645-3441-417F-9BCF-7E89448F1889}">
  <ds:schemaRefs/>
</ds:datastoreItem>
</file>

<file path=customXml/itemProps15.xml><?xml version="1.0" encoding="utf-8"?>
<ds:datastoreItem xmlns:ds="http://schemas.openxmlformats.org/officeDocument/2006/customXml" ds:itemID="{51DC69AE-E062-4EC6-9472-7745FE453B04}">
  <ds:schemaRefs/>
</ds:datastoreItem>
</file>

<file path=customXml/itemProps16.xml><?xml version="1.0" encoding="utf-8"?>
<ds:datastoreItem xmlns:ds="http://schemas.openxmlformats.org/officeDocument/2006/customXml" ds:itemID="{8E9B961C-B76D-4E7F-B7A0-8265E970343C}">
  <ds:schemaRefs/>
</ds:datastoreItem>
</file>

<file path=customXml/itemProps17.xml><?xml version="1.0" encoding="utf-8"?>
<ds:datastoreItem xmlns:ds="http://schemas.openxmlformats.org/officeDocument/2006/customXml" ds:itemID="{AF615760-CA5C-4004-8693-11118DF9695E}">
  <ds:schemaRefs/>
</ds:datastoreItem>
</file>

<file path=customXml/itemProps18.xml><?xml version="1.0" encoding="utf-8"?>
<ds:datastoreItem xmlns:ds="http://schemas.openxmlformats.org/officeDocument/2006/customXml" ds:itemID="{6828E6CF-52B9-4B9A-B77F-CCF45A755C84}">
  <ds:schemaRefs/>
</ds:datastoreItem>
</file>

<file path=customXml/itemProps19.xml><?xml version="1.0" encoding="utf-8"?>
<ds:datastoreItem xmlns:ds="http://schemas.openxmlformats.org/officeDocument/2006/customXml" ds:itemID="{4D766166-7B34-47C0-B25C-3FEA16CB4D4F}">
  <ds:schemaRefs/>
</ds:datastoreItem>
</file>

<file path=customXml/itemProps2.xml><?xml version="1.0" encoding="utf-8"?>
<ds:datastoreItem xmlns:ds="http://schemas.openxmlformats.org/officeDocument/2006/customXml" ds:itemID="{475FD232-E85F-4BA6-9044-C405F5535287}">
  <ds:schemaRefs/>
</ds:datastoreItem>
</file>

<file path=customXml/itemProps20.xml><?xml version="1.0" encoding="utf-8"?>
<ds:datastoreItem xmlns:ds="http://schemas.openxmlformats.org/officeDocument/2006/customXml" ds:itemID="{37FAAC63-A654-4F21-8E3F-E56107A8587B}">
  <ds:schemaRefs/>
</ds:datastoreItem>
</file>

<file path=customXml/itemProps21.xml><?xml version="1.0" encoding="utf-8"?>
<ds:datastoreItem xmlns:ds="http://schemas.openxmlformats.org/officeDocument/2006/customXml" ds:itemID="{DD9E33A2-B038-46F5-BC9E-C1E81BBFF168}">
  <ds:schemaRefs/>
</ds:datastoreItem>
</file>

<file path=customXml/itemProps22.xml><?xml version="1.0" encoding="utf-8"?>
<ds:datastoreItem xmlns:ds="http://schemas.openxmlformats.org/officeDocument/2006/customXml" ds:itemID="{63261AE5-27E7-4A37-87BB-2B1BD51AEC75}">
  <ds:schemaRefs/>
</ds:datastoreItem>
</file>

<file path=customXml/itemProps3.xml><?xml version="1.0" encoding="utf-8"?>
<ds:datastoreItem xmlns:ds="http://schemas.openxmlformats.org/officeDocument/2006/customXml" ds:itemID="{09DF1E8C-4567-4C5E-8C40-AC6B3960E5A5}">
  <ds:schemaRefs/>
</ds:datastoreItem>
</file>

<file path=customXml/itemProps4.xml><?xml version="1.0" encoding="utf-8"?>
<ds:datastoreItem xmlns:ds="http://schemas.openxmlformats.org/officeDocument/2006/customXml" ds:itemID="{4F6DB92A-E455-4C6D-85BF-E49AB6188F53}">
  <ds:schemaRefs/>
</ds:datastoreItem>
</file>

<file path=customXml/itemProps5.xml><?xml version="1.0" encoding="utf-8"?>
<ds:datastoreItem xmlns:ds="http://schemas.openxmlformats.org/officeDocument/2006/customXml" ds:itemID="{64DDD85C-1629-4BDC-A764-DE506E0F5021}">
  <ds:schemaRefs/>
</ds:datastoreItem>
</file>

<file path=customXml/itemProps6.xml><?xml version="1.0" encoding="utf-8"?>
<ds:datastoreItem xmlns:ds="http://schemas.openxmlformats.org/officeDocument/2006/customXml" ds:itemID="{7B2D3138-F851-4844-8855-78D9F27CC1CB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7718F12E-ED71-4176-B97C-439FFFD99A6F}">
  <ds:schemaRefs/>
</ds:datastoreItem>
</file>

<file path=customXml/itemProps8.xml><?xml version="1.0" encoding="utf-8"?>
<ds:datastoreItem xmlns:ds="http://schemas.openxmlformats.org/officeDocument/2006/customXml" ds:itemID="{6CF41E96-1119-42E8-9A50-F6812B640C76}">
  <ds:schemaRefs/>
</ds:datastoreItem>
</file>

<file path=customXml/itemProps9.xml><?xml version="1.0" encoding="utf-8"?>
<ds:datastoreItem xmlns:ds="http://schemas.openxmlformats.org/officeDocument/2006/customXml" ds:itemID="{13E85E47-52AE-46AB-A5BB-9F170800A2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เทียบน้ำมันนวด</vt:lpstr>
      <vt:lpstr>count of course name</vt:lpstr>
      <vt:lpstr>course_price</vt:lpstr>
      <vt:lpstr>Merge1</vt:lpstr>
      <vt:lpstr>massage_shop</vt:lpstr>
      <vt:lpstr>สรุป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Hachiban 089</dc:creator>
  <cp:lastModifiedBy>ธนา จิวเดช</cp:lastModifiedBy>
  <cp:lastPrinted>2024-09-29T04:10:57Z</cp:lastPrinted>
  <dcterms:created xsi:type="dcterms:W3CDTF">2024-09-21T14:16:16Z</dcterms:created>
  <dcterms:modified xsi:type="dcterms:W3CDTF">2025-02-16T14:20:58Z</dcterms:modified>
</cp:coreProperties>
</file>