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_files\Simulators\Atomistix\Misc_Info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C27" i="1"/>
  <c r="D26" i="1"/>
  <c r="C26" i="1"/>
  <c r="L25" i="1" l="1"/>
  <c r="K25" i="1"/>
  <c r="J25" i="1"/>
  <c r="D25" i="1"/>
  <c r="C25" i="1"/>
  <c r="L24" i="1" l="1"/>
  <c r="J24" i="1"/>
  <c r="K24" i="1"/>
  <c r="D24" i="1"/>
  <c r="C24" i="1"/>
  <c r="L23" i="1" l="1"/>
  <c r="K23" i="1"/>
  <c r="J23" i="1"/>
  <c r="D23" i="1"/>
  <c r="C23" i="1"/>
  <c r="L22" i="1" l="1"/>
  <c r="K22" i="1"/>
  <c r="J22" i="1"/>
  <c r="C22" i="1"/>
  <c r="D22" i="1"/>
  <c r="C13" i="1" l="1"/>
  <c r="L20" i="1" l="1"/>
  <c r="K20" i="1"/>
  <c r="J20" i="1"/>
  <c r="D20" i="1"/>
  <c r="C20" i="1"/>
  <c r="L21" i="1"/>
  <c r="K21" i="1"/>
  <c r="J21" i="1"/>
  <c r="D21" i="1"/>
  <c r="C21" i="1"/>
  <c r="K19" i="1"/>
  <c r="K18" i="1"/>
  <c r="K17" i="1"/>
  <c r="L19" i="1"/>
  <c r="L18" i="1"/>
  <c r="L17" i="1"/>
  <c r="L16" i="1"/>
  <c r="K15" i="1"/>
  <c r="D19" i="1"/>
  <c r="C19" i="1"/>
  <c r="J19" i="1"/>
  <c r="J18" i="1" l="1"/>
  <c r="D18" i="1"/>
  <c r="C18" i="1"/>
  <c r="J17" i="1" l="1"/>
  <c r="D17" i="1"/>
  <c r="C17" i="1"/>
  <c r="J16" i="1" l="1"/>
  <c r="D16" i="1"/>
  <c r="C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15" i="1"/>
  <c r="J14" i="1"/>
  <c r="J13" i="1"/>
  <c r="J12" i="1"/>
  <c r="J11" i="1"/>
  <c r="J10" i="1"/>
  <c r="J9" i="1"/>
  <c r="J8" i="1"/>
  <c r="J7" i="1"/>
  <c r="J6" i="1"/>
  <c r="J4" i="1"/>
  <c r="J3" i="1"/>
  <c r="J5" i="1"/>
  <c r="D15" i="1"/>
  <c r="C15" i="1"/>
  <c r="D14" i="1"/>
  <c r="C14" i="1"/>
  <c r="K14" i="1" s="1"/>
  <c r="D13" i="1"/>
  <c r="K13" i="1"/>
  <c r="D12" i="1"/>
  <c r="C12" i="1"/>
  <c r="K12" i="1" s="1"/>
  <c r="D11" i="1"/>
  <c r="C11" i="1"/>
  <c r="K11" i="1" s="1"/>
  <c r="D10" i="1"/>
  <c r="C10" i="1"/>
  <c r="K10" i="1" s="1"/>
  <c r="D9" i="1"/>
  <c r="C9" i="1"/>
  <c r="K9" i="1" s="1"/>
  <c r="D8" i="1"/>
  <c r="C8" i="1"/>
  <c r="K8" i="1" s="1"/>
  <c r="D7" i="1"/>
  <c r="C7" i="1"/>
  <c r="K7" i="1" s="1"/>
  <c r="D6" i="1"/>
  <c r="C6" i="1"/>
  <c r="K6" i="1" s="1"/>
  <c r="D5" i="1"/>
  <c r="C5" i="1"/>
  <c r="K5" i="1" s="1"/>
  <c r="D4" i="1"/>
  <c r="C4" i="1"/>
  <c r="K4" i="1" s="1"/>
  <c r="D3" i="1"/>
  <c r="C3" i="1"/>
  <c r="K3" i="1" s="1"/>
</calcChain>
</file>

<file path=xl/sharedStrings.xml><?xml version="1.0" encoding="utf-8"?>
<sst xmlns="http://schemas.openxmlformats.org/spreadsheetml/2006/main" count="54" uniqueCount="54">
  <si>
    <t>Copper</t>
  </si>
  <si>
    <t>Nanowire FET Material</t>
  </si>
  <si>
    <t>Silver</t>
  </si>
  <si>
    <t>Length (Å)</t>
  </si>
  <si>
    <t>Tin</t>
  </si>
  <si>
    <t>Extreme atom positions (x_1)</t>
  </si>
  <si>
    <t>Extreme atom positions (x_2)</t>
  </si>
  <si>
    <t>Extreme atom positions (y_1)</t>
  </si>
  <si>
    <t>Extreme atom positions (y_2)</t>
  </si>
  <si>
    <t>Gold (100) (3x4)</t>
  </si>
  <si>
    <t>Silicon (3x3)</t>
  </si>
  <si>
    <t>Gold (111) (3x4)</t>
  </si>
  <si>
    <t>Gold (100) (4x4)</t>
  </si>
  <si>
    <t>Gold (100) (3x3)</t>
  </si>
  <si>
    <t>Gold (100) (3x4) Relaxed</t>
  </si>
  <si>
    <t>CNT (6 atoms)</t>
  </si>
  <si>
    <t>CNT (9 atoms)</t>
  </si>
  <si>
    <t>W_Nanowire (Å)</t>
  </si>
  <si>
    <t>H_Nanowire (Å)</t>
  </si>
  <si>
    <t>L_Diel (Å)</t>
  </si>
  <si>
    <t>Gold (110) (3x4)</t>
  </si>
  <si>
    <t>L_Space (Å)</t>
  </si>
  <si>
    <t>L_Metal (Å)</t>
  </si>
  <si>
    <t>L_Gate (Å)</t>
  </si>
  <si>
    <t>H_Total (Å)</t>
  </si>
  <si>
    <t>L_Electrode (Å)</t>
  </si>
  <si>
    <t>L_Total (Å)</t>
  </si>
  <si>
    <t>W_Total (Å)</t>
  </si>
  <si>
    <t>Gold (100) (3x4) Larger Box</t>
  </si>
  <si>
    <t>Silicon (4x4)</t>
  </si>
  <si>
    <t>Silicon (5x5)</t>
  </si>
  <si>
    <t>Silicon (110) Larger</t>
  </si>
  <si>
    <t>Silicon (110) Smaller</t>
  </si>
  <si>
    <t>Silicon (111) Smaller</t>
  </si>
  <si>
    <t>Graphene Armchair (8 atoms)</t>
  </si>
  <si>
    <t>Graphene Armchair  (6 atoms)</t>
  </si>
  <si>
    <t>Graphene Armchair (4 atoms)</t>
  </si>
  <si>
    <t>Graphene Zigzag (4 atoms)</t>
  </si>
  <si>
    <t>Silicon (6x6)</t>
  </si>
  <si>
    <t>Copper (111) (3x4)</t>
  </si>
  <si>
    <t>Silver (111) (3x4)</t>
  </si>
  <si>
    <t>Tin (100) (3x3)</t>
  </si>
  <si>
    <t>Tin (100) (Nanowire construction)</t>
  </si>
  <si>
    <t>H_Total</t>
  </si>
  <si>
    <t>W_Total</t>
  </si>
  <si>
    <t>H_nanowire</t>
  </si>
  <si>
    <t>W_Nanowire</t>
  </si>
  <si>
    <t>ID</t>
  </si>
  <si>
    <t>Material</t>
  </si>
  <si>
    <t>Copper [100]</t>
  </si>
  <si>
    <t>Silver [100]</t>
  </si>
  <si>
    <t>Gold [100]</t>
  </si>
  <si>
    <t>Gold [110]</t>
  </si>
  <si>
    <t>Gold [111]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</si>
</sst>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tabSelected="1" zoomScale="70" zoomScaleNormal="70" workbookViewId="0">
      <selection activeCell="F42" sqref="F4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6" bestFit="1" customWidth="1"/>
    <col min="4" max="4" width="15.28515625" bestFit="1" customWidth="1"/>
    <col min="5" max="7" width="15.28515625" customWidth="1"/>
    <col min="8" max="8" width="10.140625" bestFit="1" customWidth="1"/>
    <col min="9" max="9" width="15.42578125" bestFit="1" customWidth="1"/>
    <col min="10" max="10" width="10.42578125" bestFit="1" customWidth="1"/>
    <col min="11" max="11" width="13.42578125" bestFit="1" customWidth="1"/>
    <col min="12" max="12" width="10.85546875" bestFit="1" customWidth="1"/>
    <col min="13" max="13" width="28.140625" bestFit="1" customWidth="1"/>
    <col min="14" max="16" width="27.42578125" bestFit="1" customWidth="1"/>
  </cols>
  <sheetData>
    <row r="2" spans="1:16" x14ac:dyDescent="0.25">
      <c r="A2" s="1" t="s">
        <v>1</v>
      </c>
      <c r="B2" s="1" t="s">
        <v>3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25</v>
      </c>
      <c r="J2" s="1" t="s">
        <v>26</v>
      </c>
      <c r="K2" s="1" t="s">
        <v>27</v>
      </c>
      <c r="L2" s="1" t="s">
        <v>24</v>
      </c>
      <c r="M2" t="s">
        <v>5</v>
      </c>
      <c r="N2" t="s">
        <v>6</v>
      </c>
      <c r="O2" t="s">
        <v>7</v>
      </c>
      <c r="P2" t="s">
        <v>8</v>
      </c>
    </row>
    <row r="3" spans="1:16" x14ac:dyDescent="0.25">
      <c r="A3" t="s">
        <v>0</v>
      </c>
      <c r="B3" s="2">
        <v>50.609439999999999</v>
      </c>
      <c r="C3" s="2">
        <f>M3-N3</f>
        <v>7.6684890899999996</v>
      </c>
      <c r="D3" s="2">
        <f>O3-P3</f>
        <v>5.1161619999999992</v>
      </c>
      <c r="E3" s="2">
        <v>10</v>
      </c>
      <c r="F3" s="2">
        <v>1</v>
      </c>
      <c r="G3" s="2">
        <v>1</v>
      </c>
      <c r="H3" s="2">
        <v>30</v>
      </c>
      <c r="I3" s="2">
        <v>7.22</v>
      </c>
      <c r="J3" s="2">
        <f>B3+I3*2</f>
        <v>65.049440000000004</v>
      </c>
      <c r="K3" s="2">
        <f>C3+E3*2+F3*2+G3*2</f>
        <v>31.668489090000001</v>
      </c>
      <c r="L3" s="2">
        <f>D3+E3*2+F3*2+G3*2</f>
        <v>29.116161999999999</v>
      </c>
      <c r="M3">
        <v>19.669244089999999</v>
      </c>
      <c r="N3">
        <v>12.000755</v>
      </c>
      <c r="O3">
        <v>17.116161999999999</v>
      </c>
      <c r="P3">
        <v>12</v>
      </c>
    </row>
    <row r="4" spans="1:16" x14ac:dyDescent="0.25">
      <c r="A4" t="s">
        <v>2</v>
      </c>
      <c r="B4" s="2">
        <v>49.027999999999999</v>
      </c>
      <c r="C4" s="2">
        <f t="shared" ref="C4:C15" si="0">M4-N4</f>
        <v>8.6671000000000014</v>
      </c>
      <c r="D4" s="2">
        <f t="shared" ref="D4:D15" si="1">O4-P4</f>
        <v>5.7781000000000002</v>
      </c>
      <c r="E4" s="2">
        <v>10</v>
      </c>
      <c r="F4" s="2">
        <v>1</v>
      </c>
      <c r="G4" s="2">
        <v>1</v>
      </c>
      <c r="H4" s="2">
        <v>30</v>
      </c>
      <c r="I4" s="2">
        <v>8.1709999999999994</v>
      </c>
      <c r="J4" s="2">
        <f>B4+I4*2</f>
        <v>65.37</v>
      </c>
      <c r="K4" s="2">
        <f>C4+E4*2+F4*2+G4*2</f>
        <v>32.667100000000005</v>
      </c>
      <c r="L4" s="2">
        <f t="shared" ref="L4:L15" si="2">D4+E4*2+F4*2+G4*2</f>
        <v>29.778100000000002</v>
      </c>
      <c r="M4">
        <v>20.668500000000002</v>
      </c>
      <c r="N4">
        <v>12.0014</v>
      </c>
      <c r="O4">
        <v>17.779</v>
      </c>
      <c r="P4">
        <v>12.0009</v>
      </c>
    </row>
    <row r="5" spans="1:16" x14ac:dyDescent="0.25">
      <c r="A5" t="s">
        <v>9</v>
      </c>
      <c r="B5" s="2">
        <v>48.939</v>
      </c>
      <c r="C5" s="2">
        <f t="shared" si="0"/>
        <v>8.6512700000000002</v>
      </c>
      <c r="D5" s="2">
        <f t="shared" si="1"/>
        <v>5.7674999999999983</v>
      </c>
      <c r="E5" s="2">
        <v>10</v>
      </c>
      <c r="F5" s="2">
        <v>1</v>
      </c>
      <c r="G5" s="2">
        <v>1</v>
      </c>
      <c r="H5" s="2">
        <v>30</v>
      </c>
      <c r="I5" s="2">
        <v>8.1564999999999994</v>
      </c>
      <c r="J5" s="2">
        <f>B5+I5*2</f>
        <v>65.251999999999995</v>
      </c>
      <c r="K5" s="2">
        <f>C5+E5*2+F5*2+G5*2</f>
        <v>32.651269999999997</v>
      </c>
      <c r="L5" s="2">
        <f t="shared" si="2"/>
        <v>29.767499999999998</v>
      </c>
      <c r="M5">
        <v>20.65128</v>
      </c>
      <c r="N5">
        <v>12.00001</v>
      </c>
      <c r="O5">
        <v>17.768699999999999</v>
      </c>
      <c r="P5">
        <v>12.001200000000001</v>
      </c>
    </row>
    <row r="6" spans="1:16" x14ac:dyDescent="0.25">
      <c r="A6" t="s">
        <v>4</v>
      </c>
      <c r="B6" s="2">
        <v>51.912999999999997</v>
      </c>
      <c r="C6" s="2">
        <f t="shared" si="0"/>
        <v>8.4500999999999991</v>
      </c>
      <c r="D6" s="2">
        <f t="shared" si="1"/>
        <v>8.4530000000000012</v>
      </c>
      <c r="E6" s="2">
        <v>10</v>
      </c>
      <c r="F6" s="2">
        <v>1</v>
      </c>
      <c r="G6" s="2">
        <v>1</v>
      </c>
      <c r="H6" s="2">
        <v>30</v>
      </c>
      <c r="I6" s="2">
        <v>12.978400000000001</v>
      </c>
      <c r="J6" s="2">
        <f t="shared" ref="J6:J15" si="3">B6+I6*2</f>
        <v>77.869799999999998</v>
      </c>
      <c r="K6" s="2">
        <f t="shared" ref="K6:K25" si="4">C6+E6*2+F6*2+G6*2</f>
        <v>32.450099999999999</v>
      </c>
      <c r="L6" s="2">
        <f t="shared" si="2"/>
        <v>32.453000000000003</v>
      </c>
      <c r="M6">
        <v>20.45</v>
      </c>
      <c r="N6">
        <v>11.9999</v>
      </c>
      <c r="O6">
        <v>20.452000000000002</v>
      </c>
      <c r="P6">
        <v>11.999000000000001</v>
      </c>
    </row>
    <row r="7" spans="1:16" x14ac:dyDescent="0.25">
      <c r="A7" t="s">
        <v>10</v>
      </c>
      <c r="B7" s="2">
        <v>54.054000000000002</v>
      </c>
      <c r="C7" s="2">
        <f t="shared" si="0"/>
        <v>6.2568999999999981</v>
      </c>
      <c r="D7" s="2">
        <f t="shared" si="1"/>
        <v>6.2560300000000009</v>
      </c>
      <c r="E7" s="2">
        <v>10</v>
      </c>
      <c r="F7" s="2">
        <v>1</v>
      </c>
      <c r="G7" s="2">
        <v>1</v>
      </c>
      <c r="H7" s="2">
        <v>30</v>
      </c>
      <c r="I7" s="2">
        <v>10.861000000000001</v>
      </c>
      <c r="J7" s="2">
        <f t="shared" si="3"/>
        <v>75.77600000000001</v>
      </c>
      <c r="K7" s="2">
        <f t="shared" si="4"/>
        <v>30.256899999999998</v>
      </c>
      <c r="L7" s="2">
        <f t="shared" si="2"/>
        <v>30.256030000000003</v>
      </c>
      <c r="M7">
        <v>18.256799999999998</v>
      </c>
      <c r="N7">
        <v>11.9999</v>
      </c>
      <c r="O7">
        <v>18.256</v>
      </c>
      <c r="P7">
        <v>11.999969999999999</v>
      </c>
    </row>
    <row r="8" spans="1:16" x14ac:dyDescent="0.25">
      <c r="A8" t="s">
        <v>11</v>
      </c>
      <c r="B8" s="2">
        <v>48.268799999999999</v>
      </c>
      <c r="C8" s="2">
        <f t="shared" si="0"/>
        <v>8.6516000000000002</v>
      </c>
      <c r="D8" s="2">
        <f t="shared" si="1"/>
        <v>5.8273399999999995</v>
      </c>
      <c r="E8" s="2">
        <v>10</v>
      </c>
      <c r="F8" s="2">
        <v>1</v>
      </c>
      <c r="G8" s="2">
        <v>1</v>
      </c>
      <c r="H8" s="2">
        <v>30</v>
      </c>
      <c r="I8" s="2">
        <v>7.0637299999999996</v>
      </c>
      <c r="J8" s="2">
        <f t="shared" si="3"/>
        <v>62.396259999999998</v>
      </c>
      <c r="K8" s="2">
        <f t="shared" si="4"/>
        <v>32.651600000000002</v>
      </c>
      <c r="L8" s="2">
        <f t="shared" si="2"/>
        <v>29.82734</v>
      </c>
      <c r="M8">
        <v>20.6556</v>
      </c>
      <c r="N8">
        <v>12.004</v>
      </c>
      <c r="O8">
        <v>17.82864</v>
      </c>
      <c r="P8">
        <v>12.001300000000001</v>
      </c>
    </row>
    <row r="9" spans="1:16" x14ac:dyDescent="0.25">
      <c r="A9" t="s">
        <v>20</v>
      </c>
      <c r="B9" s="2">
        <v>48.302</v>
      </c>
      <c r="C9" s="2">
        <f t="shared" si="0"/>
        <v>8.6507000000000005</v>
      </c>
      <c r="D9" s="2">
        <f t="shared" si="1"/>
        <v>6.1169999999999991</v>
      </c>
      <c r="E9" s="2">
        <v>10</v>
      </c>
      <c r="F9" s="2">
        <v>1</v>
      </c>
      <c r="G9" s="2">
        <v>1</v>
      </c>
      <c r="H9" s="2">
        <v>30</v>
      </c>
      <c r="I9" s="2">
        <v>8.6511999999999993</v>
      </c>
      <c r="J9" s="2">
        <f t="shared" si="3"/>
        <v>65.604399999999998</v>
      </c>
      <c r="K9" s="2">
        <f t="shared" si="4"/>
        <v>32.650700000000001</v>
      </c>
      <c r="L9" s="2">
        <f t="shared" si="2"/>
        <v>30.116999999999997</v>
      </c>
      <c r="M9">
        <v>20.655000000000001</v>
      </c>
      <c r="N9">
        <v>12.004300000000001</v>
      </c>
      <c r="O9">
        <v>18.117999999999999</v>
      </c>
      <c r="P9">
        <v>12.000999999999999</v>
      </c>
    </row>
    <row r="10" spans="1:16" x14ac:dyDescent="0.25">
      <c r="A10" t="s">
        <v>12</v>
      </c>
      <c r="B10" s="2">
        <v>47.91</v>
      </c>
      <c r="C10" s="2">
        <f t="shared" si="0"/>
        <v>8.6499999999999986</v>
      </c>
      <c r="D10" s="2">
        <f t="shared" si="1"/>
        <v>8.6509900000000002</v>
      </c>
      <c r="E10" s="2">
        <v>10</v>
      </c>
      <c r="F10" s="2">
        <v>1</v>
      </c>
      <c r="G10" s="2">
        <v>1</v>
      </c>
      <c r="H10" s="2">
        <v>30</v>
      </c>
      <c r="I10" s="2">
        <v>8.1560000000000006</v>
      </c>
      <c r="J10" s="2">
        <f t="shared" si="3"/>
        <v>64.221999999999994</v>
      </c>
      <c r="K10" s="2">
        <f t="shared" si="4"/>
        <v>32.65</v>
      </c>
      <c r="L10" s="2">
        <f t="shared" si="2"/>
        <v>32.65099</v>
      </c>
      <c r="M10">
        <v>20.65</v>
      </c>
      <c r="N10">
        <v>12</v>
      </c>
      <c r="O10">
        <v>20.651</v>
      </c>
      <c r="P10">
        <v>12.00001</v>
      </c>
    </row>
    <row r="11" spans="1:16" x14ac:dyDescent="0.25">
      <c r="A11" t="s">
        <v>13</v>
      </c>
      <c r="B11" s="2">
        <v>47.91</v>
      </c>
      <c r="C11" s="2">
        <f t="shared" si="0"/>
        <v>5.7675082999999976</v>
      </c>
      <c r="D11" s="2">
        <f t="shared" si="1"/>
        <v>5.7675089999999987</v>
      </c>
      <c r="E11" s="2">
        <v>10</v>
      </c>
      <c r="F11" s="2">
        <v>1</v>
      </c>
      <c r="G11" s="2">
        <v>1</v>
      </c>
      <c r="H11" s="2">
        <v>30</v>
      </c>
      <c r="I11" s="2">
        <v>8.1564999999999994</v>
      </c>
      <c r="J11" s="2">
        <f t="shared" si="3"/>
        <v>64.222999999999999</v>
      </c>
      <c r="K11" s="2">
        <f t="shared" si="4"/>
        <v>29.767508299999996</v>
      </c>
      <c r="L11" s="2">
        <f t="shared" si="2"/>
        <v>29.767508999999997</v>
      </c>
      <c r="M11">
        <v>17.767499999999998</v>
      </c>
      <c r="N11">
        <v>11.999991700000001</v>
      </c>
      <c r="O11">
        <v>17.767499999999998</v>
      </c>
      <c r="P11">
        <v>11.999991</v>
      </c>
    </row>
    <row r="12" spans="1:16" x14ac:dyDescent="0.25">
      <c r="A12" t="s">
        <v>14</v>
      </c>
      <c r="B12" s="2">
        <v>47.920630000000003</v>
      </c>
      <c r="C12" s="2">
        <f t="shared" si="0"/>
        <v>8.7984999999999989</v>
      </c>
      <c r="D12" s="2">
        <f t="shared" si="1"/>
        <v>5.8882999999999992</v>
      </c>
      <c r="E12" s="2">
        <v>10</v>
      </c>
      <c r="F12" s="2">
        <v>1</v>
      </c>
      <c r="G12" s="2">
        <v>1</v>
      </c>
      <c r="H12" s="2">
        <v>30</v>
      </c>
      <c r="I12" s="2">
        <v>8.1560000000000006</v>
      </c>
      <c r="J12" s="2">
        <f t="shared" si="3"/>
        <v>64.23263</v>
      </c>
      <c r="K12" s="2">
        <f t="shared" si="4"/>
        <v>32.798499999999997</v>
      </c>
      <c r="L12" s="2">
        <f t="shared" si="2"/>
        <v>29.888300000000001</v>
      </c>
      <c r="M12">
        <v>20.811499999999999</v>
      </c>
      <c r="N12">
        <v>12.013</v>
      </c>
      <c r="O12">
        <v>17.911999999999999</v>
      </c>
      <c r="P12">
        <v>12.0237</v>
      </c>
    </row>
    <row r="13" spans="1:16" x14ac:dyDescent="0.25">
      <c r="A13" t="s">
        <v>36</v>
      </c>
      <c r="B13" s="2">
        <v>50.44</v>
      </c>
      <c r="C13" s="2">
        <f>M13-N13</f>
        <v>0</v>
      </c>
      <c r="D13" s="2">
        <f t="shared" si="1"/>
        <v>5.585799999999999</v>
      </c>
      <c r="E13" s="2">
        <v>10</v>
      </c>
      <c r="F13" s="2">
        <v>1</v>
      </c>
      <c r="G13" s="2">
        <v>1</v>
      </c>
      <c r="H13" s="2">
        <v>30</v>
      </c>
      <c r="I13" s="2">
        <v>8.5251599999999996</v>
      </c>
      <c r="J13" s="2">
        <f t="shared" si="3"/>
        <v>67.490319999999997</v>
      </c>
      <c r="K13" s="2">
        <f t="shared" si="4"/>
        <v>24</v>
      </c>
      <c r="L13" s="2">
        <f t="shared" si="2"/>
        <v>29.585799999999999</v>
      </c>
      <c r="M13">
        <v>12</v>
      </c>
      <c r="N13">
        <v>12</v>
      </c>
      <c r="O13">
        <v>17.585799999999999</v>
      </c>
      <c r="P13">
        <v>12</v>
      </c>
    </row>
    <row r="14" spans="1:16" x14ac:dyDescent="0.25">
      <c r="A14" t="s">
        <v>15</v>
      </c>
      <c r="B14" s="2">
        <v>50.440530000000003</v>
      </c>
      <c r="C14" s="2">
        <f t="shared" si="0"/>
        <v>4.7000999999999991</v>
      </c>
      <c r="D14" s="2">
        <f t="shared" si="1"/>
        <v>4.7000999999999991</v>
      </c>
      <c r="E14" s="2">
        <v>10</v>
      </c>
      <c r="F14" s="2">
        <v>1</v>
      </c>
      <c r="G14" s="2">
        <v>1</v>
      </c>
      <c r="H14" s="2">
        <v>30</v>
      </c>
      <c r="I14" s="2">
        <v>8.5251000000000001</v>
      </c>
      <c r="J14" s="2">
        <f t="shared" si="3"/>
        <v>67.490729999999999</v>
      </c>
      <c r="K14" s="2">
        <f t="shared" si="4"/>
        <v>28.700099999999999</v>
      </c>
      <c r="L14" s="2">
        <f t="shared" si="2"/>
        <v>28.700099999999999</v>
      </c>
      <c r="M14">
        <v>16.700099999999999</v>
      </c>
      <c r="N14">
        <v>12</v>
      </c>
      <c r="O14">
        <v>16.700099999999999</v>
      </c>
      <c r="P14">
        <v>12</v>
      </c>
    </row>
    <row r="15" spans="1:16" x14ac:dyDescent="0.25">
      <c r="A15" t="s">
        <v>16</v>
      </c>
      <c r="B15" s="2">
        <v>52.41</v>
      </c>
      <c r="C15" s="2">
        <f t="shared" si="0"/>
        <v>7.4616519999999991</v>
      </c>
      <c r="D15" s="2">
        <f t="shared" si="1"/>
        <v>7.4716690000000003</v>
      </c>
      <c r="E15" s="2">
        <v>10</v>
      </c>
      <c r="F15" s="2">
        <v>1</v>
      </c>
      <c r="G15" s="2">
        <v>1</v>
      </c>
      <c r="H15" s="2">
        <v>30</v>
      </c>
      <c r="I15" s="2">
        <v>10</v>
      </c>
      <c r="J15" s="2">
        <f t="shared" si="3"/>
        <v>72.41</v>
      </c>
      <c r="K15" s="2">
        <f>C15+E15*2+F15*2+G15*2</f>
        <v>31.461652000000001</v>
      </c>
      <c r="L15" s="2">
        <f t="shared" si="2"/>
        <v>31.471668999999999</v>
      </c>
      <c r="M15">
        <v>19.470559999999999</v>
      </c>
      <c r="N15">
        <v>12.008908</v>
      </c>
      <c r="O15">
        <v>19.47223</v>
      </c>
      <c r="P15">
        <v>12.000560999999999</v>
      </c>
    </row>
    <row r="16" spans="1:16" x14ac:dyDescent="0.25">
      <c r="A16" t="s">
        <v>28</v>
      </c>
      <c r="B16" s="2">
        <v>48.939</v>
      </c>
      <c r="C16" s="2">
        <f t="shared" ref="C16:C26" si="5">M16-N16</f>
        <v>8.6512700000000002</v>
      </c>
      <c r="D16" s="2">
        <f t="shared" ref="D16:D26" si="6">O16-P16</f>
        <v>5.7674999999999983</v>
      </c>
      <c r="E16" s="2">
        <v>10</v>
      </c>
      <c r="F16" s="2">
        <v>1</v>
      </c>
      <c r="G16" s="2">
        <v>1</v>
      </c>
      <c r="H16" s="2">
        <v>30</v>
      </c>
      <c r="I16" s="2">
        <v>8.1564999999999994</v>
      </c>
      <c r="J16" s="2">
        <f t="shared" ref="J16:J23" si="7">B16+I16*2</f>
        <v>65.251999999999995</v>
      </c>
      <c r="K16" s="2">
        <v>37</v>
      </c>
      <c r="L16" s="2">
        <f t="shared" ref="L16:L25" si="8">D16+E16*2+F16*2+G16*2</f>
        <v>29.767499999999998</v>
      </c>
      <c r="M16">
        <v>20.65128</v>
      </c>
      <c r="N16">
        <v>12.00001</v>
      </c>
      <c r="O16">
        <v>17.768699999999999</v>
      </c>
      <c r="P16">
        <v>12.001200000000001</v>
      </c>
    </row>
    <row r="17" spans="1:16" x14ac:dyDescent="0.25">
      <c r="A17" t="s">
        <v>29</v>
      </c>
      <c r="B17" s="2">
        <v>49.7</v>
      </c>
      <c r="C17" s="2">
        <f t="shared" si="5"/>
        <v>8.1768529999999995</v>
      </c>
      <c r="D17" s="2">
        <f t="shared" si="6"/>
        <v>8.1768529999999995</v>
      </c>
      <c r="E17" s="2">
        <v>10</v>
      </c>
      <c r="F17" s="2">
        <v>1</v>
      </c>
      <c r="G17" s="2">
        <v>1</v>
      </c>
      <c r="H17" s="2">
        <v>30</v>
      </c>
      <c r="I17" s="2">
        <v>10.8612</v>
      </c>
      <c r="J17" s="2">
        <f t="shared" si="7"/>
        <v>71.42240000000001</v>
      </c>
      <c r="K17" s="2">
        <f t="shared" si="4"/>
        <v>32.176853000000001</v>
      </c>
      <c r="L17" s="2">
        <f t="shared" si="8"/>
        <v>32.176853000000001</v>
      </c>
      <c r="M17">
        <v>20.176442999999999</v>
      </c>
      <c r="N17">
        <v>11.99959</v>
      </c>
      <c r="O17">
        <v>20.176442999999999</v>
      </c>
      <c r="P17">
        <v>11.99959</v>
      </c>
    </row>
    <row r="18" spans="1:16" x14ac:dyDescent="0.25">
      <c r="A18" t="s">
        <v>30</v>
      </c>
      <c r="B18" s="2">
        <v>55.83</v>
      </c>
      <c r="C18" s="2">
        <f t="shared" si="5"/>
        <v>10.096800000000002</v>
      </c>
      <c r="D18" s="2">
        <f t="shared" si="6"/>
        <v>10.096800000000002</v>
      </c>
      <c r="E18" s="2">
        <v>10</v>
      </c>
      <c r="F18" s="2">
        <v>1</v>
      </c>
      <c r="G18" s="2">
        <v>1</v>
      </c>
      <c r="H18" s="2">
        <v>30</v>
      </c>
      <c r="I18" s="2">
        <v>10.8612</v>
      </c>
      <c r="J18" s="2">
        <f t="shared" si="7"/>
        <v>77.552400000000006</v>
      </c>
      <c r="K18" s="2">
        <f t="shared" si="4"/>
        <v>34.096800000000002</v>
      </c>
      <c r="L18" s="2">
        <f t="shared" si="8"/>
        <v>34.096800000000002</v>
      </c>
      <c r="M18">
        <v>22.096800000000002</v>
      </c>
      <c r="N18">
        <v>12</v>
      </c>
      <c r="O18">
        <v>22.096800000000002</v>
      </c>
      <c r="P18">
        <v>12</v>
      </c>
    </row>
    <row r="19" spans="1:16" x14ac:dyDescent="0.25">
      <c r="A19" t="s">
        <v>31</v>
      </c>
      <c r="B19" s="2">
        <v>49.92</v>
      </c>
      <c r="C19" s="2">
        <f t="shared" si="5"/>
        <v>8.1777999999999995</v>
      </c>
      <c r="D19" s="2">
        <f t="shared" si="6"/>
        <v>8.4979999999999993</v>
      </c>
      <c r="E19" s="2">
        <v>10</v>
      </c>
      <c r="F19" s="2">
        <v>1</v>
      </c>
      <c r="G19" s="2">
        <v>1</v>
      </c>
      <c r="H19" s="2">
        <v>30</v>
      </c>
      <c r="I19" s="2">
        <v>15.36</v>
      </c>
      <c r="J19" s="2">
        <f t="shared" si="7"/>
        <v>80.64</v>
      </c>
      <c r="K19" s="2">
        <f t="shared" si="4"/>
        <v>32.177799999999998</v>
      </c>
      <c r="L19" s="2">
        <f t="shared" si="8"/>
        <v>32.497999999999998</v>
      </c>
      <c r="M19">
        <v>20.1768</v>
      </c>
      <c r="N19">
        <v>11.999000000000001</v>
      </c>
      <c r="O19">
        <v>20.497</v>
      </c>
      <c r="P19">
        <v>11.999000000000001</v>
      </c>
    </row>
    <row r="20" spans="1:16" x14ac:dyDescent="0.25">
      <c r="A20" t="s">
        <v>32</v>
      </c>
      <c r="B20">
        <v>49.920209999999997</v>
      </c>
      <c r="C20" s="2">
        <f t="shared" si="5"/>
        <v>6.2568999999999981</v>
      </c>
      <c r="D20" s="2">
        <f t="shared" si="6"/>
        <v>5.7828999999999997</v>
      </c>
      <c r="E20" s="2">
        <v>10</v>
      </c>
      <c r="F20" s="2">
        <v>1</v>
      </c>
      <c r="G20" s="2">
        <v>1</v>
      </c>
      <c r="H20" s="2">
        <v>30</v>
      </c>
      <c r="I20" s="2">
        <v>15.36</v>
      </c>
      <c r="J20" s="2">
        <f t="shared" si="7"/>
        <v>80.640209999999996</v>
      </c>
      <c r="K20" s="2">
        <f t="shared" si="4"/>
        <v>30.256899999999998</v>
      </c>
      <c r="L20" s="2">
        <f t="shared" si="8"/>
        <v>29.782899999999998</v>
      </c>
      <c r="M20">
        <v>18.256799999999998</v>
      </c>
      <c r="N20">
        <v>11.9999</v>
      </c>
      <c r="O20">
        <v>17.7819</v>
      </c>
      <c r="P20">
        <v>11.999000000000001</v>
      </c>
    </row>
    <row r="21" spans="1:16" x14ac:dyDescent="0.25">
      <c r="A21" t="s">
        <v>33</v>
      </c>
      <c r="B21">
        <v>56.436450000000001</v>
      </c>
      <c r="C21" s="2">
        <f t="shared" si="5"/>
        <v>6.2568999999999981</v>
      </c>
      <c r="D21" s="2">
        <f t="shared" si="6"/>
        <v>7.2247699999999995</v>
      </c>
      <c r="E21" s="2">
        <v>10</v>
      </c>
      <c r="F21" s="2">
        <v>1</v>
      </c>
      <c r="G21" s="2">
        <v>1</v>
      </c>
      <c r="H21" s="2">
        <v>30</v>
      </c>
      <c r="I21">
        <v>18.812100000000001</v>
      </c>
      <c r="J21" s="2">
        <f t="shared" si="7"/>
        <v>94.06065000000001</v>
      </c>
      <c r="K21" s="2">
        <f t="shared" si="4"/>
        <v>30.256899999999998</v>
      </c>
      <c r="L21" s="2">
        <f t="shared" si="8"/>
        <v>31.224769999999999</v>
      </c>
      <c r="M21">
        <v>18.256799999999998</v>
      </c>
      <c r="N21">
        <v>11.9999</v>
      </c>
      <c r="O21">
        <v>19.224779999999999</v>
      </c>
      <c r="P21">
        <v>12.00001</v>
      </c>
    </row>
    <row r="22" spans="1:16" x14ac:dyDescent="0.25">
      <c r="A22" t="s">
        <v>34</v>
      </c>
      <c r="B22">
        <v>51.150959999999998</v>
      </c>
      <c r="C22" s="2">
        <f t="shared" si="5"/>
        <v>10.502000000000001</v>
      </c>
      <c r="D22" s="2">
        <f t="shared" si="6"/>
        <v>0</v>
      </c>
      <c r="E22" s="2">
        <v>10</v>
      </c>
      <c r="F22" s="2">
        <v>1</v>
      </c>
      <c r="G22" s="2">
        <v>1</v>
      </c>
      <c r="H22" s="2">
        <v>30</v>
      </c>
      <c r="I22" s="2">
        <v>8.5251599999999996</v>
      </c>
      <c r="J22" s="2">
        <f t="shared" si="7"/>
        <v>68.201279999999997</v>
      </c>
      <c r="K22" s="2">
        <f t="shared" si="4"/>
        <v>34.502000000000002</v>
      </c>
      <c r="L22" s="2">
        <f t="shared" si="8"/>
        <v>24</v>
      </c>
      <c r="M22">
        <v>22.501000000000001</v>
      </c>
      <c r="N22">
        <v>11.999000000000001</v>
      </c>
      <c r="O22">
        <v>12</v>
      </c>
      <c r="P22">
        <v>12</v>
      </c>
    </row>
    <row r="23" spans="1:16" x14ac:dyDescent="0.25">
      <c r="A23" t="s">
        <v>35</v>
      </c>
      <c r="B23">
        <v>51.150959999999998</v>
      </c>
      <c r="C23" s="2">
        <f t="shared" si="5"/>
        <v>0</v>
      </c>
      <c r="D23" s="2">
        <f t="shared" si="6"/>
        <v>8.0414000000000012</v>
      </c>
      <c r="E23" s="2">
        <v>10</v>
      </c>
      <c r="F23" s="2">
        <v>1</v>
      </c>
      <c r="G23" s="2">
        <v>1</v>
      </c>
      <c r="H23" s="2">
        <v>30</v>
      </c>
      <c r="I23" s="2">
        <v>8.5251599999999996</v>
      </c>
      <c r="J23" s="2">
        <f t="shared" si="7"/>
        <v>68.201279999999997</v>
      </c>
      <c r="K23" s="2">
        <f t="shared" si="4"/>
        <v>24</v>
      </c>
      <c r="L23" s="2">
        <f t="shared" si="8"/>
        <v>32.041400000000003</v>
      </c>
      <c r="M23">
        <v>12</v>
      </c>
      <c r="N23">
        <v>12</v>
      </c>
      <c r="O23">
        <v>20.040400000000002</v>
      </c>
      <c r="P23">
        <v>11.999000000000001</v>
      </c>
    </row>
    <row r="24" spans="1:16" x14ac:dyDescent="0.25">
      <c r="A24" t="s">
        <v>37</v>
      </c>
      <c r="B24">
        <v>49.22</v>
      </c>
      <c r="C24" s="2">
        <f t="shared" si="5"/>
        <v>0</v>
      </c>
      <c r="D24" s="2">
        <f t="shared" si="6"/>
        <v>5.0217999999999989</v>
      </c>
      <c r="E24" s="2">
        <v>10</v>
      </c>
      <c r="F24" s="2">
        <v>1</v>
      </c>
      <c r="G24" s="2">
        <v>1</v>
      </c>
      <c r="H24" s="2">
        <v>30</v>
      </c>
      <c r="I24" s="2">
        <v>7.3830051000000001</v>
      </c>
      <c r="J24" s="2">
        <f>B24+I24*2</f>
        <v>63.986010199999996</v>
      </c>
      <c r="K24" s="2">
        <f t="shared" si="4"/>
        <v>24</v>
      </c>
      <c r="L24" s="2">
        <f t="shared" si="8"/>
        <v>29.021799999999999</v>
      </c>
      <c r="M24">
        <v>12</v>
      </c>
      <c r="N24">
        <v>12</v>
      </c>
      <c r="O24">
        <v>17.021699999999999</v>
      </c>
      <c r="P24">
        <v>11.9999</v>
      </c>
    </row>
    <row r="25" spans="1:16" x14ac:dyDescent="0.25">
      <c r="A25" t="s">
        <v>38</v>
      </c>
      <c r="B25">
        <v>43.444000000000003</v>
      </c>
      <c r="C25" s="2">
        <f t="shared" si="5"/>
        <v>12.0167819</v>
      </c>
      <c r="D25" s="2">
        <f t="shared" si="6"/>
        <v>12.016862</v>
      </c>
      <c r="E25" s="2">
        <v>5</v>
      </c>
      <c r="F25" s="2">
        <v>1</v>
      </c>
      <c r="G25" s="2">
        <v>1</v>
      </c>
      <c r="H25" s="2">
        <v>20</v>
      </c>
      <c r="I25" s="2">
        <v>10.861000000000001</v>
      </c>
      <c r="J25" s="2">
        <f>B25+I25*2</f>
        <v>65.165999999999997</v>
      </c>
      <c r="K25" s="2">
        <f t="shared" si="4"/>
        <v>26.016781899999998</v>
      </c>
      <c r="L25" s="2">
        <f t="shared" si="8"/>
        <v>26.016862</v>
      </c>
      <c r="M25">
        <v>19.0168</v>
      </c>
      <c r="N25">
        <v>7.0000181000000001</v>
      </c>
      <c r="O25">
        <v>19.01688</v>
      </c>
      <c r="P25">
        <v>7.0000179999999999</v>
      </c>
    </row>
    <row r="26" spans="1:16" x14ac:dyDescent="0.25">
      <c r="A26" t="s">
        <v>39</v>
      </c>
      <c r="B26">
        <v>6.2612899999999998</v>
      </c>
      <c r="C26" s="2">
        <f t="shared" si="5"/>
        <v>7.6684880000000017</v>
      </c>
      <c r="D26" s="2">
        <f t="shared" si="6"/>
        <v>4.4274039999999992</v>
      </c>
      <c r="M26">
        <v>19.834244000000002</v>
      </c>
      <c r="N26">
        <v>12.165756</v>
      </c>
      <c r="O26">
        <v>17.582652</v>
      </c>
      <c r="P26">
        <v>13.155248</v>
      </c>
    </row>
    <row r="27" spans="1:16" x14ac:dyDescent="0.25">
      <c r="A27" t="s">
        <v>40</v>
      </c>
      <c r="B27">
        <v>7.0766400000000003</v>
      </c>
      <c r="C27" s="2">
        <f t="shared" ref="C27" si="9">M27-N27</f>
        <v>8.6670779999999983</v>
      </c>
      <c r="D27" s="2">
        <f t="shared" ref="D27" si="10">O27-P27</f>
        <v>5.8379300000000001</v>
      </c>
      <c r="M27">
        <v>20.333538999999998</v>
      </c>
      <c r="N27">
        <v>11.666461</v>
      </c>
      <c r="O27">
        <v>17.918965</v>
      </c>
      <c r="P27">
        <v>12.081035</v>
      </c>
    </row>
    <row r="28" spans="1:16" x14ac:dyDescent="0.25">
      <c r="A28" t="s">
        <v>41</v>
      </c>
      <c r="B28">
        <v>6.4892000000000003</v>
      </c>
      <c r="C28">
        <v>7.3646399999999996</v>
      </c>
      <c r="D28">
        <v>7.3646399999999996</v>
      </c>
    </row>
    <row r="29" spans="1:16" x14ac:dyDescent="0.25">
      <c r="A29" t="s">
        <v>42</v>
      </c>
      <c r="C29" s="2"/>
      <c r="D29" s="2"/>
    </row>
    <row r="31" spans="1:16" x14ac:dyDescent="0.25">
      <c r="C31" s="2"/>
      <c r="D31" s="2"/>
    </row>
    <row r="33" spans="1:7" x14ac:dyDescent="0.25">
      <c r="A33" t="s">
        <v>47</v>
      </c>
      <c r="B33" t="s">
        <v>48</v>
      </c>
      <c r="C33" t="s">
        <v>43</v>
      </c>
      <c r="D33" t="s">
        <v>44</v>
      </c>
      <c r="E33" t="s">
        <v>45</v>
      </c>
      <c r="F33" t="s">
        <v>46</v>
      </c>
    </row>
    <row r="34" spans="1:7" x14ac:dyDescent="0.25">
      <c r="A34">
        <v>1</v>
      </c>
      <c r="B34" t="s">
        <v>49</v>
      </c>
      <c r="C34" s="2">
        <v>29.116161999999999</v>
      </c>
      <c r="D34" s="2">
        <v>31.668489090000001</v>
      </c>
      <c r="E34" s="2">
        <v>5.1161619999999992</v>
      </c>
      <c r="F34" s="2">
        <v>7.6684890899999996</v>
      </c>
      <c r="G34" s="2"/>
    </row>
    <row r="35" spans="1:7" x14ac:dyDescent="0.25">
      <c r="A35">
        <v>2</v>
      </c>
      <c r="B35" t="s">
        <v>50</v>
      </c>
      <c r="C35" s="2">
        <v>29.778100000000002</v>
      </c>
      <c r="D35" s="2">
        <v>32.667100000000005</v>
      </c>
      <c r="E35" s="2">
        <v>5.7781000000000002</v>
      </c>
      <c r="F35" s="2">
        <v>8.6671000000000014</v>
      </c>
      <c r="G35" s="2"/>
    </row>
    <row r="36" spans="1:7" x14ac:dyDescent="0.25">
      <c r="A36">
        <v>3</v>
      </c>
      <c r="B36" t="s">
        <v>51</v>
      </c>
      <c r="C36" s="2">
        <v>29.767499999999998</v>
      </c>
      <c r="D36" s="2">
        <v>32.651269999999997</v>
      </c>
      <c r="E36" s="2">
        <v>5.7674999999999983</v>
      </c>
      <c r="F36" s="2">
        <v>8.6512700000000002</v>
      </c>
      <c r="G36" s="2"/>
    </row>
    <row r="37" spans="1:7" x14ac:dyDescent="0.25">
      <c r="A37">
        <v>4</v>
      </c>
      <c r="B37" t="s">
        <v>53</v>
      </c>
      <c r="C37" s="2">
        <v>29.82734</v>
      </c>
      <c r="D37" s="2">
        <v>32.651600000000002</v>
      </c>
      <c r="E37" s="2">
        <v>5.8273399999999995</v>
      </c>
      <c r="F37" s="2">
        <v>8.6516000000000002</v>
      </c>
      <c r="G37" s="2"/>
    </row>
    <row r="38" spans="1:7" x14ac:dyDescent="0.25">
      <c r="A38">
        <v>5</v>
      </c>
      <c r="B38" t="s">
        <v>52</v>
      </c>
      <c r="C38" s="2">
        <v>30.116999999999997</v>
      </c>
      <c r="D38" s="2">
        <v>32.650700000000001</v>
      </c>
      <c r="E38" s="2">
        <v>6.1169999999999991</v>
      </c>
      <c r="F38" s="2">
        <v>8.6507000000000005</v>
      </c>
      <c r="G38" s="2"/>
    </row>
    <row r="39" spans="1:7" x14ac:dyDescent="0.25">
      <c r="A39">
        <v>6</v>
      </c>
      <c r="C39" s="2"/>
      <c r="D39" s="2"/>
      <c r="E39" s="2"/>
      <c r="F39" s="2"/>
    </row>
    <row r="40" spans="1:7" x14ac:dyDescent="0.25">
      <c r="A40">
        <v>7</v>
      </c>
      <c r="C40" s="2"/>
      <c r="D40" s="2"/>
      <c r="E40" s="2"/>
      <c r="F40" s="2"/>
    </row>
    <row r="41" spans="1:7" x14ac:dyDescent="0.25">
      <c r="C41" s="2"/>
      <c r="D41" s="2"/>
      <c r="E41" s="2"/>
      <c r="F41" s="2"/>
    </row>
    <row r="42" spans="1:7" x14ac:dyDescent="0.25">
      <c r="C42" s="2"/>
      <c r="D42" s="2"/>
      <c r="E42" s="2"/>
      <c r="F42" s="2"/>
    </row>
    <row r="43" spans="1:7" x14ac:dyDescent="0.25">
      <c r="C43" s="2"/>
      <c r="D43" s="2"/>
      <c r="E43" s="2"/>
      <c r="F43" s="2"/>
    </row>
    <row r="44" spans="1:7" x14ac:dyDescent="0.25">
      <c r="C44" s="2"/>
      <c r="D44" s="2"/>
      <c r="E44" s="2"/>
      <c r="F44" s="2"/>
    </row>
    <row r="45" spans="1:7" x14ac:dyDescent="0.25">
      <c r="C45" s="2"/>
      <c r="D45" s="2"/>
      <c r="E45" s="2"/>
      <c r="F45" s="2"/>
    </row>
    <row r="46" spans="1:7" x14ac:dyDescent="0.25">
      <c r="C46" s="2"/>
      <c r="D46" s="2"/>
      <c r="E46" s="2"/>
      <c r="F46" s="2"/>
    </row>
    <row r="47" spans="1:7" x14ac:dyDescent="0.25">
      <c r="C47" s="2"/>
      <c r="D47" s="2"/>
      <c r="E47" s="2"/>
      <c r="F47" s="2"/>
    </row>
    <row r="48" spans="1:7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2014-12-09T19:44:08Z</dcterms:created>
  <dcterms:modified xsi:type="dcterms:W3CDTF">2016-01-10T20:59:14Z</dcterms:modified>
</cp:coreProperties>
</file>