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B3" i="1"/>
  <c r="D3" i="1"/>
  <c r="D2" i="1"/>
  <c r="H2" i="1"/>
  <c r="G2" i="1"/>
  <c r="F2" i="1"/>
  <c r="E2" i="1"/>
</calcChain>
</file>

<file path=xl/sharedStrings.xml><?xml version="1.0" encoding="utf-8"?>
<sst xmlns="http://schemas.openxmlformats.org/spreadsheetml/2006/main" count="172" uniqueCount="147">
  <si>
    <t>P</t>
  </si>
  <si>
    <t>T</t>
  </si>
  <si>
    <t>H</t>
  </si>
  <si>
    <t>S</t>
  </si>
  <si>
    <t>V</t>
  </si>
  <si>
    <t>D</t>
  </si>
  <si>
    <t>W</t>
  </si>
  <si>
    <t>T = 1500 K, p = 0.5 MPa</t>
  </si>
  <si>
    <t>T = 1500 K, p = 30 MPa</t>
  </si>
  <si>
    <t>T = 2000 K, p = 30 MPa</t>
  </si>
  <si>
    <t>v / (m3 kg i)</t>
  </si>
  <si>
    <t>h / (kJ kg-1)</t>
  </si>
  <si>
    <t>и / (kJ kg-1)</t>
  </si>
  <si>
    <t>s / (kJ kg-1 K-i)</t>
  </si>
  <si>
    <t>Cp / (kJ kg"1 K-1)</t>
  </si>
  <si>
    <t>w / (m s"1)</t>
  </si>
  <si>
    <t>T = 300 K, p = 3 MPa</t>
  </si>
  <si>
    <t>T = 300 K, p = 80 MPa</t>
  </si>
  <si>
    <t>T = 500 K, p = 3 MPa</t>
  </si>
  <si>
    <t>v / (m3 kg x)</t>
  </si>
  <si>
    <t>u / (kJ kg-1)</t>
  </si>
  <si>
    <t>5 / (kJ kg-1 K-1)</t>
  </si>
  <si>
    <t>cp / (kJ kg"1 K-1)</t>
  </si>
  <si>
    <t>w / (m s_1)</t>
  </si>
  <si>
    <t>p /MPa</t>
  </si>
  <si>
    <t>s/(kJ kg-1 K-1)</t>
  </si>
  <si>
    <t>T/K</t>
  </si>
  <si>
    <t>0.5</t>
  </si>
  <si>
    <t>T = 300 K, p = 0.0035 MPa</t>
  </si>
  <si>
    <t>T = 700 K, p = 0.0035 MPa</t>
  </si>
  <si>
    <t>T = 700 K, p = 30 MPa</t>
  </si>
  <si>
    <t>T = 450 K, p = 1 MPa</t>
  </si>
  <si>
    <t>T = 440 K, p = 1 MPa</t>
  </si>
  <si>
    <t>T = 450 K, p = 1.5 MPa</t>
  </si>
  <si>
    <t>Equation</t>
  </si>
  <si>
    <t>p / MPa</t>
  </si>
  <si>
    <t>h/(kJ kg 1)</t>
  </si>
  <si>
    <t>T / K</t>
  </si>
  <si>
    <t>0.001</t>
  </si>
  <si>
    <t>5/(kJ kg-1 K-1)</t>
  </si>
  <si>
    <t>0.1</t>
  </si>
  <si>
    <t>T = 650 K, p = 500 kg m-3</t>
  </si>
  <si>
    <t>T = 650 K,  p = 200 kg m-3</t>
  </si>
  <si>
    <t>T = 750 K, p = 500 kg m-3</t>
  </si>
  <si>
    <t>р / MPa</t>
  </si>
  <si>
    <t>г/к</t>
  </si>
  <si>
    <t>ps / MPa</t>
  </si>
  <si>
    <t>Ts/K</t>
  </si>
  <si>
    <t>0.100215168e-2</t>
  </si>
  <si>
    <t>0.971180894e-3</t>
  </si>
  <si>
    <t>0.120241800e-2</t>
  </si>
  <si>
    <t>0.115331273e3</t>
  </si>
  <si>
    <t>0.184142828e3</t>
  </si>
  <si>
    <t>0.975542239e3</t>
  </si>
  <si>
    <t>0.112324818e3</t>
  </si>
  <si>
    <t>0.106448356e3</t>
  </si>
  <si>
    <t>0.971934985e3</t>
  </si>
  <si>
    <t>0.392294792</t>
  </si>
  <si>
    <t>0.368563852</t>
  </si>
  <si>
    <t>0.258041912e1</t>
  </si>
  <si>
    <t>0.417301218e1</t>
  </si>
  <si>
    <t>0.401008987e1</t>
  </si>
  <si>
    <t>0.465580682e1</t>
  </si>
  <si>
    <t>0.150773921e4</t>
  </si>
  <si>
    <t>0.163469054e4</t>
  </si>
  <si>
    <t>0.124071337e4</t>
  </si>
  <si>
    <t>0.307842258e3</t>
  </si>
  <si>
    <t>0.309979785e3</t>
  </si>
  <si>
    <t>0.565899909e3</t>
  </si>
  <si>
    <t>0.394913866e2</t>
  </si>
  <si>
    <t>0.923015898e2</t>
  </si>
  <si>
    <t>0.542946619e-2</t>
  </si>
  <si>
    <t>0.254991145e4</t>
  </si>
  <si>
    <t>0.333568375e4</t>
  </si>
  <si>
    <t>0.263149474e4</t>
  </si>
  <si>
    <t>0.241169160e4</t>
  </si>
  <si>
    <t>0.301262819e4</t>
  </si>
  <si>
    <t>0.246861076e4</t>
  </si>
  <si>
    <t>0.852238967e1</t>
  </si>
  <si>
    <t>0.101749996e2</t>
  </si>
  <si>
    <t>0.517540298e1</t>
  </si>
  <si>
    <t>0.191300162e1</t>
  </si>
  <si>
    <t>0.208141274e1</t>
  </si>
  <si>
    <t>0.103505092e2</t>
  </si>
  <si>
    <t>0.427920172e3</t>
  </si>
  <si>
    <t>0.644289068e3</t>
  </si>
  <si>
    <t>0.480386523e3</t>
  </si>
  <si>
    <t>0.192516540</t>
  </si>
  <si>
    <t>0.186212297</t>
  </si>
  <si>
    <t>0.121685206</t>
  </si>
  <si>
    <t>0.276881115e4</t>
  </si>
  <si>
    <t>0.274015123e4</t>
  </si>
  <si>
    <t>0.272134539e4</t>
  </si>
  <si>
    <t>0.257629461e4</t>
  </si>
  <si>
    <t>0.255393894e4</t>
  </si>
  <si>
    <t>0.253881758e4</t>
  </si>
  <si>
    <t>0.656660377e1</t>
  </si>
  <si>
    <t>0.650218759e1</t>
  </si>
  <si>
    <t>0.629170440e1</t>
  </si>
  <si>
    <t>0.276349265e1</t>
  </si>
  <si>
    <t>0.298166443e1</t>
  </si>
  <si>
    <t>0.362795578e1</t>
  </si>
  <si>
    <t>0.498408101e3</t>
  </si>
  <si>
    <t>0.489363295e3</t>
  </si>
  <si>
    <t>0.481941819e3</t>
  </si>
  <si>
    <t>0.534433241e3</t>
  </si>
  <si>
    <t>0.575373370e3</t>
  </si>
  <si>
    <t>0.101077577e4</t>
  </si>
  <si>
    <t>0.801299102e3</t>
  </si>
  <si>
    <t>0.101531583e4</t>
  </si>
  <si>
    <t>0.875279054e3</t>
  </si>
  <si>
    <t>0.743056411e3</t>
  </si>
  <si>
    <t>0.791137067e3</t>
  </si>
  <si>
    <t>0.882756860e3</t>
  </si>
  <si>
    <t>0.399517097e3</t>
  </si>
  <si>
    <t>0.514127081e3</t>
  </si>
  <si>
    <t>0.103984917e4</t>
  </si>
  <si>
    <t>0.600484040e3</t>
  </si>
  <si>
    <t>0.106495556e4</t>
  </si>
  <si>
    <t>0.103801126e4</t>
  </si>
  <si>
    <t>0.697992849e3</t>
  </si>
  <si>
    <t>0.854011484e3</t>
  </si>
  <si>
    <t>0.949017998e3</t>
  </si>
  <si>
    <t>0.255837018e2</t>
  </si>
  <si>
    <t>0.222930643e2</t>
  </si>
  <si>
    <t>0.783095639e2</t>
  </si>
  <si>
    <t>0.186343019e4</t>
  </si>
  <si>
    <t>0.237512401e4</t>
  </si>
  <si>
    <t>0.225868845e4</t>
  </si>
  <si>
    <t>0.181226279e4</t>
  </si>
  <si>
    <t>0.226365868e4</t>
  </si>
  <si>
    <t>0.210206932e4</t>
  </si>
  <si>
    <t>0.405427273e1</t>
  </si>
  <si>
    <t>0.485438792e1</t>
  </si>
  <si>
    <t>0.446971906e1</t>
  </si>
  <si>
    <t>0.138935717e2</t>
  </si>
  <si>
    <t>0.446579342e2</t>
  </si>
  <si>
    <t>0.634165359e1</t>
  </si>
  <si>
    <t>0.502005554e3</t>
  </si>
  <si>
    <t>0.383444594e3</t>
  </si>
  <si>
    <t>0.760696041e3</t>
  </si>
  <si>
    <t>0.353658941e-2</t>
  </si>
  <si>
    <t>0.263889776e2</t>
  </si>
  <si>
    <t>0.123443146e2</t>
  </si>
  <si>
    <t>0.372755919e3</t>
  </si>
  <si>
    <t>0.453035632e3</t>
  </si>
  <si>
    <t>0.584149488e3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</si>
</sst>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C2" sqref="C2"/>
    </sheetView>
  </sheetViews>
  <sheetFormatPr defaultRowHeight="15" x14ac:dyDescent="0.25"/>
  <cols>
    <col min="3" max="3" width="1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>
        <v>35</v>
      </c>
      <c r="C2">
        <v>435</v>
      </c>
      <c r="D2">
        <f>_xll.wsp_HPT(B2,C2)</f>
        <v>789.28976115618639</v>
      </c>
      <c r="E2">
        <f>_xll.wsp_SPT(B2,C2)</f>
        <v>1.6645912298944958</v>
      </c>
      <c r="F2">
        <f>_xll.wsp_VPT(B2,C2)</f>
        <v>9.1619293534594276E-2</v>
      </c>
      <c r="G2">
        <f>_xll.wsp_DPT(B2,C2)</f>
        <v>10.914731618427211</v>
      </c>
      <c r="H2">
        <f>_xll.wsp_WPT(B2,C2)</f>
        <v>635.20388774683749</v>
      </c>
    </row>
    <row r="3" spans="2:8" x14ac:dyDescent="0.25">
      <c r="B3">
        <f>_xll.wsp_PHS(D2,E2)</f>
        <v>34.99946814741832</v>
      </c>
      <c r="C3">
        <f>_xll.wsp_THS(D2,E2)</f>
        <v>434.99795881482964</v>
      </c>
      <c r="D3">
        <f>_xll.wsp_HPS(B2,E2)</f>
        <v>789.28964244978226</v>
      </c>
    </row>
    <row r="4" spans="2:8" x14ac:dyDescent="0.25">
      <c r="C4">
        <f>_xll.wsp_TPH(B2,D2)</f>
        <v>434.9982911791692</v>
      </c>
    </row>
    <row r="5" spans="2:8" x14ac:dyDescent="0.25">
      <c r="C5">
        <f>_xll.wsp_TPS(B2,E2)</f>
        <v>434.99978231994589</v>
      </c>
    </row>
    <row r="6" spans="2:8" x14ac:dyDescent="0.25">
      <c r="C6">
        <f>_xll.wsp_TPS(B2,E2)</f>
        <v>434.99978231994589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85" workbookViewId="0">
      <selection activeCell="A99" sqref="A99"/>
    </sheetView>
  </sheetViews>
  <sheetFormatPr defaultRowHeight="15" x14ac:dyDescent="0.25"/>
  <cols>
    <col min="1" max="1" width="15.85546875" bestFit="1" customWidth="1"/>
    <col min="2" max="2" width="27.140625" customWidth="1"/>
    <col min="3" max="3" width="23" customWidth="1"/>
    <col min="4" max="4" width="21.7109375" bestFit="1" customWidth="1"/>
  </cols>
  <sheetData>
    <row r="1" spans="1:8" x14ac:dyDescent="0.25">
      <c r="B1" t="s">
        <v>7</v>
      </c>
      <c r="C1" t="s">
        <v>8</v>
      </c>
      <c r="D1" t="s">
        <v>9</v>
      </c>
    </row>
    <row r="2" spans="1:8" x14ac:dyDescent="0.25">
      <c r="B2">
        <v>1500</v>
      </c>
      <c r="C2">
        <v>1500</v>
      </c>
      <c r="D2">
        <v>2000</v>
      </c>
    </row>
    <row r="3" spans="1:8" x14ac:dyDescent="0.25">
      <c r="B3">
        <v>0.5</v>
      </c>
      <c r="C3">
        <v>30</v>
      </c>
      <c r="D3">
        <v>30</v>
      </c>
    </row>
    <row r="4" spans="1:8" x14ac:dyDescent="0.25">
      <c r="A4" t="s">
        <v>10</v>
      </c>
      <c r="B4" s="3">
        <v>1.3845509</v>
      </c>
      <c r="C4" s="3">
        <v>2.3076129899999999E-2</v>
      </c>
      <c r="D4" s="3">
        <v>3.11385219E-2</v>
      </c>
      <c r="F4" s="1"/>
      <c r="G4" s="1"/>
      <c r="H4" s="1"/>
    </row>
    <row r="5" spans="1:8" x14ac:dyDescent="0.25">
      <c r="A5" t="s">
        <v>11</v>
      </c>
      <c r="B5" s="3">
        <v>5219.7685499999998</v>
      </c>
      <c r="C5" s="3">
        <v>5167.2351399999998</v>
      </c>
      <c r="D5" s="3">
        <v>6571.2260399999996</v>
      </c>
    </row>
    <row r="6" spans="1:8" x14ac:dyDescent="0.25">
      <c r="A6" t="s">
        <v>12</v>
      </c>
      <c r="B6" s="3">
        <v>4527.4930999999997</v>
      </c>
      <c r="C6" s="3">
        <v>4474.9512400000003</v>
      </c>
      <c r="D6" s="3">
        <v>5637.0703800000001</v>
      </c>
    </row>
    <row r="7" spans="1:8" x14ac:dyDescent="0.25">
      <c r="A7" t="s">
        <v>13</v>
      </c>
      <c r="B7" s="3">
        <v>9.6540887499999997</v>
      </c>
      <c r="C7" s="3">
        <v>7.7297013300000001</v>
      </c>
      <c r="D7" s="3">
        <v>8.5364052299999997</v>
      </c>
    </row>
    <row r="8" spans="1:8" x14ac:dyDescent="0.25">
      <c r="A8" t="s">
        <v>14</v>
      </c>
      <c r="B8" s="3">
        <v>2.6160944499999998</v>
      </c>
      <c r="C8" s="3">
        <v>2.7272431699999999</v>
      </c>
      <c r="D8" s="3">
        <v>2.88569882</v>
      </c>
    </row>
    <row r="9" spans="1:8" x14ac:dyDescent="0.25">
      <c r="A9" t="s">
        <v>15</v>
      </c>
      <c r="B9" s="3">
        <v>917.06868999999995</v>
      </c>
      <c r="C9" s="3">
        <v>928.548002</v>
      </c>
      <c r="D9" s="3">
        <v>1067.3694800000001</v>
      </c>
    </row>
    <row r="11" spans="1:8" x14ac:dyDescent="0.25">
      <c r="B11" s="2"/>
      <c r="C11" s="2"/>
      <c r="D11" s="2"/>
    </row>
    <row r="12" spans="1:8" x14ac:dyDescent="0.25">
      <c r="B12" s="2"/>
      <c r="C12" s="2"/>
      <c r="D12" s="2"/>
    </row>
    <row r="13" spans="1:8" x14ac:dyDescent="0.25">
      <c r="B13" s="2"/>
      <c r="C13" s="2"/>
      <c r="D13" s="2"/>
    </row>
    <row r="14" spans="1:8" x14ac:dyDescent="0.25">
      <c r="B14" s="2"/>
      <c r="C14" s="2"/>
      <c r="D14" s="2"/>
    </row>
    <row r="15" spans="1:8" x14ac:dyDescent="0.25">
      <c r="B15" s="2"/>
      <c r="C15" s="2"/>
      <c r="D15" s="2"/>
    </row>
    <row r="16" spans="1:8" x14ac:dyDescent="0.25">
      <c r="B16" s="2"/>
      <c r="C16" s="2"/>
      <c r="D16" s="2"/>
    </row>
    <row r="27" spans="1:4" x14ac:dyDescent="0.25">
      <c r="B27" t="s">
        <v>16</v>
      </c>
      <c r="C27" t="s">
        <v>17</v>
      </c>
      <c r="D27" t="s">
        <v>18</v>
      </c>
    </row>
    <row r="28" spans="1:4" x14ac:dyDescent="0.25">
      <c r="A28" t="s">
        <v>19</v>
      </c>
      <c r="B28" t="s">
        <v>48</v>
      </c>
      <c r="C28" t="s">
        <v>49</v>
      </c>
      <c r="D28" t="s">
        <v>50</v>
      </c>
    </row>
    <row r="29" spans="1:4" x14ac:dyDescent="0.25">
      <c r="A29" t="s">
        <v>11</v>
      </c>
      <c r="B29" t="s">
        <v>51</v>
      </c>
      <c r="C29" t="s">
        <v>52</v>
      </c>
      <c r="D29" t="s">
        <v>53</v>
      </c>
    </row>
    <row r="30" spans="1:4" x14ac:dyDescent="0.25">
      <c r="A30" t="s">
        <v>20</v>
      </c>
      <c r="B30" t="s">
        <v>54</v>
      </c>
      <c r="C30" t="s">
        <v>55</v>
      </c>
      <c r="D30" t="s">
        <v>56</v>
      </c>
    </row>
    <row r="31" spans="1:4" x14ac:dyDescent="0.25">
      <c r="A31" t="s">
        <v>21</v>
      </c>
      <c r="B31" t="s">
        <v>57</v>
      </c>
      <c r="C31" t="s">
        <v>58</v>
      </c>
      <c r="D31" t="s">
        <v>59</v>
      </c>
    </row>
    <row r="32" spans="1:4" x14ac:dyDescent="0.25">
      <c r="A32" t="s">
        <v>22</v>
      </c>
      <c r="B32" t="s">
        <v>60</v>
      </c>
      <c r="C32" t="s">
        <v>61</v>
      </c>
      <c r="D32" t="s">
        <v>62</v>
      </c>
    </row>
    <row r="33" spans="1:4" x14ac:dyDescent="0.25">
      <c r="A33" t="s">
        <v>23</v>
      </c>
      <c r="B33" t="s">
        <v>63</v>
      </c>
      <c r="C33" t="s">
        <v>64</v>
      </c>
      <c r="D33" t="s">
        <v>65</v>
      </c>
    </row>
    <row r="35" spans="1:4" x14ac:dyDescent="0.25">
      <c r="A35" t="s">
        <v>24</v>
      </c>
      <c r="B35" t="s">
        <v>25</v>
      </c>
      <c r="C35" t="s">
        <v>26</v>
      </c>
    </row>
    <row r="36" spans="1:4" x14ac:dyDescent="0.25">
      <c r="A36">
        <v>3</v>
      </c>
      <c r="B36" t="s">
        <v>27</v>
      </c>
      <c r="C36" t="s">
        <v>66</v>
      </c>
    </row>
    <row r="37" spans="1:4" x14ac:dyDescent="0.25">
      <c r="A37">
        <v>80</v>
      </c>
      <c r="B37" t="s">
        <v>27</v>
      </c>
      <c r="C37" t="s">
        <v>67</v>
      </c>
    </row>
    <row r="38" spans="1:4" x14ac:dyDescent="0.25">
      <c r="A38">
        <v>80</v>
      </c>
      <c r="B38">
        <v>3</v>
      </c>
      <c r="C38" t="s">
        <v>68</v>
      </c>
    </row>
    <row r="41" spans="1:4" x14ac:dyDescent="0.25">
      <c r="B41" t="s">
        <v>28</v>
      </c>
      <c r="C41" t="s">
        <v>29</v>
      </c>
      <c r="D41" t="s">
        <v>30</v>
      </c>
    </row>
    <row r="42" spans="1:4" x14ac:dyDescent="0.25">
      <c r="A42" t="s">
        <v>19</v>
      </c>
      <c r="B42" t="s">
        <v>69</v>
      </c>
      <c r="C42" t="s">
        <v>70</v>
      </c>
      <c r="D42" t="s">
        <v>71</v>
      </c>
    </row>
    <row r="43" spans="1:4" x14ac:dyDescent="0.25">
      <c r="A43" t="s">
        <v>11</v>
      </c>
      <c r="B43" t="s">
        <v>72</v>
      </c>
      <c r="C43" t="s">
        <v>73</v>
      </c>
      <c r="D43" t="s">
        <v>74</v>
      </c>
    </row>
    <row r="44" spans="1:4" x14ac:dyDescent="0.25">
      <c r="A44" t="s">
        <v>20</v>
      </c>
      <c r="B44" t="s">
        <v>75</v>
      </c>
      <c r="C44" t="s">
        <v>76</v>
      </c>
      <c r="D44" t="s">
        <v>77</v>
      </c>
    </row>
    <row r="45" spans="1:4" x14ac:dyDescent="0.25">
      <c r="A45" t="s">
        <v>21</v>
      </c>
      <c r="B45" t="s">
        <v>78</v>
      </c>
      <c r="C45" t="s">
        <v>79</v>
      </c>
      <c r="D45" t="s">
        <v>80</v>
      </c>
    </row>
    <row r="46" spans="1:4" x14ac:dyDescent="0.25">
      <c r="A46" t="s">
        <v>22</v>
      </c>
      <c r="B46" t="s">
        <v>81</v>
      </c>
      <c r="C46" t="s">
        <v>82</v>
      </c>
      <c r="D46" t="s">
        <v>83</v>
      </c>
    </row>
    <row r="47" spans="1:4" x14ac:dyDescent="0.25">
      <c r="A47" t="s">
        <v>23</v>
      </c>
      <c r="B47" t="s">
        <v>84</v>
      </c>
      <c r="C47" t="s">
        <v>85</v>
      </c>
      <c r="D47" t="s">
        <v>86</v>
      </c>
    </row>
    <row r="49" spans="1:4" x14ac:dyDescent="0.25">
      <c r="B49" t="s">
        <v>31</v>
      </c>
      <c r="C49" t="s">
        <v>32</v>
      </c>
      <c r="D49" t="s">
        <v>33</v>
      </c>
    </row>
    <row r="50" spans="1:4" x14ac:dyDescent="0.25">
      <c r="A50" t="s">
        <v>19</v>
      </c>
      <c r="B50" t="s">
        <v>87</v>
      </c>
      <c r="C50" t="s">
        <v>88</v>
      </c>
      <c r="D50" t="s">
        <v>89</v>
      </c>
    </row>
    <row r="51" spans="1:4" x14ac:dyDescent="0.25">
      <c r="A51" t="s">
        <v>11</v>
      </c>
      <c r="B51" t="s">
        <v>90</v>
      </c>
      <c r="C51" t="s">
        <v>91</v>
      </c>
      <c r="D51" t="s">
        <v>92</v>
      </c>
    </row>
    <row r="52" spans="1:4" x14ac:dyDescent="0.25">
      <c r="A52" t="s">
        <v>20</v>
      </c>
      <c r="B52" t="s">
        <v>93</v>
      </c>
      <c r="C52" t="s">
        <v>94</v>
      </c>
      <c r="D52" t="s">
        <v>95</v>
      </c>
    </row>
    <row r="53" spans="1:4" x14ac:dyDescent="0.25">
      <c r="A53" t="s">
        <v>21</v>
      </c>
      <c r="B53" t="s">
        <v>96</v>
      </c>
      <c r="C53" t="s">
        <v>97</v>
      </c>
      <c r="D53" t="s">
        <v>98</v>
      </c>
    </row>
    <row r="54" spans="1:4" x14ac:dyDescent="0.25">
      <c r="A54" t="s">
        <v>22</v>
      </c>
      <c r="B54" t="s">
        <v>99</v>
      </c>
      <c r="C54" t="s">
        <v>100</v>
      </c>
      <c r="D54" t="s">
        <v>101</v>
      </c>
    </row>
    <row r="55" spans="1:4" x14ac:dyDescent="0.25">
      <c r="A55" t="s">
        <v>23</v>
      </c>
      <c r="B55" t="s">
        <v>102</v>
      </c>
      <c r="C55" t="s">
        <v>103</v>
      </c>
      <c r="D55" t="s">
        <v>104</v>
      </c>
    </row>
    <row r="57" spans="1:4" x14ac:dyDescent="0.25">
      <c r="A57" t="s">
        <v>34</v>
      </c>
      <c r="B57" t="s">
        <v>35</v>
      </c>
      <c r="C57" t="s">
        <v>36</v>
      </c>
      <c r="D57" t="s">
        <v>37</v>
      </c>
    </row>
    <row r="58" spans="1:4" x14ac:dyDescent="0.25">
      <c r="B58" t="s">
        <v>38</v>
      </c>
      <c r="C58">
        <v>3000</v>
      </c>
      <c r="D58" t="s">
        <v>105</v>
      </c>
    </row>
    <row r="59" spans="1:4" x14ac:dyDescent="0.25">
      <c r="A59">
        <v>22</v>
      </c>
      <c r="B59">
        <v>3</v>
      </c>
      <c r="C59">
        <v>3000</v>
      </c>
      <c r="D59" t="s">
        <v>106</v>
      </c>
    </row>
    <row r="60" spans="1:4" x14ac:dyDescent="0.25">
      <c r="B60">
        <v>3</v>
      </c>
      <c r="C60">
        <v>4000</v>
      </c>
      <c r="D60" t="s">
        <v>107</v>
      </c>
    </row>
    <row r="61" spans="1:4" x14ac:dyDescent="0.25">
      <c r="B61">
        <v>5</v>
      </c>
      <c r="C61">
        <v>3500</v>
      </c>
      <c r="D61" t="s">
        <v>108</v>
      </c>
    </row>
    <row r="62" spans="1:4" x14ac:dyDescent="0.25">
      <c r="A62">
        <v>23</v>
      </c>
      <c r="B62">
        <v>5</v>
      </c>
      <c r="C62">
        <v>4000</v>
      </c>
      <c r="D62" t="s">
        <v>109</v>
      </c>
    </row>
    <row r="63" spans="1:4" x14ac:dyDescent="0.25">
      <c r="B63">
        <v>25</v>
      </c>
      <c r="C63">
        <v>3500</v>
      </c>
      <c r="D63" t="s">
        <v>110</v>
      </c>
    </row>
    <row r="64" spans="1:4" x14ac:dyDescent="0.25">
      <c r="B64">
        <v>40</v>
      </c>
      <c r="C64">
        <v>2700</v>
      </c>
      <c r="D64" t="s">
        <v>111</v>
      </c>
    </row>
    <row r="65" spans="1:4" x14ac:dyDescent="0.25">
      <c r="A65">
        <v>24</v>
      </c>
      <c r="B65">
        <v>60</v>
      </c>
      <c r="C65">
        <v>2700</v>
      </c>
      <c r="D65" t="s">
        <v>112</v>
      </c>
    </row>
    <row r="66" spans="1:4" x14ac:dyDescent="0.25">
      <c r="B66">
        <v>60</v>
      </c>
      <c r="C66">
        <v>3200</v>
      </c>
      <c r="D66" t="s">
        <v>113</v>
      </c>
    </row>
    <row r="69" spans="1:4" x14ac:dyDescent="0.25">
      <c r="A69" t="s">
        <v>34</v>
      </c>
      <c r="B69" t="s">
        <v>35</v>
      </c>
      <c r="C69" t="s">
        <v>39</v>
      </c>
      <c r="D69" t="s">
        <v>37</v>
      </c>
    </row>
    <row r="70" spans="1:4" x14ac:dyDescent="0.25">
      <c r="B70" t="s">
        <v>40</v>
      </c>
      <c r="C70" s="4">
        <v>43958</v>
      </c>
      <c r="D70" t="s">
        <v>114</v>
      </c>
    </row>
    <row r="71" spans="1:4" x14ac:dyDescent="0.25">
      <c r="A71">
        <v>25</v>
      </c>
      <c r="B71" t="s">
        <v>40</v>
      </c>
      <c r="C71">
        <v>8</v>
      </c>
      <c r="D71" t="s">
        <v>115</v>
      </c>
    </row>
    <row r="72" spans="1:4" x14ac:dyDescent="0.25">
      <c r="B72" s="4">
        <v>43953</v>
      </c>
      <c r="C72">
        <v>8</v>
      </c>
      <c r="D72" t="s">
        <v>116</v>
      </c>
    </row>
    <row r="73" spans="1:4" x14ac:dyDescent="0.25">
      <c r="B73">
        <v>8</v>
      </c>
      <c r="C73">
        <v>6</v>
      </c>
      <c r="D73" t="s">
        <v>117</v>
      </c>
    </row>
    <row r="74" spans="1:4" x14ac:dyDescent="0.25">
      <c r="A74">
        <v>26</v>
      </c>
      <c r="B74">
        <v>8</v>
      </c>
      <c r="C74" s="4">
        <v>43958</v>
      </c>
      <c r="D74" t="s">
        <v>118</v>
      </c>
    </row>
    <row r="75" spans="1:4" x14ac:dyDescent="0.25">
      <c r="B75">
        <v>90</v>
      </c>
      <c r="C75">
        <v>6</v>
      </c>
      <c r="D75" t="s">
        <v>119</v>
      </c>
    </row>
    <row r="76" spans="1:4" x14ac:dyDescent="0.25">
      <c r="B76">
        <v>20</v>
      </c>
      <c r="C76" s="5">
        <v>27515</v>
      </c>
      <c r="D76" t="s">
        <v>120</v>
      </c>
    </row>
    <row r="77" spans="1:4" x14ac:dyDescent="0.25">
      <c r="A77">
        <v>27</v>
      </c>
      <c r="B77">
        <v>80</v>
      </c>
      <c r="C77" s="5">
        <v>45778</v>
      </c>
      <c r="D77" t="s">
        <v>121</v>
      </c>
    </row>
    <row r="78" spans="1:4" x14ac:dyDescent="0.25">
      <c r="B78">
        <v>80</v>
      </c>
      <c r="C78" s="5">
        <v>27515</v>
      </c>
      <c r="D78" t="s">
        <v>122</v>
      </c>
    </row>
    <row r="81" spans="1:4" x14ac:dyDescent="0.25">
      <c r="B81" t="s">
        <v>41</v>
      </c>
      <c r="C81" t="s">
        <v>42</v>
      </c>
      <c r="D81" t="s">
        <v>43</v>
      </c>
    </row>
    <row r="82" spans="1:4" x14ac:dyDescent="0.25">
      <c r="A82" t="s">
        <v>44</v>
      </c>
      <c r="B82" t="s">
        <v>123</v>
      </c>
      <c r="C82" t="s">
        <v>124</v>
      </c>
      <c r="D82" t="s">
        <v>125</v>
      </c>
    </row>
    <row r="83" spans="1:4" x14ac:dyDescent="0.25">
      <c r="A83" t="s">
        <v>11</v>
      </c>
      <c r="B83" t="s">
        <v>126</v>
      </c>
      <c r="C83" t="s">
        <v>127</v>
      </c>
      <c r="D83" t="s">
        <v>128</v>
      </c>
    </row>
    <row r="84" spans="1:4" x14ac:dyDescent="0.25">
      <c r="A84" t="s">
        <v>20</v>
      </c>
      <c r="B84" t="s">
        <v>129</v>
      </c>
      <c r="C84" t="s">
        <v>130</v>
      </c>
      <c r="D84" t="s">
        <v>131</v>
      </c>
    </row>
    <row r="85" spans="1:4" x14ac:dyDescent="0.25">
      <c r="A85" t="s">
        <v>21</v>
      </c>
      <c r="B85" t="s">
        <v>132</v>
      </c>
      <c r="C85" t="s">
        <v>133</v>
      </c>
      <c r="D85" t="s">
        <v>134</v>
      </c>
    </row>
    <row r="86" spans="1:4" x14ac:dyDescent="0.25">
      <c r="A86" t="s">
        <v>22</v>
      </c>
      <c r="B86" t="s">
        <v>135</v>
      </c>
      <c r="C86" t="s">
        <v>136</v>
      </c>
      <c r="D86" t="s">
        <v>137</v>
      </c>
    </row>
    <row r="87" spans="1:4" x14ac:dyDescent="0.25">
      <c r="A87" t="s">
        <v>23</v>
      </c>
      <c r="B87" t="s">
        <v>138</v>
      </c>
      <c r="C87" t="s">
        <v>139</v>
      </c>
      <c r="D87" t="s">
        <v>140</v>
      </c>
    </row>
    <row r="90" spans="1:4" x14ac:dyDescent="0.25">
      <c r="A90" t="s">
        <v>45</v>
      </c>
      <c r="B90" t="s">
        <v>46</v>
      </c>
    </row>
    <row r="91" spans="1:4" x14ac:dyDescent="0.25">
      <c r="A91">
        <v>300</v>
      </c>
      <c r="B91" t="s">
        <v>141</v>
      </c>
    </row>
    <row r="92" spans="1:4" x14ac:dyDescent="0.25">
      <c r="A92">
        <v>500</v>
      </c>
      <c r="B92" t="s">
        <v>142</v>
      </c>
    </row>
    <row r="93" spans="1:4" x14ac:dyDescent="0.25">
      <c r="A93">
        <v>600</v>
      </c>
      <c r="B93" t="s">
        <v>143</v>
      </c>
    </row>
    <row r="95" spans="1:4" x14ac:dyDescent="0.25">
      <c r="A95" t="s">
        <v>44</v>
      </c>
      <c r="B95" t="s">
        <v>47</v>
      </c>
    </row>
    <row r="96" spans="1:4" x14ac:dyDescent="0.25">
      <c r="A96" t="s">
        <v>40</v>
      </c>
      <c r="B96" t="s">
        <v>144</v>
      </c>
    </row>
    <row r="97" spans="1:2" x14ac:dyDescent="0.25">
      <c r="A97">
        <v>1</v>
      </c>
      <c r="B97" t="s">
        <v>145</v>
      </c>
    </row>
    <row r="98" spans="1:2" x14ac:dyDescent="0.25">
      <c r="A98">
        <v>10</v>
      </c>
      <c r="B98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MSK</dc:creator>
  <cp:lastModifiedBy>IGOR MSK</cp:lastModifiedBy>
  <dcterms:created xsi:type="dcterms:W3CDTF">2020-10-10T14:51:57Z</dcterms:created>
  <dcterms:modified xsi:type="dcterms:W3CDTF">2020-10-13T17:59:59Z</dcterms:modified>
</cp:coreProperties>
</file>