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.TI\projectCables\"/>
    </mc:Choice>
  </mc:AlternateContent>
  <xr:revisionPtr revIDLastSave="0" documentId="13_ncr:1_{540DA0E9-DB8A-460F-B977-0B66FC5CE434}" xr6:coauthVersionLast="45" xr6:coauthVersionMax="45" xr10:uidLastSave="{00000000-0000-0000-0000-000000000000}"/>
  <bookViews>
    <workbookView xWindow="-120" yWindow="-120" windowWidth="27930" windowHeight="16440" xr2:uid="{88E85388-BDE9-4706-881A-F8A928CDF8B4}"/>
  </bookViews>
  <sheets>
    <sheet name="main" sheetId="1" r:id="rId1"/>
    <sheet name="Параметры" sheetId="3" r:id="rId2"/>
    <sheet name="ТНПА" sheetId="2" r:id="rId3"/>
  </sheets>
  <definedNames>
    <definedName name="_xlnm._FilterDatabase" localSheetId="0" hidden="1">main!$CA$84:$DH$87</definedName>
    <definedName name="Параметры">Параметры!$B$2:$B$39</definedName>
    <definedName name="ТНПА">ТНПА!$A$1:$A$14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204" i="1" l="1"/>
  <c r="CA209" i="1"/>
  <c r="CA208" i="1"/>
  <c r="CA207" i="1"/>
  <c r="CA186" i="1"/>
  <c r="CA177" i="1"/>
  <c r="CA107" i="1"/>
  <c r="CA171" i="1"/>
  <c r="CA163" i="1"/>
  <c r="CA168" i="1"/>
  <c r="CA167" i="1"/>
  <c r="CA166" i="1"/>
  <c r="CA176" i="1"/>
  <c r="CA175" i="1"/>
  <c r="CA174" i="1"/>
  <c r="CA223" i="1"/>
  <c r="CA222" i="1"/>
  <c r="CA219" i="1"/>
  <c r="CA216" i="1"/>
  <c r="CA215" i="1"/>
  <c r="CA212" i="1"/>
  <c r="CA202" i="1"/>
  <c r="CA201" i="1"/>
  <c r="CA200" i="1"/>
  <c r="CA197" i="1"/>
  <c r="CA194" i="1"/>
  <c r="CA193" i="1"/>
  <c r="CA192" i="1"/>
  <c r="CA189" i="1"/>
  <c r="CA185" i="1"/>
  <c r="CA184" i="1"/>
  <c r="CA183" i="1"/>
  <c r="CA180" i="1"/>
  <c r="CA160" i="1"/>
  <c r="CA159" i="1"/>
  <c r="CA156" i="1"/>
  <c r="CA153" i="1"/>
  <c r="CA152" i="1"/>
  <c r="CA151" i="1"/>
  <c r="CA150" i="1"/>
  <c r="CA147" i="1"/>
  <c r="CA85" i="1"/>
  <c r="CA133" i="1"/>
  <c r="CA137" i="1"/>
  <c r="CA136" i="1"/>
  <c r="C15" i="3"/>
  <c r="CA118" i="1"/>
  <c r="CA123" i="1"/>
  <c r="CA122" i="1"/>
  <c r="CA121" i="1"/>
  <c r="CA91" i="1"/>
  <c r="C14" i="3"/>
  <c r="CA115" i="1"/>
  <c r="C13" i="3"/>
  <c r="CA126" i="1"/>
  <c r="CA130" i="1"/>
  <c r="CA129" i="1"/>
  <c r="CA110" i="1" l="1"/>
  <c r="CA114" i="1"/>
  <c r="CA113" i="1"/>
  <c r="CA101" i="1"/>
  <c r="CA94" i="1"/>
  <c r="CA106" i="1"/>
  <c r="CA105" i="1"/>
  <c r="CA104" i="1"/>
  <c r="CA98" i="1"/>
  <c r="CA97" i="1"/>
  <c r="C12" i="3" l="1"/>
  <c r="CA89" i="1"/>
  <c r="CA90" i="1"/>
  <c r="CA88" i="1"/>
  <c r="C11" i="3"/>
  <c r="C10" i="3"/>
  <c r="C9" i="3"/>
  <c r="C8" i="3"/>
  <c r="C7" i="3"/>
  <c r="C3" i="3"/>
  <c r="C4" i="3"/>
  <c r="C5" i="3"/>
  <c r="C6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vinokurov</author>
  </authors>
  <commentList>
    <comment ref="AB86" authorId="0" shapeId="0" xr:uid="{BA409E9F-D1C2-4143-910D-356F14F4F7B9}">
      <text>
        <r>
          <rPr>
            <b/>
            <sz val="9"/>
            <color indexed="81"/>
            <rFont val="Tahoma"/>
            <family val="2"/>
            <charset val="204"/>
          </rPr>
          <t>Градация из index.html</t>
        </r>
      </text>
    </comment>
    <comment ref="AB147" authorId="0" shapeId="0" xr:uid="{6179C70B-D294-444F-A470-5B4BE962579C}">
      <text>
        <r>
          <rPr>
            <b/>
            <sz val="9"/>
            <color indexed="81"/>
            <rFont val="Tahoma"/>
            <family val="2"/>
            <charset val="204"/>
          </rPr>
          <t>Градация из index.html</t>
        </r>
      </text>
    </comment>
  </commentList>
</comments>
</file>

<file path=xl/sharedStrings.xml><?xml version="1.0" encoding="utf-8"?>
<sst xmlns="http://schemas.openxmlformats.org/spreadsheetml/2006/main" count="586" uniqueCount="169">
  <si>
    <t>ВВГ</t>
  </si>
  <si>
    <t>_ПВХ плавтикат оболочка</t>
  </si>
  <si>
    <t>_ПВХ плавтикат изоляция</t>
  </si>
  <si>
    <t>_катанка медная</t>
  </si>
  <si>
    <t>id формулы</t>
  </si>
  <si>
    <t>+</t>
  </si>
  <si>
    <t>Параметры</t>
  </si>
  <si>
    <t>ТНПА</t>
  </si>
  <si>
    <t>ГОСТ 16442-82</t>
  </si>
  <si>
    <t>id</t>
  </si>
  <si>
    <t>Наименование</t>
  </si>
  <si>
    <t>Ном.</t>
  </si>
  <si>
    <t>Мин.</t>
  </si>
  <si>
    <t>Макс.</t>
  </si>
  <si>
    <t>Текст.</t>
  </si>
  <si>
    <t>Ед.изм.</t>
  </si>
  <si>
    <t>fx</t>
  </si>
  <si>
    <t>ТУ 1234567-2020</t>
  </si>
  <si>
    <t>Техническое соглашение №13</t>
  </si>
  <si>
    <t>Сырьё создаваемые  вручную константы</t>
  </si>
  <si>
    <t>ПФ константы создаваемые вручную, т.е. их создавать заново не нужно</t>
  </si>
  <si>
    <t>Номинальное сечение жилы</t>
  </si>
  <si>
    <t>Номинальное напряжение</t>
  </si>
  <si>
    <t>Количество жил</t>
  </si>
  <si>
    <t>Тип жилы</t>
  </si>
  <si>
    <t>Конструкция жилы</t>
  </si>
  <si>
    <t>Тип сырья</t>
  </si>
  <si>
    <t>Плотность</t>
  </si>
  <si>
    <t>Внутренний диаметр</t>
  </si>
  <si>
    <t>Наружный диаметр</t>
  </si>
  <si>
    <t>Радиальная толщина оболочки</t>
  </si>
  <si>
    <t>Радиальная толщина изоляции</t>
  </si>
  <si>
    <t>ххх</t>
  </si>
  <si>
    <t>мм.</t>
  </si>
  <si>
    <t>да</t>
  </si>
  <si>
    <t>из ТНПА</t>
  </si>
  <si>
    <t>ПВХ</t>
  </si>
  <si>
    <t>Получаемые параметры:</t>
  </si>
  <si>
    <t>Общие параметры:</t>
  </si>
  <si>
    <t>Материал жилы</t>
  </si>
  <si>
    <t>медь</t>
  </si>
  <si>
    <t>Номинальное наряжение</t>
  </si>
  <si>
    <t>кВ</t>
  </si>
  <si>
    <t>Количество основных жил</t>
  </si>
  <si>
    <t>шт</t>
  </si>
  <si>
    <t>однопроволочные круглые</t>
  </si>
  <si>
    <t>Тип сырья изоляции</t>
  </si>
  <si>
    <t>Тип сырья оболочки</t>
  </si>
  <si>
    <t>Номинальное сечение жил/ы</t>
  </si>
  <si>
    <t>мм²</t>
  </si>
  <si>
    <t>Марка</t>
  </si>
  <si>
    <t>жила М 1,5-35ок</t>
  </si>
  <si>
    <t>Тип</t>
  </si>
  <si>
    <t>Силовые кабели на напряжение 0,66-6</t>
  </si>
  <si>
    <t>_Краситель ПВХ чёрный</t>
  </si>
  <si>
    <t>Цвет изоляции</t>
  </si>
  <si>
    <t>чёрный</t>
  </si>
  <si>
    <t>из базы</t>
  </si>
  <si>
    <t>Цвет оболочки</t>
  </si>
  <si>
    <t>Цвет изолированной/ых жил/ы</t>
  </si>
  <si>
    <t>ГОСТ 22483</t>
  </si>
  <si>
    <t>Жилы токопроводящие для кабелей, проводв и шнуров</t>
  </si>
  <si>
    <t>Цвет сырья</t>
  </si>
  <si>
    <t>г/см³</t>
  </si>
  <si>
    <t>?Генератор наименования полуфабрикатов?</t>
  </si>
  <si>
    <t>Кабель ВВГ 1*16-50мк - 0,66 ГОСТ 16442-82</t>
  </si>
  <si>
    <t>Кабель ВВГ 2*16-50мк - 0,66 ГОСТ 16442-82</t>
  </si>
  <si>
    <t>Кабель ВВГ 3*16-50мк - 0,66 ГОСТ 16442-82</t>
  </si>
  <si>
    <t>Кабель ВВГ 4*16-50мк - 0,66 ГОСТ 16442-82</t>
  </si>
  <si>
    <t>Кабель ВВГ 5*16-50мк - 0,66 ГОСТ 16442-82</t>
  </si>
  <si>
    <t>Кабель АВВГ 1*16-50мк - 0,66 ГОСТ 16442-82</t>
  </si>
  <si>
    <t>Кабель АВВГ 2*16-50мк - 0,66 ГОСТ 16442-82</t>
  </si>
  <si>
    <t>Кабель АВВГ 3*16-50мк - 0,66 ГОСТ 16442-82</t>
  </si>
  <si>
    <t>Кабель АВВГ 4*16-50мк - 0,66 ГОСТ 16442-82</t>
  </si>
  <si>
    <t>Кабель АВВГ 5*16-50мк - 0,66 ГОСТ 16442-82</t>
  </si>
  <si>
    <t>АВВГ</t>
  </si>
  <si>
    <t>Кабель ВВГ 1*1,5ок - 0,66 ГОСТ 16442-82</t>
  </si>
  <si>
    <t>Кабель ВВГ 1*2,5ок - 0,66 ГОСТ 16442-82</t>
  </si>
  <si>
    <t>Кабель ВВГ 1*4ок - 0,66 ГОСТ 16442-82</t>
  </si>
  <si>
    <t>Кабель ВВГ 1*6ок - 0,66 ГОСТ 16442-82</t>
  </si>
  <si>
    <t>Кабель ВВГ 1*10ок - 0,66 ГОСТ 16442-82</t>
  </si>
  <si>
    <t>Кабель ВВГ 1*16ок - 0,66 ГОСТ 16442-82</t>
  </si>
  <si>
    <t>Кабель ВВГ 1*25ок - 0,66 ГОСТ 16442-82</t>
  </si>
  <si>
    <t>Кабель ВВГ 1*35ок - 0,66 ГОСТ 16442-82</t>
  </si>
  <si>
    <t>Кабель ВВГ 1*1-50ок - 0,66 ГОСТ 16442-82</t>
  </si>
  <si>
    <t>Кабель ВВГ 2*1-50ок - 0,66 ГОСТ 16442-82</t>
  </si>
  <si>
    <t>Кабель ВВГ 3*1-50ок - 0,66 ГОСТ 16442-82</t>
  </si>
  <si>
    <t>Кабель ВВГ 4*1-50ок - 0,66 ГОСТ 16442-82</t>
  </si>
  <si>
    <t>Кабель ВВГ 5*1-50ок - 0,66 ГОСТ 16442-82</t>
  </si>
  <si>
    <t>Кабель ВВГ 1*1-50ок - 1 ГОСТ 16442-82</t>
  </si>
  <si>
    <t>Кабель ВВГ 2*1-50ок - 1 ГОСТ 16442-82</t>
  </si>
  <si>
    <t>Кабель ВВГ 3*1-50ок - 1 ГОСТ 16442-82</t>
  </si>
  <si>
    <t>Кабель ВВГ 4*1-50ок - 1 ГОСТ 16442-82</t>
  </si>
  <si>
    <t>Кабель ВВГ 5*1-50ок - 1 ГОСТ 16442-82</t>
  </si>
  <si>
    <t>Кабель ВВГ 2*25-50мс - 0,66 ГОСТ 25442-82</t>
  </si>
  <si>
    <t>Кабель ВВГ 3*25-50мс - 0,66 ГОСТ 25442-82</t>
  </si>
  <si>
    <t>Кабель ВВГ 4*25-50мс - 0,66 ГОСТ 25442-82</t>
  </si>
  <si>
    <t>Кабель ВВГ 5*25-50мс - 0,66 ГОСТ 25442-82</t>
  </si>
  <si>
    <t>Кабель ВВГ 2*25-50ос - 0,66 ГОСТ 25442-82</t>
  </si>
  <si>
    <t>Кабель ВВГ 3*25-50ос - 0,66 ГОСТ 25442-82</t>
  </si>
  <si>
    <t>Кабель ВВГ 4*25-50ос - 0,66 ГОСТ 25442-82</t>
  </si>
  <si>
    <t>Кабель ВВГ 5*25-50ос - 0,66 ГОСТ 25442-82</t>
  </si>
  <si>
    <t>Кабель ВВГ 1*16-240мк - 1 ГОСТ 16442-82</t>
  </si>
  <si>
    <t>Кабель ВВГ 2*16-240мк - 1 ГОСТ 16442-82</t>
  </si>
  <si>
    <t>Кабель ВВГ 3*16-240мк - 1 ГОСТ 16442-82</t>
  </si>
  <si>
    <t>Кабель ВВГ 4*16-240мк - 1 ГОСТ 16442-82</t>
  </si>
  <si>
    <t>Кабель ВВГ 5*16-240мк - 1 ГОСТ 16442-82</t>
  </si>
  <si>
    <t>Кабель ВВГ 2*25-50ос - 1 ГОСТ 25442-82</t>
  </si>
  <si>
    <t>Кабель ВВГ 3*25-50ос - 1 ГОСТ 25442-82</t>
  </si>
  <si>
    <t>Кабель ВВГ 4*25-50ос - 1 ГОСТ 25442-82</t>
  </si>
  <si>
    <t>Кабель ВВГ 5*25-50ос - 1 ГОСТ 25442-82</t>
  </si>
  <si>
    <t>Кабель ВВГ 2*25-240мс - 1 ГОСТ 25442-82</t>
  </si>
  <si>
    <t>Кабель ВВГ 3*25-240мс - 1 ГОСТ 25442-82</t>
  </si>
  <si>
    <t>Кабель ВВГ 4*25-240мс - 1 ГОСТ 25442-82</t>
  </si>
  <si>
    <t>Кабель ВВГ 5*25-240мс - 1 ГОСТ 25442-82</t>
  </si>
  <si>
    <t>Кабель АВВГ 1*1-50ок - 0,66 ГОСТ 16442-82</t>
  </si>
  <si>
    <t>Кабель АВВГ 2*1-50ок - 0,66 ГОСТ 16442-82</t>
  </si>
  <si>
    <t>Кабель АВВГ 3*1-50ок - 0,66 ГОСТ 16442-82</t>
  </si>
  <si>
    <t>Кабель АВВГ 4*1-50ок - 0,66 ГОСТ 16442-82</t>
  </si>
  <si>
    <t>Кабель АВВГ 5*1-50ок - 0,66 ГОСТ 16442-82</t>
  </si>
  <si>
    <t>Кабель АВВГ 2*25-50мс - 0,66 ГОСТ 25442-82</t>
  </si>
  <si>
    <t>Кабель АВВГ 3*25-50мс - 0,66 ГОСТ 25442-82</t>
  </si>
  <si>
    <t>Кабель АВВГ 4*25-50мс - 0,66 ГОСТ 25442-82</t>
  </si>
  <si>
    <t>Кабель АВВГ 5*25-50мс - 0,66 ГОСТ 25442-82</t>
  </si>
  <si>
    <t>Кабель АВВГ 2*25-50ос - 0,66 ГОСТ 25442-82</t>
  </si>
  <si>
    <t>Кабель АВВГ 3*25-50ос - 0,66 ГОСТ 25442-82</t>
  </si>
  <si>
    <t>Кабель АВВГ 4*25-50ос - 0,66 ГОСТ 25442-82</t>
  </si>
  <si>
    <t>Кабель АВВГ 5*25-50ос - 0,66 ГОСТ 25442-82</t>
  </si>
  <si>
    <t>Кабель АВВГ 1*16-240мк - 1 ГОСТ 16442-82</t>
  </si>
  <si>
    <t>Кабель АВВГ 2*16-240мк - 1 ГОСТ 16442-82</t>
  </si>
  <si>
    <t>Кабель АВВГ 3*16-240мк - 1 ГОСТ 16442-82</t>
  </si>
  <si>
    <t>Кабель АВВГ 4*16-240мк - 1 ГОСТ 16442-82</t>
  </si>
  <si>
    <t>Кабель АВВГ 5*16-240мк - 1 ГОСТ 16442-82</t>
  </si>
  <si>
    <t>Кабель АВВГ 2*25-240мс - 1 ГОСТ 25442-82</t>
  </si>
  <si>
    <t>Кабель АВВГ 3*25-240мс - 1 ГОСТ 25442-82</t>
  </si>
  <si>
    <t>Кабель АВВГ 4*25-240мс - 1 ГОСТ 25442-82</t>
  </si>
  <si>
    <t>Кабель АВВГ 5*25-240мс - 1 ГОСТ 25442-82</t>
  </si>
  <si>
    <t>Кабель ВВГ 1*1ок - 0,66 ГОСТ 16442-82</t>
  </si>
  <si>
    <t>Кабель АВВГ 1*1-240ок - 1 ГОСТ 16442-82</t>
  </si>
  <si>
    <t>Кабель АВВГ 2*1-240ок - 1 ГОСТ 16442-82</t>
  </si>
  <si>
    <t>Кабель АВВГ 3*1-240ок - 1 ГОСТ 16442-82</t>
  </si>
  <si>
    <t>Кабель АВВГ 4*1-240ок - 1 ГОСТ 16442-82</t>
  </si>
  <si>
    <t>Кабель АВВГ 5*1-240ок - 1 ГОСТ 16442-82</t>
  </si>
  <si>
    <t>Кабель АВВГ 2*25-240ос - 1 ГОСТ 25442-82</t>
  </si>
  <si>
    <t>Кабель АВВГ 3*25-240ос - 1 ГОСТ 25442-82</t>
  </si>
  <si>
    <t>Кабель АВВГ 4*25-240ос - 1 ГОСТ 25442-82</t>
  </si>
  <si>
    <t>Кабель АВВГ 5*25-240ос - 1 ГОСТ 25442-82</t>
  </si>
  <si>
    <t>workspace.html</t>
  </si>
  <si>
    <t>Кабель ВВГ 2*1ок - 0,66 ГОСТ 16442-82</t>
  </si>
  <si>
    <t>Кабель ВВГ 2*1,5ок - 0,66 ГОСТ 16442-82</t>
  </si>
  <si>
    <t>Кабель ВВГ 2*2,5ок - 0,66 ГОСТ 16442-82</t>
  </si>
  <si>
    <t>Кабель ВВГ 2*4ок - 0,66 ГОСТ 16442-82</t>
  </si>
  <si>
    <t>Кабель ВВГ 2*6ок - 0,66 ГОСТ 16442-82</t>
  </si>
  <si>
    <t>Кабель ВВГ 2*10ок - 0,66 ГОСТ 16442-82</t>
  </si>
  <si>
    <t>Кабель ВВГ 2*16ок - 0,66 ГОСТ 16442-82</t>
  </si>
  <si>
    <t>Кабель ВВГ 2*25ок - 0,66 ГОСТ 16442-82</t>
  </si>
  <si>
    <t>Кабель ВВГ 2*35ок - 0,66 ГОСТ 16442-82</t>
  </si>
  <si>
    <t>заготовка опрессованная В 1-35ок - 0,66 СИН. ГОСТ 16442-82</t>
  </si>
  <si>
    <t>заготовка опрессованная В 1-35ок - 0,66 СЕР. ГОСТ 16442-82</t>
  </si>
  <si>
    <t>заготовка опрессованная В 1-35ок - 0,66 ЧЁР. ГОСТ 16442-82</t>
  </si>
  <si>
    <t>заготовка скрученная В 2*1-35ок - 0,66 (N) ГОСТ 16442-82</t>
  </si>
  <si>
    <t>шт.</t>
  </si>
  <si>
    <t>серый</t>
  </si>
  <si>
    <t>синий</t>
  </si>
  <si>
    <t>_Краситель ПВХ синий</t>
  </si>
  <si>
    <t>_Краситель ПВХ серый</t>
  </si>
  <si>
    <t>Силовые кабели на напряжение 0,66-6 кВ</t>
  </si>
  <si>
    <t>Провода бытового назначения</t>
  </si>
  <si>
    <t>Кабели контрольные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</si>
</sst>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2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Times New Roman"/>
      <family val="1"/>
      <charset val="204"/>
    </font>
    <font>
      <b/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Border="1" applyAlignment="1">
      <alignment vertical="top"/>
    </xf>
    <xf numFmtId="0" fontId="1" fillId="2" borderId="0" xfId="0" applyFont="1" applyFill="1" applyBorder="1" applyAlignment="1"/>
    <xf numFmtId="0" fontId="1" fillId="3" borderId="0" xfId="0" applyFont="1" applyFill="1" applyBorder="1" applyAlignment="1">
      <alignment vertical="top"/>
    </xf>
    <xf numFmtId="1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Border="1" applyAlignment="1"/>
    <xf numFmtId="0" fontId="2" fillId="2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16" fontId="2" fillId="0" borderId="0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0" fillId="3" borderId="0" xfId="0" applyFill="1" applyBorder="1" applyAlignment="1"/>
    <xf numFmtId="0" fontId="0" fillId="4" borderId="0" xfId="0" applyFill="1" applyBorder="1" applyAlignment="1"/>
    <xf numFmtId="0" fontId="2" fillId="3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5" fillId="6" borderId="0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8" fillId="0" borderId="0" xfId="0" applyFont="1" applyBorder="1" applyAlignment="1">
      <alignment vertical="top"/>
    </xf>
    <xf numFmtId="0" fontId="2" fillId="7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vertical="top"/>
    </xf>
    <xf numFmtId="0" fontId="2" fillId="7" borderId="0" xfId="0" applyFont="1" applyFill="1" applyBorder="1" applyAlignment="1">
      <alignment vertical="top"/>
    </xf>
    <xf numFmtId="0" fontId="3" fillId="0" borderId="0" xfId="0" applyFont="1" applyAlignment="1"/>
    <xf numFmtId="0" fontId="0" fillId="0" borderId="0" xfId="0" applyFill="1" applyBorder="1" applyAlignment="1"/>
    <xf numFmtId="0" fontId="0" fillId="0" borderId="0" xfId="0" applyFill="1" applyAlignment="1"/>
    <xf numFmtId="1" fontId="1" fillId="0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9" fillId="0" borderId="5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2" fillId="0" borderId="15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1" fillId="0" borderId="5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25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2" fillId="0" borderId="1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4" fillId="3" borderId="19" xfId="0" applyFont="1" applyFill="1" applyBorder="1" applyAlignment="1">
      <alignment horizontal="center" vertical="top"/>
    </xf>
    <xf numFmtId="0" fontId="4" fillId="3" borderId="20" xfId="0" applyFont="1" applyFill="1" applyBorder="1" applyAlignment="1">
      <alignment horizontal="center" vertical="top"/>
    </xf>
    <xf numFmtId="0" fontId="4" fillId="3" borderId="21" xfId="0" applyFont="1" applyFill="1" applyBorder="1" applyAlignment="1">
      <alignment horizontal="center" vertical="top"/>
    </xf>
    <xf numFmtId="0" fontId="4" fillId="3" borderId="23" xfId="0" applyFont="1" applyFill="1" applyBorder="1" applyAlignment="1">
      <alignment horizontal="center" vertical="top"/>
    </xf>
    <xf numFmtId="0" fontId="4" fillId="3" borderId="24" xfId="0" applyFont="1" applyFill="1" applyBorder="1" applyAlignment="1">
      <alignment horizontal="center" vertical="top"/>
    </xf>
    <xf numFmtId="0" fontId="4" fillId="3" borderId="22" xfId="0" applyFont="1" applyFill="1" applyBorder="1" applyAlignment="1">
      <alignment horizontal="center" vertical="top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Обычный" xfId="0" builtinId="0"/>
  </cellStyles>
  <dxfs count="36"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190500</xdr:colOff>
      <xdr:row>84</xdr:row>
      <xdr:rowOff>66675</xdr:rowOff>
    </xdr:from>
    <xdr:to>
      <xdr:col>78</xdr:col>
      <xdr:colOff>9525</xdr:colOff>
      <xdr:row>84</xdr:row>
      <xdr:rowOff>123825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70C76AE9-D06B-4E51-BB78-837943E35A1E}"/>
            </a:ext>
          </a:extLst>
        </xdr:cNvPr>
        <xdr:cNvCxnSpPr/>
      </xdr:nvCxnSpPr>
      <xdr:spPr>
        <a:xfrm>
          <a:off x="3190875" y="1400175"/>
          <a:ext cx="3019425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190500</xdr:colOff>
      <xdr:row>85</xdr:row>
      <xdr:rowOff>57151</xdr:rowOff>
    </xdr:from>
    <xdr:to>
      <xdr:col>78</xdr:col>
      <xdr:colOff>0</xdr:colOff>
      <xdr:row>93</xdr:row>
      <xdr:rowOff>123264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CD629CE0-618E-4E50-9E36-DB9B10DD50D7}"/>
            </a:ext>
          </a:extLst>
        </xdr:cNvPr>
        <xdr:cNvCxnSpPr/>
      </xdr:nvCxnSpPr>
      <xdr:spPr>
        <a:xfrm>
          <a:off x="10410265" y="1625975"/>
          <a:ext cx="4247029" cy="1590113"/>
        </a:xfrm>
        <a:prstGeom prst="bentConnector3">
          <a:avLst>
            <a:gd name="adj1" fmla="val 591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86</xdr:row>
      <xdr:rowOff>152400</xdr:rowOff>
    </xdr:from>
    <xdr:to>
      <xdr:col>77</xdr:col>
      <xdr:colOff>179294</xdr:colOff>
      <xdr:row>100</xdr:row>
      <xdr:rowOff>89647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C1C5B29F-4AA7-453B-A911-EC9042EF343E}"/>
            </a:ext>
          </a:extLst>
        </xdr:cNvPr>
        <xdr:cNvCxnSpPr/>
      </xdr:nvCxnSpPr>
      <xdr:spPr>
        <a:xfrm>
          <a:off x="10901082" y="1911724"/>
          <a:ext cx="3733800" cy="2604247"/>
        </a:xfrm>
        <a:prstGeom prst="bentConnector3">
          <a:avLst>
            <a:gd name="adj1" fmla="val 482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133350</xdr:colOff>
      <xdr:row>87</xdr:row>
      <xdr:rowOff>152400</xdr:rowOff>
    </xdr:from>
    <xdr:to>
      <xdr:col>78</xdr:col>
      <xdr:colOff>0</xdr:colOff>
      <xdr:row>109</xdr:row>
      <xdr:rowOff>112059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C0AD7102-C620-4C56-83D6-38B182316A3E}"/>
            </a:ext>
          </a:extLst>
        </xdr:cNvPr>
        <xdr:cNvCxnSpPr/>
      </xdr:nvCxnSpPr>
      <xdr:spPr>
        <a:xfrm>
          <a:off x="10353115" y="2673724"/>
          <a:ext cx="4304179" cy="416186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77320</xdr:colOff>
      <xdr:row>88</xdr:row>
      <xdr:rowOff>123264</xdr:rowOff>
    </xdr:from>
    <xdr:to>
      <xdr:col>84</xdr:col>
      <xdr:colOff>78441</xdr:colOff>
      <xdr:row>117</xdr:row>
      <xdr:rowOff>78442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19F50979-4BE5-4578-AC20-7B2A76F71794}"/>
            </a:ext>
          </a:extLst>
        </xdr:cNvPr>
        <xdr:cNvCxnSpPr/>
      </xdr:nvCxnSpPr>
      <xdr:spPr>
        <a:xfrm>
          <a:off x="10498791" y="2835088"/>
          <a:ext cx="5716121" cy="5490883"/>
        </a:xfrm>
        <a:prstGeom prst="bentConnector3">
          <a:avLst>
            <a:gd name="adj1" fmla="val 309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44823</xdr:colOff>
      <xdr:row>89</xdr:row>
      <xdr:rowOff>112058</xdr:rowOff>
    </xdr:from>
    <xdr:to>
      <xdr:col>91</xdr:col>
      <xdr:colOff>11206</xdr:colOff>
      <xdr:row>125</xdr:row>
      <xdr:rowOff>100853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120110E3-6B01-4238-93CF-10B096B3D268}"/>
            </a:ext>
          </a:extLst>
        </xdr:cNvPr>
        <xdr:cNvCxnSpPr/>
      </xdr:nvCxnSpPr>
      <xdr:spPr>
        <a:xfrm>
          <a:off x="10264588" y="3014382"/>
          <a:ext cx="7295030" cy="6858000"/>
        </a:xfrm>
        <a:prstGeom prst="bentConnector3">
          <a:avLst>
            <a:gd name="adj1" fmla="val 2404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168088</xdr:colOff>
      <xdr:row>84</xdr:row>
      <xdr:rowOff>78441</xdr:rowOff>
    </xdr:from>
    <xdr:to>
      <xdr:col>48</xdr:col>
      <xdr:colOff>145676</xdr:colOff>
      <xdr:row>84</xdr:row>
      <xdr:rowOff>134470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803EB22-0B3F-4739-B608-A380BB5E366A}"/>
            </a:ext>
          </a:extLst>
        </xdr:cNvPr>
        <xdr:cNvCxnSpPr/>
      </xdr:nvCxnSpPr>
      <xdr:spPr>
        <a:xfrm flipH="1">
          <a:off x="7698441" y="1445559"/>
          <a:ext cx="1053353" cy="56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90</xdr:row>
      <xdr:rowOff>114300</xdr:rowOff>
    </xdr:from>
    <xdr:to>
      <xdr:col>95</xdr:col>
      <xdr:colOff>33618</xdr:colOff>
      <xdr:row>132</xdr:row>
      <xdr:rowOff>67236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6D619B23-4CDD-4784-8863-ED40E127CD28}"/>
            </a:ext>
          </a:extLst>
        </xdr:cNvPr>
        <xdr:cNvCxnSpPr/>
      </xdr:nvCxnSpPr>
      <xdr:spPr>
        <a:xfrm>
          <a:off x="10113309" y="3207124"/>
          <a:ext cx="8275544" cy="7965141"/>
        </a:xfrm>
        <a:prstGeom prst="bentConnector3">
          <a:avLst>
            <a:gd name="adj1" fmla="val 1912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190500</xdr:colOff>
      <xdr:row>145</xdr:row>
      <xdr:rowOff>66675</xdr:rowOff>
    </xdr:from>
    <xdr:to>
      <xdr:col>77</xdr:col>
      <xdr:colOff>190500</xdr:colOff>
      <xdr:row>146</xdr:row>
      <xdr:rowOff>56029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08437C09-08D6-456F-A5CE-3C087003991D}"/>
            </a:ext>
          </a:extLst>
        </xdr:cNvPr>
        <xdr:cNvCxnSpPr/>
      </xdr:nvCxnSpPr>
      <xdr:spPr>
        <a:xfrm>
          <a:off x="11620500" y="13603381"/>
          <a:ext cx="3025588" cy="191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168088</xdr:colOff>
      <xdr:row>145</xdr:row>
      <xdr:rowOff>78441</xdr:rowOff>
    </xdr:from>
    <xdr:to>
      <xdr:col>48</xdr:col>
      <xdr:colOff>145676</xdr:colOff>
      <xdr:row>145</xdr:row>
      <xdr:rowOff>134470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A30E7E92-1211-4D5B-9ABC-B62655357B9C}"/>
            </a:ext>
          </a:extLst>
        </xdr:cNvPr>
        <xdr:cNvCxnSpPr/>
      </xdr:nvCxnSpPr>
      <xdr:spPr>
        <a:xfrm flipH="1">
          <a:off x="7769038" y="2012016"/>
          <a:ext cx="1063438" cy="56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B9A5-2D90-49FE-AD77-AFD425E5E253}">
  <sheetPr>
    <tabColor rgb="FF00B0F0"/>
  </sheetPr>
  <dimension ref="A1:EA223"/>
  <sheetViews>
    <sheetView tabSelected="1" zoomScale="85" zoomScaleNormal="85" workbookViewId="0">
      <selection activeCell="X79" sqref="X79"/>
    </sheetView>
  </sheetViews>
  <sheetFormatPr defaultRowHeight="15" outlineLevelRow="4" x14ac:dyDescent="0.25"/>
  <cols>
    <col min="1" max="47" width="2.7109375" style="13" customWidth="1"/>
    <col min="48" max="48" width="2.7109375" style="14" customWidth="1"/>
    <col min="49" max="78" width="3" style="14" customWidth="1"/>
    <col min="79" max="79" width="7" style="14" bestFit="1" customWidth="1"/>
    <col min="80" max="131" width="3" style="14" customWidth="1"/>
    <col min="132" max="16384" width="9.140625" style="13"/>
  </cols>
  <sheetData>
    <row r="1" spans="47:131" x14ac:dyDescent="0.25">
      <c r="AU1" s="35" t="s">
        <v>147</v>
      </c>
    </row>
    <row r="2" spans="47:131" hidden="1" outlineLevel="4" x14ac:dyDescent="0.25">
      <c r="AV2" s="13"/>
      <c r="AW2" s="13"/>
      <c r="AX2" s="13" t="s">
        <v>84</v>
      </c>
      <c r="AY2" s="13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</row>
    <row r="3" spans="47:131" hidden="1" outlineLevel="4" x14ac:dyDescent="0.25">
      <c r="AV3" s="13"/>
      <c r="AW3" s="13"/>
      <c r="AX3" s="13" t="s">
        <v>85</v>
      </c>
      <c r="AY3" s="13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</row>
    <row r="4" spans="47:131" hidden="1" outlineLevel="4" x14ac:dyDescent="0.25">
      <c r="AV4" s="13"/>
      <c r="AW4" s="13"/>
      <c r="AX4" s="13" t="s">
        <v>86</v>
      </c>
      <c r="AY4" s="13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</row>
    <row r="5" spans="47:131" hidden="1" outlineLevel="4" x14ac:dyDescent="0.25">
      <c r="AV5" s="13"/>
      <c r="AW5" s="13"/>
      <c r="AX5" s="13" t="s">
        <v>87</v>
      </c>
      <c r="AY5" s="13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</row>
    <row r="6" spans="47:131" hidden="1" outlineLevel="4" x14ac:dyDescent="0.25">
      <c r="AV6" s="13"/>
      <c r="AW6" s="13"/>
      <c r="AX6" s="13" t="s">
        <v>88</v>
      </c>
      <c r="AY6" s="13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</row>
    <row r="7" spans="47:131" hidden="1" outlineLevel="4" x14ac:dyDescent="0.25">
      <c r="AV7" s="13"/>
      <c r="AW7" s="13"/>
      <c r="AX7" s="13" t="s">
        <v>65</v>
      </c>
      <c r="AY7" s="13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</row>
    <row r="8" spans="47:131" hidden="1" outlineLevel="4" x14ac:dyDescent="0.25">
      <c r="AV8" s="13"/>
      <c r="AW8" s="13"/>
      <c r="AX8" s="13" t="s">
        <v>66</v>
      </c>
      <c r="AY8" s="13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</row>
    <row r="9" spans="47:131" hidden="1" outlineLevel="4" x14ac:dyDescent="0.25">
      <c r="AV9" s="13"/>
      <c r="AW9" s="13"/>
      <c r="AX9" s="13" t="s">
        <v>67</v>
      </c>
      <c r="AY9" s="13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</row>
    <row r="10" spans="47:131" hidden="1" outlineLevel="4" x14ac:dyDescent="0.25">
      <c r="AV10" s="13"/>
      <c r="AW10" s="13"/>
      <c r="AX10" s="13" t="s">
        <v>68</v>
      </c>
      <c r="AY10" s="13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</row>
    <row r="11" spans="47:131" hidden="1" outlineLevel="4" x14ac:dyDescent="0.25">
      <c r="AV11" s="13"/>
      <c r="AW11" s="13"/>
      <c r="AX11" s="13" t="s">
        <v>69</v>
      </c>
      <c r="AY11" s="13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</row>
    <row r="12" spans="47:131" hidden="1" outlineLevel="4" x14ac:dyDescent="0.25">
      <c r="AV12" s="13"/>
      <c r="AW12" s="13"/>
      <c r="AX12" s="13" t="s">
        <v>94</v>
      </c>
      <c r="AY12" s="13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</row>
    <row r="13" spans="47:131" hidden="1" outlineLevel="4" x14ac:dyDescent="0.25">
      <c r="AV13" s="13"/>
      <c r="AW13" s="13"/>
      <c r="AX13" s="13" t="s">
        <v>95</v>
      </c>
      <c r="AY13" s="13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</row>
    <row r="14" spans="47:131" hidden="1" outlineLevel="4" x14ac:dyDescent="0.25">
      <c r="AV14" s="13"/>
      <c r="AW14" s="13"/>
      <c r="AX14" s="13" t="s">
        <v>96</v>
      </c>
      <c r="AY14" s="13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</row>
    <row r="15" spans="47:131" hidden="1" outlineLevel="4" x14ac:dyDescent="0.25">
      <c r="AV15" s="13"/>
      <c r="AW15" s="13"/>
      <c r="AX15" s="13" t="s">
        <v>97</v>
      </c>
      <c r="AY15" s="13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</row>
    <row r="16" spans="47:131" hidden="1" outlineLevel="4" x14ac:dyDescent="0.25">
      <c r="AV16" s="13"/>
      <c r="AW16" s="13"/>
      <c r="AX16" s="13" t="s">
        <v>98</v>
      </c>
      <c r="AY16" s="13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</row>
    <row r="17" spans="48:131" hidden="1" outlineLevel="4" x14ac:dyDescent="0.25">
      <c r="AV17" s="13"/>
      <c r="AW17" s="13"/>
      <c r="AX17" s="13" t="s">
        <v>99</v>
      </c>
      <c r="AY17" s="13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</row>
    <row r="18" spans="48:131" hidden="1" outlineLevel="4" x14ac:dyDescent="0.25">
      <c r="AV18" s="13"/>
      <c r="AW18" s="13"/>
      <c r="AX18" s="13" t="s">
        <v>100</v>
      </c>
      <c r="AY18" s="13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</row>
    <row r="19" spans="48:131" hidden="1" outlineLevel="4" x14ac:dyDescent="0.25">
      <c r="AV19" s="13"/>
      <c r="AW19" s="13"/>
      <c r="AX19" s="13" t="s">
        <v>101</v>
      </c>
      <c r="AY19" s="13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</row>
    <row r="20" spans="48:131" hidden="1" outlineLevel="4" x14ac:dyDescent="0.25">
      <c r="AV20" s="13"/>
      <c r="AW20" s="13"/>
      <c r="AX20" s="13" t="s">
        <v>89</v>
      </c>
      <c r="AY20" s="13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</row>
    <row r="21" spans="48:131" hidden="1" outlineLevel="4" x14ac:dyDescent="0.25">
      <c r="AV21" s="13"/>
      <c r="AW21" s="13"/>
      <c r="AX21" s="13" t="s">
        <v>90</v>
      </c>
      <c r="AY21" s="13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</row>
    <row r="22" spans="48:131" hidden="1" outlineLevel="4" x14ac:dyDescent="0.25">
      <c r="AV22" s="13"/>
      <c r="AW22" s="13"/>
      <c r="AX22" s="13" t="s">
        <v>91</v>
      </c>
      <c r="AY22" s="13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</row>
    <row r="23" spans="48:131" hidden="1" outlineLevel="4" x14ac:dyDescent="0.25">
      <c r="AV23" s="13"/>
      <c r="AW23" s="13"/>
      <c r="AX23" s="13" t="s">
        <v>92</v>
      </c>
      <c r="AY23" s="13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</row>
    <row r="24" spans="48:131" hidden="1" outlineLevel="4" x14ac:dyDescent="0.25">
      <c r="AV24" s="13"/>
      <c r="AW24" s="13"/>
      <c r="AX24" s="13" t="s">
        <v>93</v>
      </c>
      <c r="AY24" s="13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</row>
    <row r="25" spans="48:131" hidden="1" outlineLevel="4" x14ac:dyDescent="0.25">
      <c r="AV25" s="13"/>
      <c r="AW25" s="13"/>
      <c r="AX25" s="13" t="s">
        <v>102</v>
      </c>
      <c r="AY25" s="13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</row>
    <row r="26" spans="48:131" hidden="1" outlineLevel="4" x14ac:dyDescent="0.25">
      <c r="AV26" s="13"/>
      <c r="AW26" s="13"/>
      <c r="AX26" s="13" t="s">
        <v>103</v>
      </c>
      <c r="AY26" s="13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</row>
    <row r="27" spans="48:131" hidden="1" outlineLevel="4" x14ac:dyDescent="0.25">
      <c r="AV27" s="13"/>
      <c r="AW27" s="13"/>
      <c r="AX27" s="13" t="s">
        <v>104</v>
      </c>
      <c r="AY27" s="13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</row>
    <row r="28" spans="48:131" hidden="1" outlineLevel="4" x14ac:dyDescent="0.25">
      <c r="AV28" s="13"/>
      <c r="AW28" s="13"/>
      <c r="AX28" s="13" t="s">
        <v>105</v>
      </c>
      <c r="AY28" s="13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</row>
    <row r="29" spans="48:131" hidden="1" outlineLevel="4" x14ac:dyDescent="0.25">
      <c r="AV29" s="13"/>
      <c r="AW29" s="13"/>
      <c r="AX29" s="13" t="s">
        <v>106</v>
      </c>
      <c r="AY29" s="13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</row>
    <row r="30" spans="48:131" hidden="1" outlineLevel="4" x14ac:dyDescent="0.25">
      <c r="AV30" s="13"/>
      <c r="AW30" s="13"/>
      <c r="AX30" s="13" t="s">
        <v>111</v>
      </c>
      <c r="AY30" s="13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</row>
    <row r="31" spans="48:131" hidden="1" outlineLevel="4" x14ac:dyDescent="0.25">
      <c r="AV31" s="13"/>
      <c r="AW31" s="13"/>
      <c r="AX31" s="13" t="s">
        <v>112</v>
      </c>
      <c r="AY31" s="13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</row>
    <row r="32" spans="48:131" hidden="1" outlineLevel="4" x14ac:dyDescent="0.25">
      <c r="AV32" s="13"/>
      <c r="AW32" s="13"/>
      <c r="AX32" s="13" t="s">
        <v>113</v>
      </c>
      <c r="AY32" s="13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</row>
    <row r="33" spans="48:131" hidden="1" outlineLevel="4" x14ac:dyDescent="0.25">
      <c r="AV33" s="13"/>
      <c r="AW33" s="13"/>
      <c r="AX33" s="13" t="s">
        <v>114</v>
      </c>
      <c r="AY33" s="13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</row>
    <row r="34" spans="48:131" hidden="1" outlineLevel="4" x14ac:dyDescent="0.25">
      <c r="AV34" s="13"/>
      <c r="AW34" s="13"/>
      <c r="AX34" s="13" t="s">
        <v>107</v>
      </c>
      <c r="AY34" s="13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</row>
    <row r="35" spans="48:131" hidden="1" outlineLevel="4" x14ac:dyDescent="0.25">
      <c r="AV35" s="13"/>
      <c r="AW35" s="13"/>
      <c r="AX35" s="13" t="s">
        <v>108</v>
      </c>
      <c r="AY35" s="13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</row>
    <row r="36" spans="48:131" hidden="1" outlineLevel="4" x14ac:dyDescent="0.25">
      <c r="AV36" s="13"/>
      <c r="AW36" s="13"/>
      <c r="AX36" s="13" t="s">
        <v>109</v>
      </c>
      <c r="AY36" s="13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</row>
    <row r="37" spans="48:131" hidden="1" outlineLevel="4" x14ac:dyDescent="0.25">
      <c r="AV37" s="13"/>
      <c r="AW37" s="13"/>
      <c r="AX37" s="13" t="s">
        <v>110</v>
      </c>
      <c r="AY37" s="13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</row>
    <row r="38" spans="48:131" hidden="1" outlineLevel="3" collapsed="1" x14ac:dyDescent="0.25">
      <c r="AV38" s="13"/>
      <c r="AW38" s="13" t="s">
        <v>0</v>
      </c>
      <c r="AX38" s="13"/>
      <c r="AY38" s="13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</row>
    <row r="39" spans="48:131" hidden="1" outlineLevel="4" x14ac:dyDescent="0.25">
      <c r="AV39" s="13"/>
      <c r="AW39" s="13"/>
      <c r="AX39" s="13" t="s">
        <v>115</v>
      </c>
      <c r="AY39" s="13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</row>
    <row r="40" spans="48:131" hidden="1" outlineLevel="4" x14ac:dyDescent="0.25">
      <c r="AV40" s="13"/>
      <c r="AW40" s="13"/>
      <c r="AX40" s="13" t="s">
        <v>116</v>
      </c>
      <c r="AY40" s="13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</row>
    <row r="41" spans="48:131" hidden="1" outlineLevel="4" x14ac:dyDescent="0.25">
      <c r="AV41" s="13"/>
      <c r="AW41" s="13"/>
      <c r="AX41" s="13" t="s">
        <v>117</v>
      </c>
      <c r="AY41" s="13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</row>
    <row r="42" spans="48:131" hidden="1" outlineLevel="4" x14ac:dyDescent="0.25">
      <c r="AV42" s="13"/>
      <c r="AW42" s="13"/>
      <c r="AX42" s="13" t="s">
        <v>118</v>
      </c>
      <c r="AY42" s="13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</row>
    <row r="43" spans="48:131" hidden="1" outlineLevel="4" x14ac:dyDescent="0.25">
      <c r="AV43" s="13"/>
      <c r="AW43" s="13"/>
      <c r="AX43" s="13" t="s">
        <v>119</v>
      </c>
      <c r="AY43" s="13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</row>
    <row r="44" spans="48:131" hidden="1" outlineLevel="4" x14ac:dyDescent="0.25">
      <c r="AV44" s="13"/>
      <c r="AW44" s="13"/>
      <c r="AX44" s="13" t="s">
        <v>70</v>
      </c>
      <c r="AY44" s="13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</row>
    <row r="45" spans="48:131" hidden="1" outlineLevel="4" x14ac:dyDescent="0.25">
      <c r="AV45" s="13"/>
      <c r="AW45" s="13"/>
      <c r="AX45" s="13" t="s">
        <v>71</v>
      </c>
      <c r="AY45" s="13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</row>
    <row r="46" spans="48:131" hidden="1" outlineLevel="4" x14ac:dyDescent="0.25">
      <c r="AV46" s="13"/>
      <c r="AW46" s="13"/>
      <c r="AX46" s="13" t="s">
        <v>72</v>
      </c>
      <c r="AY46" s="13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</row>
    <row r="47" spans="48:131" hidden="1" outlineLevel="4" x14ac:dyDescent="0.25">
      <c r="AV47" s="13"/>
      <c r="AW47" s="13"/>
      <c r="AX47" s="13" t="s">
        <v>73</v>
      </c>
      <c r="AY47" s="13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</row>
    <row r="48" spans="48:131" hidden="1" outlineLevel="4" x14ac:dyDescent="0.25">
      <c r="AV48" s="13"/>
      <c r="AW48" s="13"/>
      <c r="AX48" s="13" t="s">
        <v>74</v>
      </c>
      <c r="AY48" s="13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</row>
    <row r="49" spans="48:131" hidden="1" outlineLevel="4" x14ac:dyDescent="0.25">
      <c r="AV49" s="13"/>
      <c r="AW49" s="13"/>
      <c r="AX49" s="13" t="s">
        <v>120</v>
      </c>
      <c r="AY49" s="13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</row>
    <row r="50" spans="48:131" hidden="1" outlineLevel="4" x14ac:dyDescent="0.25">
      <c r="AV50" s="13"/>
      <c r="AW50" s="13"/>
      <c r="AX50" s="13" t="s">
        <v>121</v>
      </c>
      <c r="AY50" s="13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</row>
    <row r="51" spans="48:131" hidden="1" outlineLevel="4" x14ac:dyDescent="0.25">
      <c r="AV51" s="13"/>
      <c r="AW51" s="13"/>
      <c r="AX51" s="13" t="s">
        <v>122</v>
      </c>
      <c r="AY51" s="13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</row>
    <row r="52" spans="48:131" hidden="1" outlineLevel="4" x14ac:dyDescent="0.25">
      <c r="AV52" s="13"/>
      <c r="AW52" s="13"/>
      <c r="AX52" s="13" t="s">
        <v>123</v>
      </c>
      <c r="AY52" s="13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</row>
    <row r="53" spans="48:131" hidden="1" outlineLevel="4" x14ac:dyDescent="0.25">
      <c r="AV53" s="13"/>
      <c r="AW53" s="13"/>
      <c r="AX53" s="13" t="s">
        <v>124</v>
      </c>
      <c r="AY53" s="13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</row>
    <row r="54" spans="48:131" hidden="1" outlineLevel="4" x14ac:dyDescent="0.25">
      <c r="AV54" s="13"/>
      <c r="AW54" s="13"/>
      <c r="AX54" s="13" t="s">
        <v>125</v>
      </c>
      <c r="AY54" s="13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</row>
    <row r="55" spans="48:131" hidden="1" outlineLevel="4" x14ac:dyDescent="0.25">
      <c r="AV55" s="13"/>
      <c r="AW55" s="13"/>
      <c r="AX55" s="13" t="s">
        <v>126</v>
      </c>
      <c r="AY55" s="13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</row>
    <row r="56" spans="48:131" hidden="1" outlineLevel="4" x14ac:dyDescent="0.25">
      <c r="AV56" s="13"/>
      <c r="AW56" s="13"/>
      <c r="AX56" s="13" t="s">
        <v>127</v>
      </c>
      <c r="AY56" s="13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</row>
    <row r="57" spans="48:131" hidden="1" outlineLevel="4" x14ac:dyDescent="0.25">
      <c r="AV57" s="13"/>
      <c r="AW57" s="13"/>
      <c r="AX57" s="13" t="s">
        <v>138</v>
      </c>
      <c r="AY57" s="13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</row>
    <row r="58" spans="48:131" hidden="1" outlineLevel="4" x14ac:dyDescent="0.25">
      <c r="AV58" s="13"/>
      <c r="AW58" s="13"/>
      <c r="AX58" s="13" t="s">
        <v>139</v>
      </c>
      <c r="AY58" s="13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</row>
    <row r="59" spans="48:131" hidden="1" outlineLevel="4" x14ac:dyDescent="0.25">
      <c r="AV59" s="13"/>
      <c r="AW59" s="13"/>
      <c r="AX59" s="13" t="s">
        <v>140</v>
      </c>
      <c r="AY59" s="13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</row>
    <row r="60" spans="48:131" hidden="1" outlineLevel="4" x14ac:dyDescent="0.25">
      <c r="AV60" s="13"/>
      <c r="AW60" s="13"/>
      <c r="AX60" s="13" t="s">
        <v>141</v>
      </c>
      <c r="AY60" s="13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</row>
    <row r="61" spans="48:131" hidden="1" outlineLevel="4" x14ac:dyDescent="0.25">
      <c r="AV61" s="13"/>
      <c r="AW61" s="13"/>
      <c r="AX61" s="13" t="s">
        <v>142</v>
      </c>
      <c r="AY61" s="13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</row>
    <row r="62" spans="48:131" hidden="1" outlineLevel="4" x14ac:dyDescent="0.25">
      <c r="AV62" s="13"/>
      <c r="AW62" s="13"/>
      <c r="AX62" s="13" t="s">
        <v>128</v>
      </c>
      <c r="AY62" s="13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</row>
    <row r="63" spans="48:131" hidden="1" outlineLevel="4" x14ac:dyDescent="0.25">
      <c r="AV63" s="13"/>
      <c r="AW63" s="13"/>
      <c r="AX63" s="13" t="s">
        <v>129</v>
      </c>
      <c r="AY63" s="13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</row>
    <row r="64" spans="48:131" hidden="1" outlineLevel="4" x14ac:dyDescent="0.25">
      <c r="AV64" s="13"/>
      <c r="AW64" s="13"/>
      <c r="AX64" s="13" t="s">
        <v>130</v>
      </c>
      <c r="AY64" s="13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</row>
    <row r="65" spans="47:131" hidden="1" outlineLevel="4" x14ac:dyDescent="0.25">
      <c r="AV65" s="13"/>
      <c r="AW65" s="13"/>
      <c r="AX65" s="13" t="s">
        <v>131</v>
      </c>
      <c r="AY65" s="13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</row>
    <row r="66" spans="47:131" hidden="1" outlineLevel="4" x14ac:dyDescent="0.25">
      <c r="AV66" s="13"/>
      <c r="AW66" s="13"/>
      <c r="AX66" s="13" t="s">
        <v>132</v>
      </c>
      <c r="AY66" s="13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</row>
    <row r="67" spans="47:131" hidden="1" outlineLevel="4" x14ac:dyDescent="0.25">
      <c r="AV67" s="13"/>
      <c r="AW67" s="13"/>
      <c r="AX67" s="13" t="s">
        <v>133</v>
      </c>
      <c r="AY67" s="13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</row>
    <row r="68" spans="47:131" hidden="1" outlineLevel="4" x14ac:dyDescent="0.25">
      <c r="AV68" s="13"/>
      <c r="AW68" s="13"/>
      <c r="AX68" s="13" t="s">
        <v>134</v>
      </c>
      <c r="AY68" s="13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</row>
    <row r="69" spans="47:131" hidden="1" outlineLevel="4" x14ac:dyDescent="0.25">
      <c r="AV69" s="13"/>
      <c r="AW69" s="13"/>
      <c r="AX69" s="13" t="s">
        <v>135</v>
      </c>
      <c r="AY69" s="13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</row>
    <row r="70" spans="47:131" hidden="1" outlineLevel="4" x14ac:dyDescent="0.25">
      <c r="AV70" s="13"/>
      <c r="AW70" s="13"/>
      <c r="AX70" s="13" t="s">
        <v>136</v>
      </c>
      <c r="AY70" s="13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</row>
    <row r="71" spans="47:131" hidden="1" outlineLevel="4" x14ac:dyDescent="0.25">
      <c r="AV71" s="13"/>
      <c r="AW71" s="13"/>
      <c r="AX71" s="13" t="s">
        <v>143</v>
      </c>
      <c r="AY71" s="13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</row>
    <row r="72" spans="47:131" hidden="1" outlineLevel="4" x14ac:dyDescent="0.25">
      <c r="AV72" s="13"/>
      <c r="AW72" s="13"/>
      <c r="AX72" s="13" t="s">
        <v>144</v>
      </c>
      <c r="AY72" s="13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</row>
    <row r="73" spans="47:131" hidden="1" outlineLevel="4" x14ac:dyDescent="0.25">
      <c r="AV73" s="13"/>
      <c r="AW73" s="13"/>
      <c r="AX73" s="13" t="s">
        <v>145</v>
      </c>
      <c r="AY73" s="13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</row>
    <row r="74" spans="47:131" hidden="1" outlineLevel="4" x14ac:dyDescent="0.25">
      <c r="AV74" s="13"/>
      <c r="AW74" s="13"/>
      <c r="AX74" s="13" t="s">
        <v>146</v>
      </c>
      <c r="AY74" s="13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</row>
    <row r="75" spans="47:131" hidden="1" outlineLevel="3" collapsed="1" x14ac:dyDescent="0.25">
      <c r="AV75" s="13"/>
      <c r="AW75" s="13" t="s">
        <v>75</v>
      </c>
      <c r="AX75" s="13"/>
      <c r="AY75" s="13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</row>
    <row r="76" spans="47:131" hidden="1" outlineLevel="2" collapsed="1" x14ac:dyDescent="0.25">
      <c r="AU76" s="26" t="s">
        <v>8</v>
      </c>
      <c r="AV76" s="13"/>
      <c r="AW76" s="13"/>
      <c r="AX76" s="13"/>
      <c r="AY76" s="13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</row>
    <row r="77" spans="47:131" hidden="1" outlineLevel="2" x14ac:dyDescent="0.25">
      <c r="AU77" s="26" t="s">
        <v>17</v>
      </c>
      <c r="AV77" s="13"/>
      <c r="AW77" s="13"/>
      <c r="AX77" s="13"/>
      <c r="AY77" s="13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</row>
    <row r="78" spans="47:131" collapsed="1" x14ac:dyDescent="0.25">
      <c r="AU78" s="13" t="s">
        <v>166</v>
      </c>
      <c r="AV78" s="13"/>
      <c r="AW78" s="13"/>
      <c r="AX78" s="13"/>
      <c r="AY78" s="13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</row>
    <row r="79" spans="47:131" x14ac:dyDescent="0.25">
      <c r="AU79" s="13" t="s">
        <v>167</v>
      </c>
      <c r="AV79" s="1"/>
      <c r="AW79" s="1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</row>
    <row r="80" spans="47:131" ht="15.75" thickBot="1" x14ac:dyDescent="0.3">
      <c r="AU80" s="13" t="s">
        <v>168</v>
      </c>
      <c r="AV80" s="1"/>
      <c r="AW80" s="1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</row>
    <row r="81" spans="2:131" x14ac:dyDescent="0.25">
      <c r="AV81" s="1"/>
      <c r="AW81" s="1"/>
      <c r="AX81" s="12"/>
      <c r="AY81" s="31" t="s">
        <v>20</v>
      </c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12"/>
      <c r="BV81" s="12"/>
      <c r="BW81" s="12"/>
      <c r="BX81" s="12"/>
      <c r="BY81" s="12"/>
      <c r="BZ81" s="12"/>
      <c r="CA81" s="84" t="s">
        <v>37</v>
      </c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5"/>
      <c r="DF81" s="85"/>
      <c r="DG81" s="86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</row>
    <row r="82" spans="2:131" ht="15.75" thickBot="1" x14ac:dyDescent="0.3">
      <c r="AV82" s="1"/>
      <c r="AW82" s="1"/>
      <c r="AX82" s="12"/>
      <c r="AY82" s="11" t="s">
        <v>19</v>
      </c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87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  <c r="CU82" s="88"/>
      <c r="CV82" s="88"/>
      <c r="CW82" s="88"/>
      <c r="CX82" s="88"/>
      <c r="CY82" s="88"/>
      <c r="CZ82" s="88"/>
      <c r="DA82" s="88"/>
      <c r="DB82" s="88"/>
      <c r="DC82" s="88"/>
      <c r="DD82" s="88"/>
      <c r="DE82" s="88"/>
      <c r="DF82" s="88"/>
      <c r="DG82" s="89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</row>
    <row r="83" spans="2:131" x14ac:dyDescent="0.25">
      <c r="B83" s="84" t="s">
        <v>38</v>
      </c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6"/>
      <c r="AV83" s="1"/>
      <c r="AW83" s="1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</row>
    <row r="84" spans="2:131" ht="15.75" thickBot="1" x14ac:dyDescent="0.3">
      <c r="B84" s="87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9"/>
      <c r="AV84" s="8" t="s">
        <v>5</v>
      </c>
      <c r="AW84" s="1" t="s">
        <v>0</v>
      </c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13"/>
      <c r="BX84" s="7"/>
      <c r="BY84" s="7"/>
      <c r="BZ84" s="7"/>
      <c r="CA84" s="41" t="s">
        <v>6</v>
      </c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3"/>
      <c r="DI84" s="7"/>
      <c r="DJ84" s="7"/>
      <c r="DK84" s="7"/>
      <c r="DX84" s="7"/>
      <c r="DY84" s="7"/>
      <c r="DZ84" s="7"/>
      <c r="EA84" s="7"/>
    </row>
    <row r="85" spans="2:131" ht="15.75" thickBot="1" x14ac:dyDescent="0.3">
      <c r="B85" s="78" t="s">
        <v>10</v>
      </c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80"/>
      <c r="S85" s="81" t="s">
        <v>11</v>
      </c>
      <c r="T85" s="82"/>
      <c r="U85" s="83"/>
      <c r="V85" s="81" t="s">
        <v>12</v>
      </c>
      <c r="W85" s="82"/>
      <c r="X85" s="83"/>
      <c r="Y85" s="81" t="s">
        <v>13</v>
      </c>
      <c r="Z85" s="82"/>
      <c r="AA85" s="83"/>
      <c r="AB85" s="79" t="s">
        <v>14</v>
      </c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 t="s">
        <v>15</v>
      </c>
      <c r="AP85" s="79"/>
      <c r="AQ85" s="80"/>
      <c r="AW85" s="8" t="s">
        <v>5</v>
      </c>
      <c r="AX85" s="6" t="s">
        <v>84</v>
      </c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49" t="str">
        <f>AX85</f>
        <v>Кабель ВВГ 1*1-50ок - 0,66 ГОСТ 16442-82</v>
      </c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1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</row>
    <row r="86" spans="2:131" x14ac:dyDescent="0.25">
      <c r="B86" s="55" t="s">
        <v>52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7"/>
      <c r="S86" s="41"/>
      <c r="T86" s="42"/>
      <c r="U86" s="43"/>
      <c r="V86" s="41"/>
      <c r="W86" s="42"/>
      <c r="X86" s="43"/>
      <c r="Y86" s="41"/>
      <c r="Z86" s="42"/>
      <c r="AA86" s="43"/>
      <c r="AB86" s="44" t="s">
        <v>53</v>
      </c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W86" s="1"/>
      <c r="AX86" s="9" t="s">
        <v>1</v>
      </c>
      <c r="AY86" s="17"/>
      <c r="AZ86" s="17"/>
      <c r="BA86" s="17"/>
      <c r="BB86" s="17"/>
      <c r="BC86" s="17"/>
      <c r="BD86" s="17"/>
      <c r="BE86" s="17"/>
      <c r="BF86" s="7"/>
      <c r="BG86" s="30" t="s">
        <v>4</v>
      </c>
      <c r="BH86" s="7"/>
      <c r="BI86" s="7"/>
      <c r="BJ86" s="7"/>
      <c r="BK86" s="7"/>
      <c r="BL86" s="7"/>
      <c r="BM86" s="7"/>
      <c r="BN86" s="7"/>
      <c r="BO86" s="7"/>
      <c r="BP86" s="7"/>
      <c r="BQ86" s="7"/>
      <c r="BS86" s="7"/>
      <c r="BT86" s="7"/>
      <c r="BU86" s="7"/>
      <c r="BV86" s="7"/>
      <c r="BW86" s="7"/>
      <c r="BX86" s="7"/>
      <c r="BY86" s="7"/>
      <c r="BZ86" s="7"/>
      <c r="CA86" s="19" t="s">
        <v>7</v>
      </c>
      <c r="CB86" s="52" t="s">
        <v>8</v>
      </c>
      <c r="CC86" s="53"/>
      <c r="CD86" s="53"/>
      <c r="CE86" s="53"/>
      <c r="CF86" s="53"/>
      <c r="CG86" s="53"/>
      <c r="CH86" s="53"/>
      <c r="CI86" s="53"/>
      <c r="CJ86" s="54"/>
      <c r="CK86" s="41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3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</row>
    <row r="87" spans="2:131" x14ac:dyDescent="0.25">
      <c r="B87" s="71" t="s">
        <v>7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3"/>
      <c r="S87" s="74"/>
      <c r="T87" s="75"/>
      <c r="U87" s="76"/>
      <c r="V87" s="74"/>
      <c r="W87" s="75"/>
      <c r="X87" s="76"/>
      <c r="Y87" s="74"/>
      <c r="Z87" s="75"/>
      <c r="AA87" s="76"/>
      <c r="AB87" s="77" t="s">
        <v>8</v>
      </c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W87" s="1"/>
      <c r="AX87" s="8" t="s">
        <v>5</v>
      </c>
      <c r="AY87" s="3" t="s">
        <v>159</v>
      </c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7"/>
      <c r="BR87" s="30" t="s">
        <v>4</v>
      </c>
      <c r="BS87" s="7"/>
      <c r="BT87" s="7"/>
      <c r="BU87" s="7"/>
      <c r="BV87" s="7"/>
      <c r="BW87" s="7"/>
      <c r="BX87" s="7"/>
      <c r="BY87" s="7"/>
      <c r="BZ87" s="7"/>
      <c r="CA87" s="19" t="s">
        <v>9</v>
      </c>
      <c r="CB87" s="44" t="s">
        <v>10</v>
      </c>
      <c r="CC87" s="44"/>
      <c r="CD87" s="44"/>
      <c r="CE87" s="44"/>
      <c r="CF87" s="44"/>
      <c r="CG87" s="44"/>
      <c r="CH87" s="44"/>
      <c r="CI87" s="44"/>
      <c r="CJ87" s="44"/>
      <c r="CK87" s="19" t="s">
        <v>16</v>
      </c>
      <c r="CL87" s="41" t="s">
        <v>11</v>
      </c>
      <c r="CM87" s="42"/>
      <c r="CN87" s="43"/>
      <c r="CO87" s="19" t="s">
        <v>16</v>
      </c>
      <c r="CP87" s="41" t="s">
        <v>12</v>
      </c>
      <c r="CQ87" s="42"/>
      <c r="CR87" s="43"/>
      <c r="CS87" s="19" t="s">
        <v>16</v>
      </c>
      <c r="CT87" s="41" t="s">
        <v>13</v>
      </c>
      <c r="CU87" s="42"/>
      <c r="CV87" s="43"/>
      <c r="CW87" s="44" t="s">
        <v>14</v>
      </c>
      <c r="CX87" s="44"/>
      <c r="CY87" s="44"/>
      <c r="CZ87" s="44"/>
      <c r="DA87" s="44"/>
      <c r="DB87" s="44"/>
      <c r="DC87" s="44"/>
      <c r="DD87" s="44"/>
      <c r="DE87" s="44" t="s">
        <v>15</v>
      </c>
      <c r="DF87" s="44"/>
      <c r="DG87" s="44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</row>
    <row r="88" spans="2:131" x14ac:dyDescent="0.25">
      <c r="B88" s="55" t="s">
        <v>50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7"/>
      <c r="S88" s="41"/>
      <c r="T88" s="42"/>
      <c r="U88" s="43"/>
      <c r="V88" s="41"/>
      <c r="W88" s="42"/>
      <c r="X88" s="43"/>
      <c r="Y88" s="41"/>
      <c r="Z88" s="42"/>
      <c r="AA88" s="43"/>
      <c r="AB88" s="44" t="s">
        <v>0</v>
      </c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W88" s="1"/>
      <c r="AY88" s="9" t="s">
        <v>2</v>
      </c>
      <c r="AZ88" s="17"/>
      <c r="BA88" s="17"/>
      <c r="BB88" s="17"/>
      <c r="BC88" s="17"/>
      <c r="BD88" s="17"/>
      <c r="BE88" s="17"/>
      <c r="BF88" s="7"/>
      <c r="BG88" s="30" t="s">
        <v>4</v>
      </c>
      <c r="BI88" s="7"/>
      <c r="BJ88" s="7"/>
      <c r="BK88" s="7"/>
      <c r="BL88" s="7"/>
      <c r="BM88" s="7"/>
      <c r="BN88" s="7"/>
      <c r="BO88" s="7"/>
      <c r="BP88" s="7"/>
      <c r="BQ88" s="7"/>
      <c r="BS88" s="7"/>
      <c r="BT88" s="7"/>
      <c r="BU88" s="7"/>
      <c r="BV88" s="7"/>
      <c r="BW88" s="7"/>
      <c r="BX88" s="7"/>
      <c r="BY88" s="7"/>
      <c r="BZ88" s="7"/>
      <c r="CA88" s="19">
        <f>VLOOKUP(CB88,Параметры!$B$2:$C$24,2,0)</f>
        <v>8</v>
      </c>
      <c r="CB88" s="45" t="s">
        <v>28</v>
      </c>
      <c r="CC88" s="45"/>
      <c r="CD88" s="45"/>
      <c r="CE88" s="45"/>
      <c r="CF88" s="45"/>
      <c r="CG88" s="45"/>
      <c r="CH88" s="45"/>
      <c r="CI88" s="45"/>
      <c r="CJ88" s="45"/>
      <c r="CK88" s="21" t="s">
        <v>34</v>
      </c>
      <c r="CL88" s="46" t="s">
        <v>32</v>
      </c>
      <c r="CM88" s="47"/>
      <c r="CN88" s="48"/>
      <c r="CO88" s="19"/>
      <c r="CP88" s="41"/>
      <c r="CQ88" s="42"/>
      <c r="CR88" s="43"/>
      <c r="CS88" s="19"/>
      <c r="CT88" s="41"/>
      <c r="CU88" s="42"/>
      <c r="CV88" s="43"/>
      <c r="CW88" s="44"/>
      <c r="CX88" s="44"/>
      <c r="CY88" s="44"/>
      <c r="CZ88" s="44"/>
      <c r="DA88" s="44"/>
      <c r="DB88" s="44"/>
      <c r="DC88" s="44"/>
      <c r="DD88" s="44"/>
      <c r="DE88" s="44" t="s">
        <v>33</v>
      </c>
      <c r="DF88" s="44"/>
      <c r="DG88" s="44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</row>
    <row r="89" spans="2:131" x14ac:dyDescent="0.25">
      <c r="B89" s="55" t="s">
        <v>41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7"/>
      <c r="S89" s="41"/>
      <c r="T89" s="42"/>
      <c r="U89" s="43"/>
      <c r="V89" s="41"/>
      <c r="W89" s="42"/>
      <c r="X89" s="43"/>
      <c r="Y89" s="41"/>
      <c r="Z89" s="42"/>
      <c r="AA89" s="43"/>
      <c r="AB89" s="44">
        <v>0.66</v>
      </c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 t="s">
        <v>42</v>
      </c>
      <c r="AP89" s="44"/>
      <c r="AQ89" s="44"/>
      <c r="AW89" s="1"/>
      <c r="AY89" s="23" t="s">
        <v>54</v>
      </c>
      <c r="AZ89" s="23"/>
      <c r="BA89" s="23"/>
      <c r="BB89" s="23"/>
      <c r="BC89" s="23"/>
      <c r="BD89" s="23"/>
      <c r="BE89" s="23"/>
      <c r="BF89" s="23"/>
      <c r="BG89" s="30" t="s">
        <v>4</v>
      </c>
      <c r="BL89" s="7"/>
      <c r="BM89" s="7"/>
      <c r="BN89" s="7"/>
      <c r="BO89" s="7"/>
      <c r="BP89" s="7"/>
      <c r="BQ89" s="7"/>
      <c r="BS89" s="7"/>
      <c r="BT89" s="7"/>
      <c r="BU89" s="7"/>
      <c r="BV89" s="7"/>
      <c r="BW89" s="7"/>
      <c r="BX89" s="7"/>
      <c r="BY89" s="7"/>
      <c r="BZ89" s="7"/>
      <c r="CA89" s="19">
        <f>VLOOKUP(CB89,Параметры!$B$2:$C$24,2,0)</f>
        <v>9</v>
      </c>
      <c r="CB89" s="45" t="s">
        <v>29</v>
      </c>
      <c r="CC89" s="45"/>
      <c r="CD89" s="45"/>
      <c r="CE89" s="45"/>
      <c r="CF89" s="45"/>
      <c r="CG89" s="45"/>
      <c r="CH89" s="45"/>
      <c r="CI89" s="45"/>
      <c r="CJ89" s="45"/>
      <c r="CK89" s="21" t="s">
        <v>34</v>
      </c>
      <c r="CL89" s="46" t="s">
        <v>32</v>
      </c>
      <c r="CM89" s="47"/>
      <c r="CN89" s="48"/>
      <c r="CO89" s="19"/>
      <c r="CP89" s="41"/>
      <c r="CQ89" s="42"/>
      <c r="CR89" s="43"/>
      <c r="CS89" s="19"/>
      <c r="CT89" s="41"/>
      <c r="CU89" s="42"/>
      <c r="CV89" s="43"/>
      <c r="CW89" s="44"/>
      <c r="CX89" s="44"/>
      <c r="CY89" s="44"/>
      <c r="CZ89" s="44"/>
      <c r="DA89" s="44"/>
      <c r="DB89" s="44"/>
      <c r="DC89" s="44"/>
      <c r="DD89" s="44"/>
      <c r="DE89" s="44" t="s">
        <v>33</v>
      </c>
      <c r="DF89" s="44"/>
      <c r="DG89" s="44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</row>
    <row r="90" spans="2:131" x14ac:dyDescent="0.25">
      <c r="B90" s="55" t="s">
        <v>43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7"/>
      <c r="S90" s="41">
        <v>1</v>
      </c>
      <c r="T90" s="42"/>
      <c r="U90" s="43"/>
      <c r="V90" s="41"/>
      <c r="W90" s="42"/>
      <c r="X90" s="43"/>
      <c r="Y90" s="41"/>
      <c r="Z90" s="42"/>
      <c r="AA90" s="43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 t="s">
        <v>44</v>
      </c>
      <c r="AP90" s="44"/>
      <c r="AQ90" s="44"/>
      <c r="AW90" s="1"/>
      <c r="AY90" s="8" t="s">
        <v>5</v>
      </c>
      <c r="AZ90" s="33" t="s">
        <v>51</v>
      </c>
      <c r="BA90" s="34"/>
      <c r="BB90" s="34"/>
      <c r="BC90" s="34"/>
      <c r="BD90" s="34"/>
      <c r="BE90" s="34"/>
      <c r="BF90" s="34"/>
      <c r="BG90" s="7"/>
      <c r="BH90" s="30" t="s">
        <v>4</v>
      </c>
      <c r="BI90" s="7"/>
      <c r="BJ90" s="7"/>
      <c r="BK90" s="7"/>
      <c r="BL90" s="7"/>
      <c r="BM90" s="7"/>
      <c r="BN90" s="7"/>
      <c r="BO90" s="7"/>
      <c r="BP90" s="7"/>
      <c r="BQ90" s="7"/>
      <c r="BS90" s="7"/>
      <c r="BT90" s="7"/>
      <c r="BU90" s="7"/>
      <c r="BV90" s="7"/>
      <c r="BW90" s="7"/>
      <c r="BX90" s="7"/>
      <c r="BY90" s="7"/>
      <c r="BZ90" s="7"/>
      <c r="CA90" s="19">
        <f>VLOOKUP(CB90,Параметры!$B$2:$C$24,2,0)</f>
        <v>10</v>
      </c>
      <c r="CB90" s="45" t="s">
        <v>30</v>
      </c>
      <c r="CC90" s="45"/>
      <c r="CD90" s="45"/>
      <c r="CE90" s="45"/>
      <c r="CF90" s="45"/>
      <c r="CG90" s="45"/>
      <c r="CH90" s="45"/>
      <c r="CI90" s="45"/>
      <c r="CJ90" s="45"/>
      <c r="CK90" s="19"/>
      <c r="CL90" s="46" t="s">
        <v>35</v>
      </c>
      <c r="CM90" s="47"/>
      <c r="CN90" s="48"/>
      <c r="CO90" s="19"/>
      <c r="CP90" s="46" t="s">
        <v>35</v>
      </c>
      <c r="CQ90" s="47"/>
      <c r="CR90" s="48"/>
      <c r="CS90" s="19"/>
      <c r="CT90" s="41"/>
      <c r="CU90" s="42"/>
      <c r="CV90" s="43"/>
      <c r="CW90" s="44"/>
      <c r="CX90" s="44"/>
      <c r="CY90" s="44"/>
      <c r="CZ90" s="44"/>
      <c r="DA90" s="44"/>
      <c r="DB90" s="44"/>
      <c r="DC90" s="44"/>
      <c r="DD90" s="44"/>
      <c r="DE90" s="44" t="s">
        <v>33</v>
      </c>
      <c r="DF90" s="44"/>
      <c r="DG90" s="44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</row>
    <row r="91" spans="2:131" x14ac:dyDescent="0.25">
      <c r="B91" s="55" t="s">
        <v>48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7"/>
      <c r="S91" s="41"/>
      <c r="T91" s="42"/>
      <c r="U91" s="43"/>
      <c r="V91" s="41">
        <v>1</v>
      </c>
      <c r="W91" s="42"/>
      <c r="X91" s="43"/>
      <c r="Y91" s="41">
        <v>35</v>
      </c>
      <c r="Z91" s="42"/>
      <c r="AA91" s="43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 t="s">
        <v>49</v>
      </c>
      <c r="AP91" s="44"/>
      <c r="AQ91" s="44"/>
      <c r="AV91" s="1"/>
      <c r="AW91" s="1"/>
      <c r="AZ91" s="9" t="s">
        <v>3</v>
      </c>
      <c r="BA91" s="17"/>
      <c r="BB91" s="17"/>
      <c r="BC91" s="17"/>
      <c r="BD91" s="17"/>
      <c r="BE91" s="7"/>
      <c r="BF91" s="30" t="s">
        <v>4</v>
      </c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19">
        <f>VLOOKUP(CB91,Параметры!$B$2:$C$24,2,0)</f>
        <v>13</v>
      </c>
      <c r="CB91" s="45" t="s">
        <v>58</v>
      </c>
      <c r="CC91" s="45"/>
      <c r="CD91" s="45"/>
      <c r="CE91" s="45"/>
      <c r="CF91" s="45"/>
      <c r="CG91" s="45"/>
      <c r="CH91" s="45"/>
      <c r="CI91" s="45"/>
      <c r="CJ91" s="45"/>
      <c r="CK91" s="19"/>
      <c r="CL91" s="41"/>
      <c r="CM91" s="42"/>
      <c r="CN91" s="43"/>
      <c r="CO91" s="19"/>
      <c r="CP91" s="41"/>
      <c r="CQ91" s="42"/>
      <c r="CR91" s="43"/>
      <c r="CS91" s="19"/>
      <c r="CT91" s="41"/>
      <c r="CU91" s="42"/>
      <c r="CV91" s="43"/>
      <c r="CW91" s="44" t="s">
        <v>56</v>
      </c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</row>
    <row r="92" spans="2:131" x14ac:dyDescent="0.25">
      <c r="B92" s="55" t="s">
        <v>24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7"/>
      <c r="S92" s="41"/>
      <c r="T92" s="42"/>
      <c r="U92" s="43"/>
      <c r="V92" s="41"/>
      <c r="W92" s="42"/>
      <c r="X92" s="43"/>
      <c r="Y92" s="41"/>
      <c r="Z92" s="42"/>
      <c r="AA92" s="43"/>
      <c r="AB92" s="44" t="s">
        <v>45</v>
      </c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V92" s="1"/>
      <c r="AW92" s="2"/>
      <c r="AX92" s="2" t="s">
        <v>137</v>
      </c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</row>
    <row r="93" spans="2:131" x14ac:dyDescent="0.25">
      <c r="B93" s="55" t="s">
        <v>39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7"/>
      <c r="S93" s="41"/>
      <c r="T93" s="42"/>
      <c r="U93" s="43"/>
      <c r="V93" s="41"/>
      <c r="W93" s="42"/>
      <c r="X93" s="43"/>
      <c r="Y93" s="41"/>
      <c r="Z93" s="42"/>
      <c r="AA93" s="43"/>
      <c r="AB93" s="44" t="s">
        <v>40</v>
      </c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V93" s="1"/>
      <c r="AW93" s="1"/>
      <c r="AX93" s="2" t="s">
        <v>76</v>
      </c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41" t="s">
        <v>6</v>
      </c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3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</row>
    <row r="94" spans="2:131" x14ac:dyDescent="0.25">
      <c r="B94" s="55" t="s">
        <v>46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7"/>
      <c r="S94" s="41"/>
      <c r="T94" s="42"/>
      <c r="U94" s="43"/>
      <c r="V94" s="41"/>
      <c r="W94" s="42"/>
      <c r="X94" s="43"/>
      <c r="Y94" s="41"/>
      <c r="Z94" s="42"/>
      <c r="AA94" s="43"/>
      <c r="AB94" s="44" t="s">
        <v>36</v>
      </c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V94" s="1"/>
      <c r="AW94" s="3"/>
      <c r="AX94" s="2" t="s">
        <v>77</v>
      </c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58" t="str">
        <f>AX86</f>
        <v>_ПВХ плавтикат оболочка</v>
      </c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60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</row>
    <row r="95" spans="2:131" x14ac:dyDescent="0.25">
      <c r="B95" s="55" t="s">
        <v>47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7"/>
      <c r="S95" s="41"/>
      <c r="T95" s="42"/>
      <c r="U95" s="43"/>
      <c r="V95" s="41"/>
      <c r="W95" s="42"/>
      <c r="X95" s="43"/>
      <c r="Y95" s="41"/>
      <c r="Z95" s="42"/>
      <c r="AA95" s="43"/>
      <c r="AB95" s="44" t="s">
        <v>36</v>
      </c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V95" s="1"/>
      <c r="AW95" s="1"/>
      <c r="AX95" s="2" t="s">
        <v>78</v>
      </c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19" t="s">
        <v>7</v>
      </c>
      <c r="CB95" s="52"/>
      <c r="CC95" s="53"/>
      <c r="CD95" s="53"/>
      <c r="CE95" s="53"/>
      <c r="CF95" s="53"/>
      <c r="CG95" s="53"/>
      <c r="CH95" s="53"/>
      <c r="CI95" s="53"/>
      <c r="CJ95" s="54"/>
      <c r="CK95" s="41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3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</row>
    <row r="96" spans="2:131" x14ac:dyDescent="0.25">
      <c r="B96" s="55" t="s">
        <v>59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7"/>
      <c r="S96" s="41"/>
      <c r="T96" s="42"/>
      <c r="U96" s="43"/>
      <c r="V96" s="41"/>
      <c r="W96" s="42"/>
      <c r="X96" s="43"/>
      <c r="Y96" s="41"/>
      <c r="Z96" s="42"/>
      <c r="AA96" s="43"/>
      <c r="AB96" s="44" t="s">
        <v>56</v>
      </c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V96" s="1"/>
      <c r="AW96" s="3"/>
      <c r="AX96" s="2" t="s">
        <v>79</v>
      </c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19" t="s">
        <v>9</v>
      </c>
      <c r="CB96" s="44" t="s">
        <v>10</v>
      </c>
      <c r="CC96" s="44"/>
      <c r="CD96" s="44"/>
      <c r="CE96" s="44"/>
      <c r="CF96" s="44"/>
      <c r="CG96" s="44"/>
      <c r="CH96" s="44"/>
      <c r="CI96" s="44"/>
      <c r="CJ96" s="44"/>
      <c r="CK96" s="19" t="s">
        <v>16</v>
      </c>
      <c r="CL96" s="41" t="s">
        <v>11</v>
      </c>
      <c r="CM96" s="42"/>
      <c r="CN96" s="43"/>
      <c r="CO96" s="19" t="s">
        <v>16</v>
      </c>
      <c r="CP96" s="41" t="s">
        <v>12</v>
      </c>
      <c r="CQ96" s="42"/>
      <c r="CR96" s="43"/>
      <c r="CS96" s="19" t="s">
        <v>16</v>
      </c>
      <c r="CT96" s="41" t="s">
        <v>13</v>
      </c>
      <c r="CU96" s="42"/>
      <c r="CV96" s="43"/>
      <c r="CW96" s="44" t="s">
        <v>14</v>
      </c>
      <c r="CX96" s="44"/>
      <c r="CY96" s="44"/>
      <c r="CZ96" s="44"/>
      <c r="DA96" s="44"/>
      <c r="DB96" s="44"/>
      <c r="DC96" s="44"/>
      <c r="DD96" s="44"/>
      <c r="DE96" s="44" t="s">
        <v>15</v>
      </c>
      <c r="DF96" s="44"/>
      <c r="DG96" s="44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</row>
    <row r="97" spans="1:131" x14ac:dyDescent="0.25">
      <c r="B97" s="55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7"/>
      <c r="S97" s="41"/>
      <c r="T97" s="42"/>
      <c r="U97" s="43"/>
      <c r="V97" s="41"/>
      <c r="W97" s="42"/>
      <c r="X97" s="43"/>
      <c r="Y97" s="41"/>
      <c r="Z97" s="42"/>
      <c r="AA97" s="43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V97" s="1"/>
      <c r="AW97" s="1"/>
      <c r="AX97" s="2" t="s">
        <v>80</v>
      </c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19">
        <f>VLOOKUP(CB97,Параметры!$B$2:$C$24,2,0)</f>
        <v>7</v>
      </c>
      <c r="CB97" s="45" t="s">
        <v>27</v>
      </c>
      <c r="CC97" s="45"/>
      <c r="CD97" s="45"/>
      <c r="CE97" s="45"/>
      <c r="CF97" s="45"/>
      <c r="CG97" s="45"/>
      <c r="CH97" s="45"/>
      <c r="CI97" s="45"/>
      <c r="CJ97" s="45"/>
      <c r="CK97" s="19"/>
      <c r="CL97" s="41">
        <v>1.4</v>
      </c>
      <c r="CM97" s="42"/>
      <c r="CN97" s="43"/>
      <c r="CO97" s="19"/>
      <c r="CP97" s="41"/>
      <c r="CQ97" s="42"/>
      <c r="CR97" s="43"/>
      <c r="CS97" s="19"/>
      <c r="CT97" s="41"/>
      <c r="CU97" s="42"/>
      <c r="CV97" s="43"/>
      <c r="CW97" s="44"/>
      <c r="CX97" s="44"/>
      <c r="CY97" s="44"/>
      <c r="CZ97" s="44"/>
      <c r="DA97" s="44"/>
      <c r="DB97" s="44"/>
      <c r="DC97" s="44"/>
      <c r="DD97" s="44"/>
      <c r="DE97" s="44" t="s">
        <v>63</v>
      </c>
      <c r="DF97" s="44"/>
      <c r="DG97" s="44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</row>
    <row r="98" spans="1:131" x14ac:dyDescent="0.25">
      <c r="B98" s="67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9"/>
      <c r="S98" s="70"/>
      <c r="T98" s="42"/>
      <c r="U98" s="43"/>
      <c r="V98" s="41"/>
      <c r="W98" s="42"/>
      <c r="X98" s="43"/>
      <c r="Y98" s="41"/>
      <c r="Z98" s="42"/>
      <c r="AA98" s="43"/>
      <c r="AB98" s="41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3"/>
      <c r="AO98" s="44"/>
      <c r="AP98" s="44"/>
      <c r="AQ98" s="44"/>
      <c r="AV98" s="1"/>
      <c r="AW98" s="1"/>
      <c r="AX98" s="2" t="s">
        <v>81</v>
      </c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19">
        <f>VLOOKUP(CB98,Параметры!$B$2:$C$24,2,0)</f>
        <v>6</v>
      </c>
      <c r="CB98" s="45" t="s">
        <v>26</v>
      </c>
      <c r="CC98" s="45"/>
      <c r="CD98" s="45"/>
      <c r="CE98" s="45"/>
      <c r="CF98" s="45"/>
      <c r="CG98" s="45"/>
      <c r="CH98" s="45"/>
      <c r="CI98" s="45"/>
      <c r="CJ98" s="45"/>
      <c r="CK98" s="19"/>
      <c r="CL98" s="41"/>
      <c r="CM98" s="42"/>
      <c r="CN98" s="43"/>
      <c r="CO98" s="19"/>
      <c r="CP98" s="41"/>
      <c r="CQ98" s="42"/>
      <c r="CR98" s="43"/>
      <c r="CS98" s="19"/>
      <c r="CT98" s="41"/>
      <c r="CU98" s="42"/>
      <c r="CV98" s="43"/>
      <c r="CW98" s="44" t="s">
        <v>36</v>
      </c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</row>
    <row r="99" spans="1:131" x14ac:dyDescent="0.25">
      <c r="B99" s="67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9"/>
      <c r="S99" s="70"/>
      <c r="T99" s="42"/>
      <c r="U99" s="43"/>
      <c r="V99" s="41"/>
      <c r="W99" s="42"/>
      <c r="X99" s="43"/>
      <c r="Y99" s="41"/>
      <c r="Z99" s="42"/>
      <c r="AA99" s="43"/>
      <c r="AB99" s="41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3"/>
      <c r="AO99" s="44"/>
      <c r="AP99" s="44"/>
      <c r="AQ99" s="44"/>
      <c r="AV99" s="1"/>
      <c r="AW99" s="1"/>
      <c r="AX99" s="2" t="s">
        <v>82</v>
      </c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</row>
    <row r="100" spans="1:131" x14ac:dyDescent="0.25">
      <c r="B100" s="67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9"/>
      <c r="S100" s="70"/>
      <c r="T100" s="42"/>
      <c r="U100" s="43"/>
      <c r="V100" s="41"/>
      <c r="W100" s="42"/>
      <c r="X100" s="43"/>
      <c r="Y100" s="41"/>
      <c r="Z100" s="42"/>
      <c r="AA100" s="43"/>
      <c r="AB100" s="41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3"/>
      <c r="AO100" s="44"/>
      <c r="AP100" s="44"/>
      <c r="AQ100" s="44"/>
      <c r="AV100" s="1"/>
      <c r="AW100" s="1"/>
      <c r="AX100" s="2" t="s">
        <v>83</v>
      </c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41" t="s">
        <v>6</v>
      </c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3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</row>
    <row r="101" spans="1:131" ht="15.75" x14ac:dyDescent="0.25">
      <c r="B101" s="67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9"/>
      <c r="S101" s="70"/>
      <c r="T101" s="42"/>
      <c r="U101" s="43"/>
      <c r="V101" s="41"/>
      <c r="W101" s="42"/>
      <c r="X101" s="43"/>
      <c r="Y101" s="41"/>
      <c r="Z101" s="42"/>
      <c r="AA101" s="43"/>
      <c r="AB101" s="41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3"/>
      <c r="AO101" s="44"/>
      <c r="AP101" s="44"/>
      <c r="AQ101" s="44"/>
      <c r="AV101" s="1"/>
      <c r="AW101" s="1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49" t="str">
        <f>AY87</f>
        <v>заготовка опрессованная В 1-35ок - 0,66 ЧЁР. ГОСТ 16442-82</v>
      </c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1"/>
      <c r="DH101" s="7"/>
      <c r="DI101" s="7"/>
      <c r="DJ101" s="7"/>
      <c r="DK101" s="28" t="s">
        <v>64</v>
      </c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7"/>
      <c r="EA101" s="7"/>
    </row>
    <row r="102" spans="1:131" x14ac:dyDescent="0.25">
      <c r="B102" s="55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7"/>
      <c r="S102" s="41"/>
      <c r="T102" s="42"/>
      <c r="U102" s="43"/>
      <c r="V102" s="41"/>
      <c r="W102" s="42"/>
      <c r="X102" s="43"/>
      <c r="Y102" s="41"/>
      <c r="Z102" s="42"/>
      <c r="AA102" s="43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V102" s="1"/>
      <c r="AW102" s="1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19" t="s">
        <v>7</v>
      </c>
      <c r="CB102" s="52" t="s">
        <v>8</v>
      </c>
      <c r="CC102" s="53"/>
      <c r="CD102" s="53"/>
      <c r="CE102" s="53"/>
      <c r="CF102" s="53"/>
      <c r="CG102" s="53"/>
      <c r="CH102" s="53"/>
      <c r="CI102" s="53"/>
      <c r="CJ102" s="54"/>
      <c r="CK102" s="41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3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</row>
    <row r="103" spans="1:131" x14ac:dyDescent="0.25">
      <c r="B103" s="55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7"/>
      <c r="S103" s="41"/>
      <c r="T103" s="42"/>
      <c r="U103" s="43"/>
      <c r="V103" s="41"/>
      <c r="W103" s="42"/>
      <c r="X103" s="43"/>
      <c r="Y103" s="41"/>
      <c r="Z103" s="42"/>
      <c r="AA103" s="43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V103" s="1"/>
      <c r="AW103" s="1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19" t="s">
        <v>9</v>
      </c>
      <c r="CB103" s="44" t="s">
        <v>10</v>
      </c>
      <c r="CC103" s="44"/>
      <c r="CD103" s="44"/>
      <c r="CE103" s="44"/>
      <c r="CF103" s="44"/>
      <c r="CG103" s="44"/>
      <c r="CH103" s="44"/>
      <c r="CI103" s="44"/>
      <c r="CJ103" s="44"/>
      <c r="CK103" s="19" t="s">
        <v>16</v>
      </c>
      <c r="CL103" s="41" t="s">
        <v>11</v>
      </c>
      <c r="CM103" s="42"/>
      <c r="CN103" s="43"/>
      <c r="CO103" s="19" t="s">
        <v>16</v>
      </c>
      <c r="CP103" s="41" t="s">
        <v>12</v>
      </c>
      <c r="CQ103" s="42"/>
      <c r="CR103" s="43"/>
      <c r="CS103" s="19" t="s">
        <v>16</v>
      </c>
      <c r="CT103" s="41" t="s">
        <v>13</v>
      </c>
      <c r="CU103" s="42"/>
      <c r="CV103" s="43"/>
      <c r="CW103" s="44" t="s">
        <v>14</v>
      </c>
      <c r="CX103" s="44"/>
      <c r="CY103" s="44"/>
      <c r="CZ103" s="44"/>
      <c r="DA103" s="44"/>
      <c r="DB103" s="44"/>
      <c r="DC103" s="44"/>
      <c r="DD103" s="44"/>
      <c r="DE103" s="44" t="s">
        <v>15</v>
      </c>
      <c r="DF103" s="44"/>
      <c r="DG103" s="44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</row>
    <row r="104" spans="1:131" x14ac:dyDescent="0.25">
      <c r="B104" s="55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7"/>
      <c r="S104" s="41"/>
      <c r="T104" s="42"/>
      <c r="U104" s="43"/>
      <c r="V104" s="41"/>
      <c r="W104" s="42"/>
      <c r="X104" s="43"/>
      <c r="Y104" s="41"/>
      <c r="Z104" s="42"/>
      <c r="AA104" s="43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V104" s="1"/>
      <c r="AW104" s="1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19">
        <f>VLOOKUP(CB104,Параметры!$B$2:$C$24,2,0)</f>
        <v>8</v>
      </c>
      <c r="CB104" s="45" t="s">
        <v>28</v>
      </c>
      <c r="CC104" s="45"/>
      <c r="CD104" s="45"/>
      <c r="CE104" s="45"/>
      <c r="CF104" s="45"/>
      <c r="CG104" s="45"/>
      <c r="CH104" s="45"/>
      <c r="CI104" s="45"/>
      <c r="CJ104" s="45"/>
      <c r="CK104" s="21" t="s">
        <v>34</v>
      </c>
      <c r="CL104" s="46" t="s">
        <v>32</v>
      </c>
      <c r="CM104" s="47"/>
      <c r="CN104" s="48"/>
      <c r="CO104" s="19"/>
      <c r="CP104" s="41"/>
      <c r="CQ104" s="42"/>
      <c r="CR104" s="43"/>
      <c r="CS104" s="19"/>
      <c r="CT104" s="41"/>
      <c r="CU104" s="42"/>
      <c r="CV104" s="43"/>
      <c r="CW104" s="44"/>
      <c r="CX104" s="44"/>
      <c r="CY104" s="44"/>
      <c r="CZ104" s="44"/>
      <c r="DA104" s="44"/>
      <c r="DB104" s="44"/>
      <c r="DC104" s="44"/>
      <c r="DD104" s="44"/>
      <c r="DE104" s="44" t="s">
        <v>33</v>
      </c>
      <c r="DF104" s="44"/>
      <c r="DG104" s="44"/>
      <c r="DH104" s="7"/>
      <c r="DI104" s="7"/>
      <c r="DJ104" s="7"/>
      <c r="DK104" s="7"/>
      <c r="DL104" s="7"/>
      <c r="DM104" s="7"/>
      <c r="DN104" s="7"/>
      <c r="DO104" s="7"/>
      <c r="DP104" s="7"/>
      <c r="DQ104" s="18"/>
      <c r="DR104" s="7"/>
      <c r="DS104" s="7"/>
      <c r="DT104" s="7"/>
      <c r="DU104" s="7"/>
      <c r="DV104" s="7"/>
      <c r="DW104" s="7"/>
      <c r="DX104" s="7"/>
      <c r="DY104" s="7"/>
      <c r="DZ104" s="7"/>
      <c r="EA104" s="7"/>
    </row>
    <row r="105" spans="1:131" x14ac:dyDescent="0.25">
      <c r="B105" s="55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7"/>
      <c r="S105" s="41"/>
      <c r="T105" s="42"/>
      <c r="U105" s="43"/>
      <c r="V105" s="41"/>
      <c r="W105" s="42"/>
      <c r="X105" s="43"/>
      <c r="Y105" s="41"/>
      <c r="Z105" s="42"/>
      <c r="AA105" s="43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V105" s="1"/>
      <c r="AW105" s="1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19">
        <f>VLOOKUP(CB105,Параметры!$B$2:$C$24,2,0)</f>
        <v>9</v>
      </c>
      <c r="CB105" s="45" t="s">
        <v>29</v>
      </c>
      <c r="CC105" s="45"/>
      <c r="CD105" s="45"/>
      <c r="CE105" s="45"/>
      <c r="CF105" s="45"/>
      <c r="CG105" s="45"/>
      <c r="CH105" s="45"/>
      <c r="CI105" s="45"/>
      <c r="CJ105" s="45"/>
      <c r="CK105" s="21" t="s">
        <v>34</v>
      </c>
      <c r="CL105" s="46" t="s">
        <v>32</v>
      </c>
      <c r="CM105" s="47"/>
      <c r="CN105" s="48"/>
      <c r="CO105" s="19"/>
      <c r="CP105" s="41"/>
      <c r="CQ105" s="42"/>
      <c r="CR105" s="43"/>
      <c r="CS105" s="19"/>
      <c r="CT105" s="41"/>
      <c r="CU105" s="42"/>
      <c r="CV105" s="43"/>
      <c r="CW105" s="44"/>
      <c r="CX105" s="44"/>
      <c r="CY105" s="44"/>
      <c r="CZ105" s="44"/>
      <c r="DA105" s="44"/>
      <c r="DB105" s="44"/>
      <c r="DC105" s="44"/>
      <c r="DD105" s="44"/>
      <c r="DE105" s="44" t="s">
        <v>33</v>
      </c>
      <c r="DF105" s="44"/>
      <c r="DG105" s="44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</row>
    <row r="106" spans="1:131" x14ac:dyDescent="0.25">
      <c r="B106" s="5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7"/>
      <c r="S106" s="41"/>
      <c r="T106" s="42"/>
      <c r="U106" s="43"/>
      <c r="V106" s="41"/>
      <c r="W106" s="42"/>
      <c r="X106" s="43"/>
      <c r="Y106" s="41"/>
      <c r="Z106" s="42"/>
      <c r="AA106" s="43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V106" s="1"/>
      <c r="AW106" s="1"/>
      <c r="AX106" s="2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19">
        <f>VLOOKUP(CB106,Параметры!$B$2:$C$24,2,0)</f>
        <v>11</v>
      </c>
      <c r="CB106" s="45" t="s">
        <v>31</v>
      </c>
      <c r="CC106" s="45"/>
      <c r="CD106" s="45"/>
      <c r="CE106" s="45"/>
      <c r="CF106" s="45"/>
      <c r="CG106" s="45"/>
      <c r="CH106" s="45"/>
      <c r="CI106" s="45"/>
      <c r="CJ106" s="45"/>
      <c r="CK106" s="19"/>
      <c r="CL106" s="46" t="s">
        <v>35</v>
      </c>
      <c r="CM106" s="47"/>
      <c r="CN106" s="48"/>
      <c r="CO106" s="19"/>
      <c r="CP106" s="46" t="s">
        <v>35</v>
      </c>
      <c r="CQ106" s="47"/>
      <c r="CR106" s="48"/>
      <c r="CS106" s="19"/>
      <c r="CT106" s="41"/>
      <c r="CU106" s="42"/>
      <c r="CV106" s="43"/>
      <c r="CW106" s="44"/>
      <c r="CX106" s="44"/>
      <c r="CY106" s="44"/>
      <c r="CZ106" s="44"/>
      <c r="DA106" s="44"/>
      <c r="DB106" s="44"/>
      <c r="DC106" s="44"/>
      <c r="DD106" s="44"/>
      <c r="DE106" s="44" t="s">
        <v>33</v>
      </c>
      <c r="DF106" s="44"/>
      <c r="DG106" s="44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</row>
    <row r="107" spans="1:131" x14ac:dyDescent="0.25">
      <c r="A107" s="14"/>
      <c r="AV107" s="1"/>
      <c r="AW107" s="1"/>
      <c r="AX107" s="2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19">
        <f>VLOOKUP(CB107,Параметры!$B$2:$C$24,2,0)</f>
        <v>12</v>
      </c>
      <c r="CB107" s="45" t="s">
        <v>55</v>
      </c>
      <c r="CC107" s="45"/>
      <c r="CD107" s="45"/>
      <c r="CE107" s="45"/>
      <c r="CF107" s="45"/>
      <c r="CG107" s="45"/>
      <c r="CH107" s="45"/>
      <c r="CI107" s="45"/>
      <c r="CJ107" s="45"/>
      <c r="CK107" s="19"/>
      <c r="CL107" s="41"/>
      <c r="CM107" s="42"/>
      <c r="CN107" s="43"/>
      <c r="CO107" s="19"/>
      <c r="CP107" s="41"/>
      <c r="CQ107" s="42"/>
      <c r="CR107" s="43"/>
      <c r="CS107" s="19"/>
      <c r="CT107" s="41"/>
      <c r="CU107" s="42"/>
      <c r="CV107" s="43"/>
      <c r="CW107" s="44" t="s">
        <v>56</v>
      </c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</row>
    <row r="108" spans="1:131" x14ac:dyDescent="0.25">
      <c r="AV108" s="1"/>
      <c r="AW108" s="1"/>
      <c r="AX108" s="2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</row>
    <row r="109" spans="1:131" x14ac:dyDescent="0.25">
      <c r="AV109" s="1"/>
      <c r="AW109" s="1"/>
      <c r="AX109" s="2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41" t="s">
        <v>6</v>
      </c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3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</row>
    <row r="110" spans="1:131" x14ac:dyDescent="0.25">
      <c r="AV110" s="1"/>
      <c r="AW110" s="1"/>
      <c r="AX110" s="2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58" t="str">
        <f>AY88</f>
        <v>_ПВХ плавтикат изоляция</v>
      </c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60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</row>
    <row r="111" spans="1:131" x14ac:dyDescent="0.25">
      <c r="AV111" s="1"/>
      <c r="AW111" s="1"/>
      <c r="AX111" s="2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19" t="s">
        <v>7</v>
      </c>
      <c r="CB111" s="52"/>
      <c r="CC111" s="53"/>
      <c r="CD111" s="53"/>
      <c r="CE111" s="53"/>
      <c r="CF111" s="53"/>
      <c r="CG111" s="53"/>
      <c r="CH111" s="53"/>
      <c r="CI111" s="53"/>
      <c r="CJ111" s="54"/>
      <c r="CK111" s="41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3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</row>
    <row r="112" spans="1:131" x14ac:dyDescent="0.25">
      <c r="AV112" s="1"/>
      <c r="AW112" s="1"/>
      <c r="AX112" s="2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19" t="s">
        <v>9</v>
      </c>
      <c r="CB112" s="44" t="s">
        <v>10</v>
      </c>
      <c r="CC112" s="44"/>
      <c r="CD112" s="44"/>
      <c r="CE112" s="44"/>
      <c r="CF112" s="44"/>
      <c r="CG112" s="44"/>
      <c r="CH112" s="44"/>
      <c r="CI112" s="44"/>
      <c r="CJ112" s="44"/>
      <c r="CK112" s="19" t="s">
        <v>16</v>
      </c>
      <c r="CL112" s="41" t="s">
        <v>11</v>
      </c>
      <c r="CM112" s="42"/>
      <c r="CN112" s="43"/>
      <c r="CO112" s="19" t="s">
        <v>16</v>
      </c>
      <c r="CP112" s="41" t="s">
        <v>12</v>
      </c>
      <c r="CQ112" s="42"/>
      <c r="CR112" s="43"/>
      <c r="CS112" s="19" t="s">
        <v>16</v>
      </c>
      <c r="CT112" s="41" t="s">
        <v>13</v>
      </c>
      <c r="CU112" s="42"/>
      <c r="CV112" s="43"/>
      <c r="CW112" s="44" t="s">
        <v>14</v>
      </c>
      <c r="CX112" s="44"/>
      <c r="CY112" s="44"/>
      <c r="CZ112" s="44"/>
      <c r="DA112" s="44"/>
      <c r="DB112" s="44"/>
      <c r="DC112" s="44"/>
      <c r="DD112" s="44"/>
      <c r="DE112" s="44" t="s">
        <v>15</v>
      </c>
      <c r="DF112" s="44"/>
      <c r="DG112" s="44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</row>
    <row r="113" spans="48:131" x14ac:dyDescent="0.25">
      <c r="AV113" s="1"/>
      <c r="AW113" s="1"/>
      <c r="AX113" s="2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19">
        <f>VLOOKUP(CB113,Параметры!$B$2:$C$24,2,0)</f>
        <v>7</v>
      </c>
      <c r="CB113" s="45" t="s">
        <v>27</v>
      </c>
      <c r="CC113" s="45"/>
      <c r="CD113" s="45"/>
      <c r="CE113" s="45"/>
      <c r="CF113" s="45"/>
      <c r="CG113" s="45"/>
      <c r="CH113" s="45"/>
      <c r="CI113" s="45"/>
      <c r="CJ113" s="45"/>
      <c r="CK113" s="19"/>
      <c r="CL113" s="41">
        <v>1.34</v>
      </c>
      <c r="CM113" s="42"/>
      <c r="CN113" s="43"/>
      <c r="CO113" s="19"/>
      <c r="CP113" s="41"/>
      <c r="CQ113" s="42"/>
      <c r="CR113" s="43"/>
      <c r="CS113" s="19"/>
      <c r="CT113" s="41"/>
      <c r="CU113" s="42"/>
      <c r="CV113" s="43"/>
      <c r="CW113" s="44"/>
      <c r="CX113" s="44"/>
      <c r="CY113" s="44"/>
      <c r="CZ113" s="44"/>
      <c r="DA113" s="44"/>
      <c r="DB113" s="44"/>
      <c r="DC113" s="44"/>
      <c r="DD113" s="44"/>
      <c r="DE113" s="44" t="s">
        <v>63</v>
      </c>
      <c r="DF113" s="44"/>
      <c r="DG113" s="44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</row>
    <row r="114" spans="48:131" x14ac:dyDescent="0.25">
      <c r="AV114" s="1"/>
      <c r="AW114" s="1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19">
        <f>VLOOKUP(CB114,Параметры!$B$2:$C$24,2,0)</f>
        <v>6</v>
      </c>
      <c r="CB114" s="45" t="s">
        <v>26</v>
      </c>
      <c r="CC114" s="45"/>
      <c r="CD114" s="45"/>
      <c r="CE114" s="45"/>
      <c r="CF114" s="45"/>
      <c r="CG114" s="45"/>
      <c r="CH114" s="45"/>
      <c r="CI114" s="45"/>
      <c r="CJ114" s="45"/>
      <c r="CK114" s="19"/>
      <c r="CL114" s="41"/>
      <c r="CM114" s="42"/>
      <c r="CN114" s="43"/>
      <c r="CO114" s="19"/>
      <c r="CP114" s="41"/>
      <c r="CQ114" s="42"/>
      <c r="CR114" s="43"/>
      <c r="CS114" s="19"/>
      <c r="CT114" s="41"/>
      <c r="CU114" s="42"/>
      <c r="CV114" s="43"/>
      <c r="CW114" s="44" t="s">
        <v>36</v>
      </c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</row>
    <row r="115" spans="48:131" x14ac:dyDescent="0.25">
      <c r="AV115" s="1"/>
      <c r="AW115" s="1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19">
        <f>VLOOKUP(CB115,Параметры!$B$2:$C$24,2,0)</f>
        <v>12</v>
      </c>
      <c r="CB115" s="45" t="s">
        <v>55</v>
      </c>
      <c r="CC115" s="45"/>
      <c r="CD115" s="45"/>
      <c r="CE115" s="45"/>
      <c r="CF115" s="45"/>
      <c r="CG115" s="45"/>
      <c r="CH115" s="45"/>
      <c r="CI115" s="45"/>
      <c r="CJ115" s="45"/>
      <c r="CK115" s="19"/>
      <c r="CL115" s="41"/>
      <c r="CM115" s="42"/>
      <c r="CN115" s="43"/>
      <c r="CO115" s="19"/>
      <c r="CP115" s="41"/>
      <c r="CQ115" s="42"/>
      <c r="CR115" s="43"/>
      <c r="CS115" s="19"/>
      <c r="CT115" s="41"/>
      <c r="CU115" s="42"/>
      <c r="CV115" s="43"/>
      <c r="CW115" s="44" t="s">
        <v>56</v>
      </c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</row>
    <row r="116" spans="48:131" x14ac:dyDescent="0.25">
      <c r="AV116" s="4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</row>
    <row r="117" spans="48:131" x14ac:dyDescent="0.25">
      <c r="AV117" s="4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41" t="s">
        <v>6</v>
      </c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3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</row>
    <row r="118" spans="48:131" x14ac:dyDescent="0.25">
      <c r="AV118" s="4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49" t="str">
        <f>AY89</f>
        <v>_Краситель ПВХ чёрный</v>
      </c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1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</row>
    <row r="119" spans="48:131" x14ac:dyDescent="0.25">
      <c r="AV119" s="4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19" t="s">
        <v>7</v>
      </c>
      <c r="CB119" s="52"/>
      <c r="CC119" s="53"/>
      <c r="CD119" s="53"/>
      <c r="CE119" s="53"/>
      <c r="CF119" s="53"/>
      <c r="CG119" s="53"/>
      <c r="CH119" s="53"/>
      <c r="CI119" s="53"/>
      <c r="CJ119" s="54"/>
      <c r="CK119" s="41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3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</row>
    <row r="120" spans="48:131" x14ac:dyDescent="0.25">
      <c r="AV120" s="4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5"/>
      <c r="CA120" s="19" t="s">
        <v>9</v>
      </c>
      <c r="CB120" s="44" t="s">
        <v>10</v>
      </c>
      <c r="CC120" s="44"/>
      <c r="CD120" s="44"/>
      <c r="CE120" s="44"/>
      <c r="CF120" s="44"/>
      <c r="CG120" s="44"/>
      <c r="CH120" s="44"/>
      <c r="CI120" s="44"/>
      <c r="CJ120" s="44"/>
      <c r="CK120" s="19" t="s">
        <v>16</v>
      </c>
      <c r="CL120" s="41" t="s">
        <v>11</v>
      </c>
      <c r="CM120" s="42"/>
      <c r="CN120" s="43"/>
      <c r="CO120" s="19" t="s">
        <v>16</v>
      </c>
      <c r="CP120" s="41" t="s">
        <v>12</v>
      </c>
      <c r="CQ120" s="42"/>
      <c r="CR120" s="43"/>
      <c r="CS120" s="19" t="s">
        <v>16</v>
      </c>
      <c r="CT120" s="41" t="s">
        <v>13</v>
      </c>
      <c r="CU120" s="42"/>
      <c r="CV120" s="43"/>
      <c r="CW120" s="44" t="s">
        <v>14</v>
      </c>
      <c r="CX120" s="44"/>
      <c r="CY120" s="44"/>
      <c r="CZ120" s="44"/>
      <c r="DA120" s="44"/>
      <c r="DB120" s="44"/>
      <c r="DC120" s="44"/>
      <c r="DD120" s="44"/>
      <c r="DE120" s="44" t="s">
        <v>15</v>
      </c>
      <c r="DF120" s="44"/>
      <c r="DG120" s="44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</row>
    <row r="121" spans="48:131" x14ac:dyDescent="0.25">
      <c r="AV121" s="4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5"/>
      <c r="CA121" s="19">
        <f>VLOOKUP(CB121,Параметры!$B$2:$C$24,2,0)</f>
        <v>7</v>
      </c>
      <c r="CB121" s="45" t="s">
        <v>27</v>
      </c>
      <c r="CC121" s="45"/>
      <c r="CD121" s="45"/>
      <c r="CE121" s="45"/>
      <c r="CF121" s="45"/>
      <c r="CG121" s="45"/>
      <c r="CH121" s="45"/>
      <c r="CI121" s="45"/>
      <c r="CJ121" s="45"/>
      <c r="CK121" s="19"/>
      <c r="CL121" s="41">
        <v>1.34</v>
      </c>
      <c r="CM121" s="42"/>
      <c r="CN121" s="43"/>
      <c r="CO121" s="19"/>
      <c r="CP121" s="41"/>
      <c r="CQ121" s="42"/>
      <c r="CR121" s="43"/>
      <c r="CS121" s="19"/>
      <c r="CT121" s="41"/>
      <c r="CU121" s="42"/>
      <c r="CV121" s="43"/>
      <c r="CW121" s="44"/>
      <c r="CX121" s="44"/>
      <c r="CY121" s="44"/>
      <c r="CZ121" s="44"/>
      <c r="DA121" s="44"/>
      <c r="DB121" s="44"/>
      <c r="DC121" s="44"/>
      <c r="DD121" s="44"/>
      <c r="DE121" s="44" t="s">
        <v>63</v>
      </c>
      <c r="DF121" s="44"/>
      <c r="DG121" s="44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</row>
    <row r="122" spans="48:131" x14ac:dyDescent="0.25">
      <c r="AV122" s="4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5"/>
      <c r="CA122" s="19">
        <f>VLOOKUP(CB122,Параметры!$B$2:$C$24,2,0)</f>
        <v>6</v>
      </c>
      <c r="CB122" s="45" t="s">
        <v>26</v>
      </c>
      <c r="CC122" s="45"/>
      <c r="CD122" s="45"/>
      <c r="CE122" s="45"/>
      <c r="CF122" s="45"/>
      <c r="CG122" s="45"/>
      <c r="CH122" s="45"/>
      <c r="CI122" s="45"/>
      <c r="CJ122" s="45"/>
      <c r="CK122" s="19"/>
      <c r="CL122" s="41"/>
      <c r="CM122" s="42"/>
      <c r="CN122" s="43"/>
      <c r="CO122" s="19"/>
      <c r="CP122" s="41"/>
      <c r="CQ122" s="42"/>
      <c r="CR122" s="43"/>
      <c r="CS122" s="19"/>
      <c r="CT122" s="41"/>
      <c r="CU122" s="42"/>
      <c r="CV122" s="43"/>
      <c r="CW122" s="44" t="s">
        <v>36</v>
      </c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</row>
    <row r="123" spans="48:131" x14ac:dyDescent="0.25">
      <c r="AV123" s="4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5"/>
      <c r="CA123" s="19">
        <f>VLOOKUP(CB123,Параметры!$B$2:$C$24,2,0)</f>
        <v>14</v>
      </c>
      <c r="CB123" s="45" t="s">
        <v>62</v>
      </c>
      <c r="CC123" s="45"/>
      <c r="CD123" s="45"/>
      <c r="CE123" s="45"/>
      <c r="CF123" s="45"/>
      <c r="CG123" s="45"/>
      <c r="CH123" s="45"/>
      <c r="CI123" s="45"/>
      <c r="CJ123" s="45"/>
      <c r="CK123" s="19"/>
      <c r="CL123" s="41"/>
      <c r="CM123" s="42"/>
      <c r="CN123" s="43"/>
      <c r="CO123" s="19"/>
      <c r="CP123" s="41"/>
      <c r="CQ123" s="42"/>
      <c r="CR123" s="43"/>
      <c r="CS123" s="19"/>
      <c r="CT123" s="41"/>
      <c r="CU123" s="42"/>
      <c r="CV123" s="43"/>
      <c r="CW123" s="44" t="s">
        <v>56</v>
      </c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</row>
    <row r="124" spans="48:131" x14ac:dyDescent="0.25">
      <c r="AV124" s="4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5"/>
      <c r="CA124" s="26"/>
      <c r="CB124" s="27"/>
      <c r="CC124" s="27"/>
      <c r="CD124" s="27"/>
      <c r="CE124" s="27"/>
      <c r="CF124" s="27"/>
      <c r="CG124" s="27"/>
      <c r="CH124" s="27"/>
      <c r="CI124" s="27"/>
      <c r="CJ124" s="27"/>
      <c r="CK124" s="26"/>
      <c r="CL124" s="27"/>
      <c r="CM124" s="27"/>
      <c r="CN124" s="27"/>
      <c r="CO124" s="26"/>
      <c r="CP124" s="27"/>
      <c r="CQ124" s="27"/>
      <c r="CR124" s="27"/>
      <c r="CS124" s="26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</row>
    <row r="125" spans="48:131" x14ac:dyDescent="0.25">
      <c r="AV125" s="4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5"/>
      <c r="CA125" s="41" t="s">
        <v>6</v>
      </c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3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</row>
    <row r="126" spans="48:131" x14ac:dyDescent="0.25">
      <c r="AV126" s="4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5"/>
      <c r="CA126" s="49" t="str">
        <f>AZ90</f>
        <v>жила М 1,5-35ок</v>
      </c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1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</row>
    <row r="127" spans="48:131" x14ac:dyDescent="0.25">
      <c r="AV127" s="4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5"/>
      <c r="CA127" s="19" t="s">
        <v>7</v>
      </c>
      <c r="CB127" s="52" t="s">
        <v>60</v>
      </c>
      <c r="CC127" s="53"/>
      <c r="CD127" s="53"/>
      <c r="CE127" s="53"/>
      <c r="CF127" s="53"/>
      <c r="CG127" s="53"/>
      <c r="CH127" s="53"/>
      <c r="CI127" s="53"/>
      <c r="CJ127" s="54"/>
      <c r="CK127" s="41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3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</row>
    <row r="128" spans="48:131" x14ac:dyDescent="0.25">
      <c r="AV128" s="4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5"/>
      <c r="CA128" s="19" t="s">
        <v>9</v>
      </c>
      <c r="CB128" s="41" t="s">
        <v>10</v>
      </c>
      <c r="CC128" s="42"/>
      <c r="CD128" s="42"/>
      <c r="CE128" s="42"/>
      <c r="CF128" s="42"/>
      <c r="CG128" s="42"/>
      <c r="CH128" s="42"/>
      <c r="CI128" s="42"/>
      <c r="CJ128" s="43"/>
      <c r="CK128" s="19" t="s">
        <v>16</v>
      </c>
      <c r="CL128" s="41" t="s">
        <v>11</v>
      </c>
      <c r="CM128" s="42"/>
      <c r="CN128" s="43"/>
      <c r="CO128" s="19" t="s">
        <v>16</v>
      </c>
      <c r="CP128" s="41" t="s">
        <v>12</v>
      </c>
      <c r="CQ128" s="42"/>
      <c r="CR128" s="43"/>
      <c r="CS128" s="19" t="s">
        <v>16</v>
      </c>
      <c r="CT128" s="41" t="s">
        <v>13</v>
      </c>
      <c r="CU128" s="42"/>
      <c r="CV128" s="43"/>
      <c r="CW128" s="41" t="s">
        <v>14</v>
      </c>
      <c r="CX128" s="42"/>
      <c r="CY128" s="42"/>
      <c r="CZ128" s="42"/>
      <c r="DA128" s="42"/>
      <c r="DB128" s="42"/>
      <c r="DC128" s="42"/>
      <c r="DD128" s="43"/>
      <c r="DE128" s="41" t="s">
        <v>15</v>
      </c>
      <c r="DF128" s="42"/>
      <c r="DG128" s="43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</row>
    <row r="129" spans="2:131" x14ac:dyDescent="0.25">
      <c r="AV129" s="4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5"/>
      <c r="CA129" s="19">
        <f>VLOOKUP(CB129,Параметры!$B$2:$C$24,2,0)</f>
        <v>1</v>
      </c>
      <c r="CB129" s="61" t="s">
        <v>21</v>
      </c>
      <c r="CC129" s="62"/>
      <c r="CD129" s="62"/>
      <c r="CE129" s="62"/>
      <c r="CF129" s="62"/>
      <c r="CG129" s="62"/>
      <c r="CH129" s="62"/>
      <c r="CI129" s="62"/>
      <c r="CJ129" s="63"/>
      <c r="CK129" s="19"/>
      <c r="CL129" s="41">
        <v>1.34</v>
      </c>
      <c r="CM129" s="42"/>
      <c r="CN129" s="43"/>
      <c r="CO129" s="19"/>
      <c r="CP129" s="41"/>
      <c r="CQ129" s="42"/>
      <c r="CR129" s="43"/>
      <c r="CS129" s="19"/>
      <c r="CT129" s="41"/>
      <c r="CU129" s="42"/>
      <c r="CV129" s="43"/>
      <c r="CW129" s="41"/>
      <c r="CX129" s="42"/>
      <c r="CY129" s="42"/>
      <c r="CZ129" s="42"/>
      <c r="DA129" s="42"/>
      <c r="DB129" s="42"/>
      <c r="DC129" s="42"/>
      <c r="DD129" s="43"/>
      <c r="DE129" s="41" t="s">
        <v>49</v>
      </c>
      <c r="DF129" s="42"/>
      <c r="DG129" s="43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</row>
    <row r="130" spans="2:131" x14ac:dyDescent="0.25">
      <c r="AV130" s="4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5"/>
      <c r="CA130" s="19">
        <f>VLOOKUP(CB130,Параметры!$B$2:$C$24,2,0)</f>
        <v>9</v>
      </c>
      <c r="CB130" s="45" t="s">
        <v>29</v>
      </c>
      <c r="CC130" s="45"/>
      <c r="CD130" s="45"/>
      <c r="CE130" s="45"/>
      <c r="CF130" s="45"/>
      <c r="CG130" s="45"/>
      <c r="CH130" s="45"/>
      <c r="CI130" s="45"/>
      <c r="CJ130" s="45"/>
      <c r="CK130" s="19"/>
      <c r="CL130" s="41" t="s">
        <v>57</v>
      </c>
      <c r="CM130" s="42"/>
      <c r="CN130" s="43"/>
      <c r="CO130" s="19"/>
      <c r="CP130" s="41"/>
      <c r="CQ130" s="42"/>
      <c r="CR130" s="43"/>
      <c r="CS130" s="19"/>
      <c r="CT130" s="41"/>
      <c r="CU130" s="42"/>
      <c r="CV130" s="43"/>
      <c r="CW130" s="44"/>
      <c r="CX130" s="44"/>
      <c r="CY130" s="44"/>
      <c r="CZ130" s="44"/>
      <c r="DA130" s="44"/>
      <c r="DB130" s="44"/>
      <c r="DC130" s="44"/>
      <c r="DD130" s="44"/>
      <c r="DE130" s="44" t="s">
        <v>33</v>
      </c>
      <c r="DF130" s="44"/>
      <c r="DG130" s="44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</row>
    <row r="131" spans="2:131" x14ac:dyDescent="0.25">
      <c r="AV131" s="4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5"/>
      <c r="CA131" s="26"/>
      <c r="CB131" s="27"/>
      <c r="CC131" s="27"/>
      <c r="CD131" s="27"/>
      <c r="CE131" s="27"/>
      <c r="CF131" s="27"/>
      <c r="CG131" s="27"/>
      <c r="CH131" s="27"/>
      <c r="CI131" s="27"/>
      <c r="CJ131" s="27"/>
      <c r="CK131" s="26"/>
      <c r="CL131" s="27"/>
      <c r="CM131" s="27"/>
      <c r="CN131" s="27"/>
      <c r="CO131" s="26"/>
      <c r="CP131" s="27"/>
      <c r="CQ131" s="27"/>
      <c r="CR131" s="27"/>
      <c r="CS131" s="26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</row>
    <row r="132" spans="2:131" x14ac:dyDescent="0.25">
      <c r="AV132" s="4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5"/>
      <c r="CA132" s="41" t="s">
        <v>6</v>
      </c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3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</row>
    <row r="133" spans="2:131" x14ac:dyDescent="0.25">
      <c r="AV133" s="4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5"/>
      <c r="CA133" s="49" t="str">
        <f>AZ91</f>
        <v>_катанка медная</v>
      </c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1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</row>
    <row r="134" spans="2:131" x14ac:dyDescent="0.25">
      <c r="AV134" s="4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5"/>
      <c r="CA134" s="19" t="s">
        <v>7</v>
      </c>
      <c r="CB134" s="52"/>
      <c r="CC134" s="53"/>
      <c r="CD134" s="53"/>
      <c r="CE134" s="53"/>
      <c r="CF134" s="53"/>
      <c r="CG134" s="53"/>
      <c r="CH134" s="53"/>
      <c r="CI134" s="53"/>
      <c r="CJ134" s="54"/>
      <c r="CK134" s="41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3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</row>
    <row r="135" spans="2:131" x14ac:dyDescent="0.25">
      <c r="AV135" s="4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5"/>
      <c r="CA135" s="19" t="s">
        <v>9</v>
      </c>
      <c r="CB135" s="44" t="s">
        <v>10</v>
      </c>
      <c r="CC135" s="44"/>
      <c r="CD135" s="44"/>
      <c r="CE135" s="44"/>
      <c r="CF135" s="44"/>
      <c r="CG135" s="44"/>
      <c r="CH135" s="44"/>
      <c r="CI135" s="44"/>
      <c r="CJ135" s="44"/>
      <c r="CK135" s="19" t="s">
        <v>16</v>
      </c>
      <c r="CL135" s="41" t="s">
        <v>11</v>
      </c>
      <c r="CM135" s="42"/>
      <c r="CN135" s="43"/>
      <c r="CO135" s="19" t="s">
        <v>16</v>
      </c>
      <c r="CP135" s="41" t="s">
        <v>12</v>
      </c>
      <c r="CQ135" s="42"/>
      <c r="CR135" s="43"/>
      <c r="CS135" s="19" t="s">
        <v>16</v>
      </c>
      <c r="CT135" s="41" t="s">
        <v>13</v>
      </c>
      <c r="CU135" s="42"/>
      <c r="CV135" s="43"/>
      <c r="CW135" s="44" t="s">
        <v>14</v>
      </c>
      <c r="CX135" s="44"/>
      <c r="CY135" s="44"/>
      <c r="CZ135" s="44"/>
      <c r="DA135" s="44"/>
      <c r="DB135" s="44"/>
      <c r="DC135" s="44"/>
      <c r="DD135" s="44"/>
      <c r="DE135" s="44" t="s">
        <v>15</v>
      </c>
      <c r="DF135" s="44"/>
      <c r="DG135" s="44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</row>
    <row r="136" spans="2:131" x14ac:dyDescent="0.25">
      <c r="AV136" s="4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5"/>
      <c r="CA136" s="19">
        <f>VLOOKUP(CB136,Параметры!$B$2:$C$24,2,0)</f>
        <v>7</v>
      </c>
      <c r="CB136" s="45" t="s">
        <v>27</v>
      </c>
      <c r="CC136" s="45"/>
      <c r="CD136" s="45"/>
      <c r="CE136" s="45"/>
      <c r="CF136" s="45"/>
      <c r="CG136" s="45"/>
      <c r="CH136" s="45"/>
      <c r="CI136" s="45"/>
      <c r="CJ136" s="45"/>
      <c r="CK136" s="19"/>
      <c r="CL136" s="41">
        <v>8.89</v>
      </c>
      <c r="CM136" s="42"/>
      <c r="CN136" s="43"/>
      <c r="CO136" s="19"/>
      <c r="CP136" s="41"/>
      <c r="CQ136" s="42"/>
      <c r="CR136" s="43"/>
      <c r="CS136" s="19"/>
      <c r="CT136" s="41"/>
      <c r="CU136" s="42"/>
      <c r="CV136" s="43"/>
      <c r="CW136" s="44"/>
      <c r="CX136" s="44"/>
      <c r="CY136" s="44"/>
      <c r="CZ136" s="44"/>
      <c r="DA136" s="44"/>
      <c r="DB136" s="44"/>
      <c r="DC136" s="44"/>
      <c r="DD136" s="44"/>
      <c r="DE136" s="44" t="s">
        <v>63</v>
      </c>
      <c r="DF136" s="44"/>
      <c r="DG136" s="44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</row>
    <row r="137" spans="2:131" x14ac:dyDescent="0.25">
      <c r="AV137" s="4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5"/>
      <c r="CA137" s="19">
        <f>VLOOKUP(CB137,Параметры!$B$2:$C$24,2,0)</f>
        <v>6</v>
      </c>
      <c r="CB137" s="45" t="s">
        <v>26</v>
      </c>
      <c r="CC137" s="45"/>
      <c r="CD137" s="45"/>
      <c r="CE137" s="45"/>
      <c r="CF137" s="45"/>
      <c r="CG137" s="45"/>
      <c r="CH137" s="45"/>
      <c r="CI137" s="45"/>
      <c r="CJ137" s="45"/>
      <c r="CK137" s="19"/>
      <c r="CL137" s="41"/>
      <c r="CM137" s="42"/>
      <c r="CN137" s="43"/>
      <c r="CO137" s="19"/>
      <c r="CP137" s="41"/>
      <c r="CQ137" s="42"/>
      <c r="CR137" s="43"/>
      <c r="CS137" s="19"/>
      <c r="CT137" s="41"/>
      <c r="CU137" s="42"/>
      <c r="CV137" s="43"/>
      <c r="CW137" s="44" t="s">
        <v>40</v>
      </c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</row>
    <row r="138" spans="2:131" x14ac:dyDescent="0.25">
      <c r="AV138" s="4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5"/>
      <c r="CA138" s="26"/>
      <c r="CB138" s="40"/>
      <c r="CC138" s="40"/>
      <c r="CD138" s="40"/>
      <c r="CE138" s="40"/>
      <c r="CF138" s="40"/>
      <c r="CG138" s="40"/>
      <c r="CH138" s="40"/>
      <c r="CI138" s="40"/>
      <c r="CJ138" s="40"/>
      <c r="CK138" s="26"/>
      <c r="CL138" s="27"/>
      <c r="CM138" s="12"/>
      <c r="CN138" s="12"/>
      <c r="CO138" s="7"/>
      <c r="CP138" s="12"/>
      <c r="CQ138" s="12"/>
      <c r="CR138" s="12"/>
      <c r="CS138" s="7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</row>
    <row r="139" spans="2:131" s="36" customFormat="1" x14ac:dyDescent="0.25"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6"/>
      <c r="CB139" s="27"/>
      <c r="CC139" s="27"/>
      <c r="CD139" s="27"/>
      <c r="CE139" s="27"/>
      <c r="CF139" s="27"/>
      <c r="CG139" s="27"/>
      <c r="CH139" s="27"/>
      <c r="CI139" s="27"/>
      <c r="CJ139" s="27"/>
      <c r="CK139" s="26"/>
      <c r="CL139" s="27"/>
      <c r="CM139" s="27"/>
      <c r="CN139" s="27"/>
      <c r="CO139" s="26"/>
      <c r="CP139" s="27"/>
      <c r="CQ139" s="27"/>
      <c r="CR139" s="27"/>
      <c r="CS139" s="26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</row>
    <row r="140" spans="2:131" s="22" customFormat="1" ht="8.25" customHeight="1" x14ac:dyDescent="0.25"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16"/>
      <c r="CB140" s="24"/>
      <c r="CC140" s="24"/>
      <c r="CD140" s="24"/>
      <c r="CE140" s="24"/>
      <c r="CF140" s="24"/>
      <c r="CG140" s="24"/>
      <c r="CH140" s="24"/>
      <c r="CI140" s="24"/>
      <c r="CJ140" s="24"/>
      <c r="CK140" s="16"/>
      <c r="CL140" s="24"/>
      <c r="CM140" s="24"/>
      <c r="CN140" s="24"/>
      <c r="CO140" s="16"/>
      <c r="CP140" s="24"/>
      <c r="CQ140" s="24"/>
      <c r="CR140" s="24"/>
      <c r="CS140" s="16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</row>
    <row r="141" spans="2:131" s="37" customFormat="1" x14ac:dyDescent="0.25">
      <c r="AV141" s="38"/>
      <c r="AW141" s="36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</row>
    <row r="142" spans="2:131" ht="15.75" thickBot="1" x14ac:dyDescent="0.3">
      <c r="AV142" s="1"/>
      <c r="AW142" s="1"/>
      <c r="AX142" s="12"/>
      <c r="AY142" s="31" t="s">
        <v>20</v>
      </c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12"/>
      <c r="BV142" s="12"/>
      <c r="BW142" s="12"/>
      <c r="BX142" s="12"/>
      <c r="BY142" s="12"/>
      <c r="BZ142" s="12"/>
      <c r="CA142" s="5"/>
      <c r="CB142" s="5"/>
      <c r="CC142" s="5"/>
      <c r="CD142" s="5"/>
      <c r="CE142" s="5"/>
      <c r="CF142" s="5"/>
      <c r="CG142" s="5"/>
      <c r="CH142" s="5"/>
      <c r="CI142" s="20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</row>
    <row r="143" spans="2:131" ht="15.75" thickBot="1" x14ac:dyDescent="0.3">
      <c r="AV143" s="1"/>
      <c r="AW143" s="1"/>
      <c r="AX143" s="12"/>
      <c r="AY143" s="11" t="s">
        <v>19</v>
      </c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84" t="s">
        <v>37</v>
      </c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6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</row>
    <row r="144" spans="2:131" ht="15.75" thickBot="1" x14ac:dyDescent="0.3">
      <c r="B144" s="84" t="s">
        <v>38</v>
      </c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6"/>
      <c r="AV144" s="1"/>
      <c r="AW144" s="1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87"/>
      <c r="CB144" s="88"/>
      <c r="CC144" s="88"/>
      <c r="CD144" s="88"/>
      <c r="CE144" s="88"/>
      <c r="CF144" s="88"/>
      <c r="CG144" s="88"/>
      <c r="CH144" s="88"/>
      <c r="CI144" s="88"/>
      <c r="CJ144" s="88"/>
      <c r="CK144" s="88"/>
      <c r="CL144" s="88"/>
      <c r="CM144" s="88"/>
      <c r="CN144" s="88"/>
      <c r="CO144" s="88"/>
      <c r="CP144" s="88"/>
      <c r="CQ144" s="88"/>
      <c r="CR144" s="88"/>
      <c r="CS144" s="88"/>
      <c r="CT144" s="88"/>
      <c r="CU144" s="88"/>
      <c r="CV144" s="88"/>
      <c r="CW144" s="88"/>
      <c r="CX144" s="88"/>
      <c r="CY144" s="88"/>
      <c r="CZ144" s="88"/>
      <c r="DA144" s="88"/>
      <c r="DB144" s="88"/>
      <c r="DC144" s="88"/>
      <c r="DD144" s="88"/>
      <c r="DE144" s="88"/>
      <c r="DF144" s="88"/>
      <c r="DG144" s="89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</row>
    <row r="145" spans="2:131" ht="15.75" thickBot="1" x14ac:dyDescent="0.3">
      <c r="B145" s="87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9"/>
      <c r="AV145" s="8" t="s">
        <v>5</v>
      </c>
      <c r="AW145" s="1" t="s">
        <v>0</v>
      </c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13"/>
      <c r="BX145" s="7"/>
      <c r="BY145" s="7"/>
      <c r="BZ145" s="7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I145" s="7"/>
      <c r="DJ145" s="7"/>
      <c r="DK145" s="7"/>
      <c r="DX145" s="7"/>
      <c r="DY145" s="7"/>
      <c r="DZ145" s="7"/>
      <c r="EA145" s="7"/>
    </row>
    <row r="146" spans="2:131" ht="15.75" thickBot="1" x14ac:dyDescent="0.3">
      <c r="B146" s="78" t="s">
        <v>10</v>
      </c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80"/>
      <c r="S146" s="81" t="s">
        <v>11</v>
      </c>
      <c r="T146" s="82"/>
      <c r="U146" s="83"/>
      <c r="V146" s="81" t="s">
        <v>12</v>
      </c>
      <c r="W146" s="82"/>
      <c r="X146" s="83"/>
      <c r="Y146" s="81" t="s">
        <v>13</v>
      </c>
      <c r="Z146" s="82"/>
      <c r="AA146" s="83"/>
      <c r="AB146" s="79" t="s">
        <v>14</v>
      </c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 t="s">
        <v>15</v>
      </c>
      <c r="AP146" s="79"/>
      <c r="AQ146" s="80"/>
      <c r="AW146" s="8" t="s">
        <v>5</v>
      </c>
      <c r="AX146" s="6" t="s">
        <v>85</v>
      </c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41" t="s">
        <v>6</v>
      </c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3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</row>
    <row r="147" spans="2:131" x14ac:dyDescent="0.25">
      <c r="B147" s="55" t="s">
        <v>52</v>
      </c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7"/>
      <c r="S147" s="41"/>
      <c r="T147" s="42"/>
      <c r="U147" s="43"/>
      <c r="V147" s="41"/>
      <c r="W147" s="42"/>
      <c r="X147" s="43"/>
      <c r="Y147" s="41"/>
      <c r="Z147" s="42"/>
      <c r="AA147" s="43"/>
      <c r="AB147" s="44" t="s">
        <v>53</v>
      </c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W147" s="1"/>
      <c r="AX147" s="9" t="s">
        <v>1</v>
      </c>
      <c r="AY147" s="17"/>
      <c r="AZ147" s="17"/>
      <c r="BA147" s="17"/>
      <c r="BB147" s="17"/>
      <c r="BC147" s="17"/>
      <c r="BD147" s="17"/>
      <c r="BE147" s="17"/>
      <c r="BF147" s="7"/>
      <c r="BG147" s="30" t="s">
        <v>4</v>
      </c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S147" s="7"/>
      <c r="BT147" s="7"/>
      <c r="BU147" s="7"/>
      <c r="BV147" s="7"/>
      <c r="BW147" s="7"/>
      <c r="BX147" s="7"/>
      <c r="BY147" s="7"/>
      <c r="BZ147" s="7"/>
      <c r="CA147" s="49" t="str">
        <f>AX146</f>
        <v>Кабель ВВГ 2*1-50ок - 0,66 ГОСТ 16442-82</v>
      </c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1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</row>
    <row r="148" spans="2:131" x14ac:dyDescent="0.25">
      <c r="B148" s="71" t="s">
        <v>7</v>
      </c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3"/>
      <c r="S148" s="74"/>
      <c r="T148" s="75"/>
      <c r="U148" s="76"/>
      <c r="V148" s="74"/>
      <c r="W148" s="75"/>
      <c r="X148" s="76"/>
      <c r="Y148" s="74"/>
      <c r="Z148" s="75"/>
      <c r="AA148" s="76"/>
      <c r="AB148" s="77" t="s">
        <v>8</v>
      </c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W148" s="1"/>
      <c r="AX148" s="8" t="s">
        <v>5</v>
      </c>
      <c r="AY148" s="3" t="s">
        <v>160</v>
      </c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7"/>
      <c r="BR148" s="30" t="s">
        <v>4</v>
      </c>
      <c r="BS148" s="7"/>
      <c r="BU148" s="7"/>
      <c r="BV148" s="7"/>
      <c r="BW148" s="7"/>
      <c r="BX148" s="7"/>
      <c r="BY148" s="7"/>
      <c r="BZ148" s="7"/>
      <c r="CA148" s="19" t="s">
        <v>7</v>
      </c>
      <c r="CB148" s="52" t="s">
        <v>8</v>
      </c>
      <c r="CC148" s="53"/>
      <c r="CD148" s="53"/>
      <c r="CE148" s="53"/>
      <c r="CF148" s="53"/>
      <c r="CG148" s="53"/>
      <c r="CH148" s="53"/>
      <c r="CI148" s="53"/>
      <c r="CJ148" s="54"/>
      <c r="CK148" s="41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3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</row>
    <row r="149" spans="2:131" x14ac:dyDescent="0.25">
      <c r="B149" s="55" t="s">
        <v>50</v>
      </c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7"/>
      <c r="S149" s="41"/>
      <c r="T149" s="42"/>
      <c r="U149" s="43"/>
      <c r="V149" s="41"/>
      <c r="W149" s="42"/>
      <c r="X149" s="43"/>
      <c r="Y149" s="41"/>
      <c r="Z149" s="42"/>
      <c r="AA149" s="43"/>
      <c r="AB149" s="44" t="s">
        <v>0</v>
      </c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W149" s="1"/>
      <c r="AY149" s="8" t="s">
        <v>5</v>
      </c>
      <c r="AZ149" s="3" t="s">
        <v>157</v>
      </c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7"/>
      <c r="BS149" s="30" t="s">
        <v>4</v>
      </c>
      <c r="BT149" s="7"/>
      <c r="BU149" s="7"/>
      <c r="BV149" s="7"/>
      <c r="BW149" s="7"/>
      <c r="BX149" s="7"/>
      <c r="BY149" s="7"/>
      <c r="BZ149" s="7"/>
      <c r="CA149" s="19" t="s">
        <v>9</v>
      </c>
      <c r="CB149" s="44" t="s">
        <v>10</v>
      </c>
      <c r="CC149" s="44"/>
      <c r="CD149" s="44"/>
      <c r="CE149" s="44"/>
      <c r="CF149" s="44"/>
      <c r="CG149" s="44"/>
      <c r="CH149" s="44"/>
      <c r="CI149" s="44"/>
      <c r="CJ149" s="44"/>
      <c r="CK149" s="19" t="s">
        <v>16</v>
      </c>
      <c r="CL149" s="41" t="s">
        <v>11</v>
      </c>
      <c r="CM149" s="42"/>
      <c r="CN149" s="43"/>
      <c r="CO149" s="19" t="s">
        <v>16</v>
      </c>
      <c r="CP149" s="41" t="s">
        <v>12</v>
      </c>
      <c r="CQ149" s="42"/>
      <c r="CR149" s="43"/>
      <c r="CS149" s="19" t="s">
        <v>16</v>
      </c>
      <c r="CT149" s="41" t="s">
        <v>13</v>
      </c>
      <c r="CU149" s="42"/>
      <c r="CV149" s="43"/>
      <c r="CW149" s="44" t="s">
        <v>14</v>
      </c>
      <c r="CX149" s="44"/>
      <c r="CY149" s="44"/>
      <c r="CZ149" s="44"/>
      <c r="DA149" s="44"/>
      <c r="DB149" s="44"/>
      <c r="DC149" s="44"/>
      <c r="DD149" s="44"/>
      <c r="DE149" s="44" t="s">
        <v>15</v>
      </c>
      <c r="DF149" s="44"/>
      <c r="DG149" s="44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</row>
    <row r="150" spans="2:131" x14ac:dyDescent="0.25">
      <c r="B150" s="55" t="s">
        <v>41</v>
      </c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7"/>
      <c r="S150" s="41"/>
      <c r="T150" s="42"/>
      <c r="U150" s="43"/>
      <c r="V150" s="41"/>
      <c r="W150" s="42"/>
      <c r="X150" s="43"/>
      <c r="Y150" s="41"/>
      <c r="Z150" s="42"/>
      <c r="AA150" s="43"/>
      <c r="AB150" s="44">
        <v>0.66</v>
      </c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 t="s">
        <v>42</v>
      </c>
      <c r="AP150" s="44"/>
      <c r="AQ150" s="44"/>
      <c r="AW150" s="1"/>
      <c r="AZ150" s="9" t="s">
        <v>2</v>
      </c>
      <c r="BA150" s="17"/>
      <c r="BB150" s="17"/>
      <c r="BC150" s="17"/>
      <c r="BD150" s="17"/>
      <c r="BE150" s="17"/>
      <c r="BF150" s="17"/>
      <c r="BG150" s="7"/>
      <c r="BH150" s="30" t="s">
        <v>4</v>
      </c>
      <c r="BJ150" s="7"/>
      <c r="BK150" s="7"/>
      <c r="BL150" s="7"/>
      <c r="BM150" s="7"/>
      <c r="BN150" s="7"/>
      <c r="BO150" s="7"/>
      <c r="BP150" s="7"/>
      <c r="BQ150" s="7"/>
      <c r="BR150" s="7"/>
      <c r="BT150" s="7"/>
      <c r="BU150" s="7"/>
      <c r="BV150" s="7"/>
      <c r="BW150" s="7"/>
      <c r="BX150" s="7"/>
      <c r="BY150" s="7"/>
      <c r="BZ150" s="7"/>
      <c r="CA150" s="19">
        <f>VLOOKUP(CB150,Параметры!$B$2:$C$24,2,0)</f>
        <v>8</v>
      </c>
      <c r="CB150" s="45" t="s">
        <v>28</v>
      </c>
      <c r="CC150" s="45"/>
      <c r="CD150" s="45"/>
      <c r="CE150" s="45"/>
      <c r="CF150" s="45"/>
      <c r="CG150" s="45"/>
      <c r="CH150" s="45"/>
      <c r="CI150" s="45"/>
      <c r="CJ150" s="45"/>
      <c r="CK150" s="21" t="s">
        <v>34</v>
      </c>
      <c r="CL150" s="46" t="s">
        <v>32</v>
      </c>
      <c r="CM150" s="47"/>
      <c r="CN150" s="48"/>
      <c r="CO150" s="19"/>
      <c r="CP150" s="41"/>
      <c r="CQ150" s="42"/>
      <c r="CR150" s="43"/>
      <c r="CS150" s="19"/>
      <c r="CT150" s="41"/>
      <c r="CU150" s="42"/>
      <c r="CV150" s="43"/>
      <c r="CW150" s="44"/>
      <c r="CX150" s="44"/>
      <c r="CY150" s="44"/>
      <c r="CZ150" s="44"/>
      <c r="DA150" s="44"/>
      <c r="DB150" s="44"/>
      <c r="DC150" s="44"/>
      <c r="DD150" s="44"/>
      <c r="DE150" s="44" t="s">
        <v>33</v>
      </c>
      <c r="DF150" s="44"/>
      <c r="DG150" s="44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</row>
    <row r="151" spans="2:131" x14ac:dyDescent="0.25">
      <c r="B151" s="55" t="s">
        <v>43</v>
      </c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7"/>
      <c r="S151" s="41">
        <v>2</v>
      </c>
      <c r="T151" s="42"/>
      <c r="U151" s="43"/>
      <c r="V151" s="41"/>
      <c r="W151" s="42"/>
      <c r="X151" s="43"/>
      <c r="Y151" s="41"/>
      <c r="Z151" s="42"/>
      <c r="AA151" s="43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 t="s">
        <v>44</v>
      </c>
      <c r="AP151" s="44"/>
      <c r="AQ151" s="44"/>
      <c r="AW151" s="1"/>
      <c r="AZ151" s="23" t="s">
        <v>164</v>
      </c>
      <c r="BA151" s="23"/>
      <c r="BB151" s="23"/>
      <c r="BC151" s="23"/>
      <c r="BD151" s="23"/>
      <c r="BE151" s="23"/>
      <c r="BF151" s="23"/>
      <c r="BG151" s="23"/>
      <c r="BH151" s="30" t="s">
        <v>4</v>
      </c>
      <c r="BM151" s="7"/>
      <c r="BN151" s="7"/>
      <c r="BO151" s="7"/>
      <c r="BP151" s="7"/>
      <c r="BQ151" s="7"/>
      <c r="BR151" s="7"/>
      <c r="BT151" s="7"/>
      <c r="BU151" s="7"/>
      <c r="BV151" s="7"/>
      <c r="BW151" s="7"/>
      <c r="BX151" s="7"/>
      <c r="BY151" s="7"/>
      <c r="BZ151" s="7"/>
      <c r="CA151" s="19">
        <f>VLOOKUP(CB151,Параметры!$B$2:$C$24,2,0)</f>
        <v>9</v>
      </c>
      <c r="CB151" s="45" t="s">
        <v>29</v>
      </c>
      <c r="CC151" s="45"/>
      <c r="CD151" s="45"/>
      <c r="CE151" s="45"/>
      <c r="CF151" s="45"/>
      <c r="CG151" s="45"/>
      <c r="CH151" s="45"/>
      <c r="CI151" s="45"/>
      <c r="CJ151" s="45"/>
      <c r="CK151" s="21" t="s">
        <v>34</v>
      </c>
      <c r="CL151" s="46" t="s">
        <v>32</v>
      </c>
      <c r="CM151" s="47"/>
      <c r="CN151" s="48"/>
      <c r="CO151" s="19"/>
      <c r="CP151" s="41"/>
      <c r="CQ151" s="42"/>
      <c r="CR151" s="43"/>
      <c r="CS151" s="19"/>
      <c r="CT151" s="41"/>
      <c r="CU151" s="42"/>
      <c r="CV151" s="43"/>
      <c r="CW151" s="44"/>
      <c r="CX151" s="44"/>
      <c r="CY151" s="44"/>
      <c r="CZ151" s="44"/>
      <c r="DA151" s="44"/>
      <c r="DB151" s="44"/>
      <c r="DC151" s="44"/>
      <c r="DD151" s="44"/>
      <c r="DE151" s="44" t="s">
        <v>33</v>
      </c>
      <c r="DF151" s="44"/>
      <c r="DG151" s="44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</row>
    <row r="152" spans="2:131" x14ac:dyDescent="0.25">
      <c r="B152" s="55" t="s">
        <v>48</v>
      </c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7"/>
      <c r="S152" s="41"/>
      <c r="T152" s="42"/>
      <c r="U152" s="43"/>
      <c r="V152" s="41">
        <v>1</v>
      </c>
      <c r="W152" s="42"/>
      <c r="X152" s="43"/>
      <c r="Y152" s="41">
        <v>35</v>
      </c>
      <c r="Z152" s="42"/>
      <c r="AA152" s="43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 t="s">
        <v>49</v>
      </c>
      <c r="AP152" s="44"/>
      <c r="AQ152" s="44"/>
      <c r="AV152" s="1"/>
      <c r="AW152" s="1"/>
      <c r="AZ152" s="8" t="s">
        <v>5</v>
      </c>
      <c r="BA152" s="33" t="s">
        <v>51</v>
      </c>
      <c r="BB152" s="34"/>
      <c r="BC152" s="34"/>
      <c r="BD152" s="34"/>
      <c r="BE152" s="34"/>
      <c r="BF152" s="34"/>
      <c r="BG152" s="34"/>
      <c r="BH152" s="7"/>
      <c r="BI152" s="30" t="s">
        <v>4</v>
      </c>
      <c r="BJ152" s="7"/>
      <c r="BK152" s="7"/>
      <c r="BL152" s="7"/>
      <c r="BM152" s="7"/>
      <c r="BN152" s="7"/>
      <c r="BO152" s="7"/>
      <c r="BP152" s="7"/>
      <c r="BQ152" s="7"/>
      <c r="BR152" s="7"/>
      <c r="BT152" s="7"/>
      <c r="BU152" s="7"/>
      <c r="BV152" s="7"/>
      <c r="BW152" s="7"/>
      <c r="BX152" s="7"/>
      <c r="BY152" s="7"/>
      <c r="BZ152" s="7"/>
      <c r="CA152" s="19">
        <f>VLOOKUP(CB152,Параметры!$B$2:$C$24,2,0)</f>
        <v>10</v>
      </c>
      <c r="CB152" s="45" t="s">
        <v>30</v>
      </c>
      <c r="CC152" s="45"/>
      <c r="CD152" s="45"/>
      <c r="CE152" s="45"/>
      <c r="CF152" s="45"/>
      <c r="CG152" s="45"/>
      <c r="CH152" s="45"/>
      <c r="CI152" s="45"/>
      <c r="CJ152" s="45"/>
      <c r="CK152" s="19"/>
      <c r="CL152" s="46" t="s">
        <v>35</v>
      </c>
      <c r="CM152" s="47"/>
      <c r="CN152" s="48"/>
      <c r="CO152" s="19"/>
      <c r="CP152" s="46" t="s">
        <v>35</v>
      </c>
      <c r="CQ152" s="47"/>
      <c r="CR152" s="48"/>
      <c r="CS152" s="19"/>
      <c r="CT152" s="41"/>
      <c r="CU152" s="42"/>
      <c r="CV152" s="43"/>
      <c r="CW152" s="44"/>
      <c r="CX152" s="44"/>
      <c r="CY152" s="44"/>
      <c r="CZ152" s="44"/>
      <c r="DA152" s="44"/>
      <c r="DB152" s="44"/>
      <c r="DC152" s="44"/>
      <c r="DD152" s="44"/>
      <c r="DE152" s="44" t="s">
        <v>33</v>
      </c>
      <c r="DF152" s="44"/>
      <c r="DG152" s="44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</row>
    <row r="153" spans="2:131" x14ac:dyDescent="0.25">
      <c r="B153" s="55" t="s">
        <v>24</v>
      </c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7"/>
      <c r="S153" s="41"/>
      <c r="T153" s="42"/>
      <c r="U153" s="43"/>
      <c r="V153" s="41"/>
      <c r="W153" s="42"/>
      <c r="X153" s="43"/>
      <c r="Y153" s="41"/>
      <c r="Z153" s="42"/>
      <c r="AA153" s="43"/>
      <c r="AB153" s="44" t="s">
        <v>45</v>
      </c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V153" s="1"/>
      <c r="AW153" s="2"/>
      <c r="BA153" s="9" t="s">
        <v>3</v>
      </c>
      <c r="BB153" s="17"/>
      <c r="BC153" s="17"/>
      <c r="BD153" s="17"/>
      <c r="BE153" s="17"/>
      <c r="BF153" s="7"/>
      <c r="BG153" s="30" t="s">
        <v>4</v>
      </c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19">
        <f>VLOOKUP(CB153,Параметры!$B$2:$C$24,2,0)</f>
        <v>13</v>
      </c>
      <c r="CB153" s="45" t="s">
        <v>58</v>
      </c>
      <c r="CC153" s="45"/>
      <c r="CD153" s="45"/>
      <c r="CE153" s="45"/>
      <c r="CF153" s="45"/>
      <c r="CG153" s="45"/>
      <c r="CH153" s="45"/>
      <c r="CI153" s="45"/>
      <c r="CJ153" s="45"/>
      <c r="CK153" s="19"/>
      <c r="CL153" s="41"/>
      <c r="CM153" s="42"/>
      <c r="CN153" s="43"/>
      <c r="CO153" s="19"/>
      <c r="CP153" s="41"/>
      <c r="CQ153" s="42"/>
      <c r="CR153" s="43"/>
      <c r="CS153" s="19"/>
      <c r="CT153" s="41"/>
      <c r="CU153" s="42"/>
      <c r="CV153" s="43"/>
      <c r="CW153" s="44" t="s">
        <v>56</v>
      </c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</row>
    <row r="154" spans="2:131" x14ac:dyDescent="0.25">
      <c r="B154" s="55" t="s">
        <v>39</v>
      </c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7"/>
      <c r="S154" s="41"/>
      <c r="T154" s="42"/>
      <c r="U154" s="43"/>
      <c r="V154" s="41"/>
      <c r="W154" s="42"/>
      <c r="X154" s="43"/>
      <c r="Y154" s="41"/>
      <c r="Z154" s="42"/>
      <c r="AA154" s="43"/>
      <c r="AB154" s="44" t="s">
        <v>40</v>
      </c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V154" s="1"/>
      <c r="AW154" s="1"/>
      <c r="AY154" s="8" t="s">
        <v>5</v>
      </c>
      <c r="AZ154" s="3" t="s">
        <v>158</v>
      </c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7"/>
      <c r="BS154" s="30" t="s">
        <v>4</v>
      </c>
      <c r="BT154" s="7"/>
      <c r="BU154" s="7"/>
      <c r="BV154" s="7"/>
      <c r="BW154" s="7"/>
      <c r="BX154" s="7"/>
      <c r="BY154" s="7"/>
      <c r="BZ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</row>
    <row r="155" spans="2:131" x14ac:dyDescent="0.25">
      <c r="B155" s="55" t="s">
        <v>46</v>
      </c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7"/>
      <c r="S155" s="41"/>
      <c r="T155" s="42"/>
      <c r="U155" s="43"/>
      <c r="V155" s="41"/>
      <c r="W155" s="42"/>
      <c r="X155" s="43"/>
      <c r="Y155" s="41"/>
      <c r="Z155" s="42"/>
      <c r="AA155" s="43"/>
      <c r="AB155" s="44" t="s">
        <v>36</v>
      </c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V155" s="1"/>
      <c r="AW155" s="3"/>
      <c r="AZ155" s="9" t="s">
        <v>2</v>
      </c>
      <c r="BA155" s="17"/>
      <c r="BB155" s="17"/>
      <c r="BC155" s="17"/>
      <c r="BD155" s="17"/>
      <c r="BE155" s="17"/>
      <c r="BF155" s="17"/>
      <c r="BG155" s="7"/>
      <c r="BH155" s="30" t="s">
        <v>4</v>
      </c>
      <c r="BJ155" s="7"/>
      <c r="BK155" s="7"/>
      <c r="BL155" s="7"/>
      <c r="BM155" s="7"/>
      <c r="BN155" s="7"/>
      <c r="BO155" s="7"/>
      <c r="BP155" s="7"/>
      <c r="BQ155" s="7"/>
      <c r="BR155" s="7"/>
      <c r="BT155" s="7"/>
      <c r="BU155" s="7"/>
      <c r="BV155" s="7"/>
      <c r="BW155" s="7"/>
      <c r="BX155" s="7"/>
      <c r="BY155" s="7"/>
      <c r="BZ155" s="7"/>
      <c r="CA155" s="41" t="s">
        <v>6</v>
      </c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3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</row>
    <row r="156" spans="2:131" x14ac:dyDescent="0.25">
      <c r="B156" s="55" t="s">
        <v>47</v>
      </c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7"/>
      <c r="S156" s="41"/>
      <c r="T156" s="42"/>
      <c r="U156" s="43"/>
      <c r="V156" s="41"/>
      <c r="W156" s="42"/>
      <c r="X156" s="43"/>
      <c r="Y156" s="41"/>
      <c r="Z156" s="42"/>
      <c r="AA156" s="43"/>
      <c r="AB156" s="44" t="s">
        <v>36</v>
      </c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V156" s="1"/>
      <c r="AW156" s="1"/>
      <c r="AZ156" s="23" t="s">
        <v>165</v>
      </c>
      <c r="BA156" s="23"/>
      <c r="BB156" s="23"/>
      <c r="BC156" s="23"/>
      <c r="BD156" s="23"/>
      <c r="BE156" s="23"/>
      <c r="BF156" s="23"/>
      <c r="BG156" s="23"/>
      <c r="BH156" s="30" t="s">
        <v>4</v>
      </c>
      <c r="BM156" s="7"/>
      <c r="BN156" s="7"/>
      <c r="BO156" s="7"/>
      <c r="BP156" s="7"/>
      <c r="BQ156" s="7"/>
      <c r="BR156" s="7"/>
      <c r="BT156" s="7"/>
      <c r="BU156" s="7"/>
      <c r="BV156" s="7"/>
      <c r="BW156" s="7"/>
      <c r="BX156" s="7"/>
      <c r="BY156" s="7"/>
      <c r="BZ156" s="7"/>
      <c r="CA156" s="58" t="str">
        <f>AX147</f>
        <v>_ПВХ плавтикат оболочка</v>
      </c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60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</row>
    <row r="157" spans="2:131" x14ac:dyDescent="0.25">
      <c r="B157" s="55" t="s">
        <v>59</v>
      </c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7"/>
      <c r="S157" s="41"/>
      <c r="T157" s="42"/>
      <c r="U157" s="43"/>
      <c r="V157" s="41"/>
      <c r="W157" s="42"/>
      <c r="X157" s="43"/>
      <c r="Y157" s="41"/>
      <c r="Z157" s="42"/>
      <c r="AA157" s="43"/>
      <c r="AB157" s="44" t="s">
        <v>56</v>
      </c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V157" s="1"/>
      <c r="AW157" s="3"/>
      <c r="AZ157" s="8" t="s">
        <v>5</v>
      </c>
      <c r="BA157" s="33" t="s">
        <v>51</v>
      </c>
      <c r="BB157" s="34"/>
      <c r="BC157" s="34"/>
      <c r="BD157" s="34"/>
      <c r="BE157" s="34"/>
      <c r="BF157" s="34"/>
      <c r="BG157" s="34"/>
      <c r="BH157" s="7"/>
      <c r="BI157" s="30" t="s">
        <v>4</v>
      </c>
      <c r="BJ157" s="7"/>
      <c r="BK157" s="7"/>
      <c r="BL157" s="7"/>
      <c r="BM157" s="7"/>
      <c r="BN157" s="7"/>
      <c r="BO157" s="7"/>
      <c r="BP157" s="7"/>
      <c r="BQ157" s="7"/>
      <c r="BR157" s="7"/>
      <c r="BT157" s="7"/>
      <c r="BU157" s="7"/>
      <c r="BV157" s="7"/>
      <c r="BW157" s="7"/>
      <c r="BX157" s="7"/>
      <c r="BY157" s="7"/>
      <c r="BZ157" s="7"/>
      <c r="CA157" s="19" t="s">
        <v>7</v>
      </c>
      <c r="CB157" s="52"/>
      <c r="CC157" s="53"/>
      <c r="CD157" s="53"/>
      <c r="CE157" s="53"/>
      <c r="CF157" s="53"/>
      <c r="CG157" s="53"/>
      <c r="CH157" s="53"/>
      <c r="CI157" s="53"/>
      <c r="CJ157" s="54"/>
      <c r="CK157" s="41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3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</row>
    <row r="158" spans="2:131" x14ac:dyDescent="0.25">
      <c r="B158" s="55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7"/>
      <c r="S158" s="41"/>
      <c r="T158" s="42"/>
      <c r="U158" s="43"/>
      <c r="V158" s="41"/>
      <c r="W158" s="42"/>
      <c r="X158" s="43"/>
      <c r="Y158" s="41"/>
      <c r="Z158" s="42"/>
      <c r="AA158" s="43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V158" s="1"/>
      <c r="AW158" s="1"/>
      <c r="BA158" s="9" t="s">
        <v>3</v>
      </c>
      <c r="BB158" s="17"/>
      <c r="BC158" s="17"/>
      <c r="BD158" s="17"/>
      <c r="BE158" s="17"/>
      <c r="BF158" s="7"/>
      <c r="BG158" s="30" t="s">
        <v>4</v>
      </c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19" t="s">
        <v>9</v>
      </c>
      <c r="CB158" s="44" t="s">
        <v>10</v>
      </c>
      <c r="CC158" s="44"/>
      <c r="CD158" s="44"/>
      <c r="CE158" s="44"/>
      <c r="CF158" s="44"/>
      <c r="CG158" s="44"/>
      <c r="CH158" s="44"/>
      <c r="CI158" s="44"/>
      <c r="CJ158" s="44"/>
      <c r="CK158" s="19" t="s">
        <v>16</v>
      </c>
      <c r="CL158" s="41" t="s">
        <v>11</v>
      </c>
      <c r="CM158" s="42"/>
      <c r="CN158" s="43"/>
      <c r="CO158" s="19" t="s">
        <v>16</v>
      </c>
      <c r="CP158" s="41" t="s">
        <v>12</v>
      </c>
      <c r="CQ158" s="42"/>
      <c r="CR158" s="43"/>
      <c r="CS158" s="19" t="s">
        <v>16</v>
      </c>
      <c r="CT158" s="41" t="s">
        <v>13</v>
      </c>
      <c r="CU158" s="42"/>
      <c r="CV158" s="43"/>
      <c r="CW158" s="44" t="s">
        <v>14</v>
      </c>
      <c r="CX158" s="44"/>
      <c r="CY158" s="44"/>
      <c r="CZ158" s="44"/>
      <c r="DA158" s="44"/>
      <c r="DB158" s="44"/>
      <c r="DC158" s="44"/>
      <c r="DD158" s="44"/>
      <c r="DE158" s="44" t="s">
        <v>15</v>
      </c>
      <c r="DF158" s="44"/>
      <c r="DG158" s="44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</row>
    <row r="159" spans="2:131" x14ac:dyDescent="0.25">
      <c r="B159" s="67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9"/>
      <c r="S159" s="70"/>
      <c r="T159" s="42"/>
      <c r="U159" s="43"/>
      <c r="V159" s="41"/>
      <c r="W159" s="42"/>
      <c r="X159" s="43"/>
      <c r="Y159" s="41"/>
      <c r="Z159" s="42"/>
      <c r="AA159" s="43"/>
      <c r="AB159" s="41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3"/>
      <c r="AO159" s="44"/>
      <c r="AP159" s="44"/>
      <c r="AQ159" s="44"/>
      <c r="AV159" s="1"/>
      <c r="AW159" s="1"/>
      <c r="AX159" s="2" t="s">
        <v>148</v>
      </c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19">
        <f>VLOOKUP(CB159,Параметры!$B$2:$C$24,2,0)</f>
        <v>7</v>
      </c>
      <c r="CB159" s="45" t="s">
        <v>27</v>
      </c>
      <c r="CC159" s="45"/>
      <c r="CD159" s="45"/>
      <c r="CE159" s="45"/>
      <c r="CF159" s="45"/>
      <c r="CG159" s="45"/>
      <c r="CH159" s="45"/>
      <c r="CI159" s="45"/>
      <c r="CJ159" s="45"/>
      <c r="CK159" s="19"/>
      <c r="CL159" s="41">
        <v>1.4</v>
      </c>
      <c r="CM159" s="42"/>
      <c r="CN159" s="43"/>
      <c r="CO159" s="19"/>
      <c r="CP159" s="41"/>
      <c r="CQ159" s="42"/>
      <c r="CR159" s="43"/>
      <c r="CS159" s="19"/>
      <c r="CT159" s="41"/>
      <c r="CU159" s="42"/>
      <c r="CV159" s="43"/>
      <c r="CW159" s="44"/>
      <c r="CX159" s="44"/>
      <c r="CY159" s="44"/>
      <c r="CZ159" s="44"/>
      <c r="DA159" s="44"/>
      <c r="DB159" s="44"/>
      <c r="DC159" s="44"/>
      <c r="DD159" s="44"/>
      <c r="DE159" s="44" t="s">
        <v>63</v>
      </c>
      <c r="DF159" s="44"/>
      <c r="DG159" s="44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</row>
    <row r="160" spans="2:131" x14ac:dyDescent="0.25">
      <c r="B160" s="67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9"/>
      <c r="S160" s="70"/>
      <c r="T160" s="42"/>
      <c r="U160" s="43"/>
      <c r="V160" s="41"/>
      <c r="W160" s="42"/>
      <c r="X160" s="43"/>
      <c r="Y160" s="41"/>
      <c r="Z160" s="42"/>
      <c r="AA160" s="43"/>
      <c r="AB160" s="41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3"/>
      <c r="AO160" s="44"/>
      <c r="AP160" s="44"/>
      <c r="AQ160" s="44"/>
      <c r="AV160" s="1"/>
      <c r="AW160" s="1"/>
      <c r="AX160" s="2" t="s">
        <v>149</v>
      </c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19">
        <f>VLOOKUP(CB160,Параметры!$B$2:$C$24,2,0)</f>
        <v>6</v>
      </c>
      <c r="CB160" s="45" t="s">
        <v>26</v>
      </c>
      <c r="CC160" s="45"/>
      <c r="CD160" s="45"/>
      <c r="CE160" s="45"/>
      <c r="CF160" s="45"/>
      <c r="CG160" s="45"/>
      <c r="CH160" s="45"/>
      <c r="CI160" s="45"/>
      <c r="CJ160" s="45"/>
      <c r="CK160" s="19"/>
      <c r="CL160" s="41"/>
      <c r="CM160" s="42"/>
      <c r="CN160" s="43"/>
      <c r="CO160" s="19"/>
      <c r="CP160" s="41"/>
      <c r="CQ160" s="42"/>
      <c r="CR160" s="43"/>
      <c r="CS160" s="19"/>
      <c r="CT160" s="41"/>
      <c r="CU160" s="42"/>
      <c r="CV160" s="43"/>
      <c r="CW160" s="44" t="s">
        <v>36</v>
      </c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</row>
    <row r="161" spans="1:131" x14ac:dyDescent="0.25">
      <c r="B161" s="67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9"/>
      <c r="S161" s="70"/>
      <c r="T161" s="42"/>
      <c r="U161" s="43"/>
      <c r="V161" s="41"/>
      <c r="W161" s="42"/>
      <c r="X161" s="43"/>
      <c r="Y161" s="41"/>
      <c r="Z161" s="42"/>
      <c r="AA161" s="43"/>
      <c r="AB161" s="41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3"/>
      <c r="AO161" s="44"/>
      <c r="AP161" s="44"/>
      <c r="AQ161" s="44"/>
      <c r="AV161" s="1"/>
      <c r="AW161" s="1"/>
      <c r="AX161" s="2" t="s">
        <v>150</v>
      </c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</row>
    <row r="162" spans="1:131" x14ac:dyDescent="0.25">
      <c r="B162" s="67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9"/>
      <c r="S162" s="70"/>
      <c r="T162" s="42"/>
      <c r="U162" s="43"/>
      <c r="V162" s="41"/>
      <c r="W162" s="42"/>
      <c r="X162" s="43"/>
      <c r="Y162" s="41"/>
      <c r="Z162" s="42"/>
      <c r="AA162" s="43"/>
      <c r="AB162" s="41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3"/>
      <c r="AO162" s="44"/>
      <c r="AP162" s="44"/>
      <c r="AQ162" s="44"/>
      <c r="AV162" s="1"/>
      <c r="AW162" s="1"/>
      <c r="AX162" s="2" t="s">
        <v>151</v>
      </c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41" t="s">
        <v>6</v>
      </c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3"/>
      <c r="DH162" s="7"/>
      <c r="DI162" s="7"/>
      <c r="DJ162" s="7"/>
      <c r="DZ162" s="7"/>
      <c r="EA162" s="7"/>
    </row>
    <row r="163" spans="1:131" ht="15.75" x14ac:dyDescent="0.25">
      <c r="B163" s="55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7"/>
      <c r="S163" s="41"/>
      <c r="T163" s="42"/>
      <c r="U163" s="43"/>
      <c r="V163" s="41"/>
      <c r="W163" s="42"/>
      <c r="X163" s="43"/>
      <c r="Y163" s="41"/>
      <c r="Z163" s="42"/>
      <c r="AA163" s="43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V163" s="1"/>
      <c r="AW163" s="1"/>
      <c r="AX163" s="2" t="s">
        <v>152</v>
      </c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49" t="str">
        <f>AY148</f>
        <v>заготовка скрученная В 2*1-35ок - 0,66 (N) ГОСТ 16442-82</v>
      </c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1"/>
      <c r="DH163" s="7"/>
      <c r="DI163" s="7"/>
      <c r="DJ163" s="7"/>
      <c r="DK163" s="28" t="s">
        <v>64</v>
      </c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7"/>
      <c r="EA163" s="7"/>
    </row>
    <row r="164" spans="1:131" x14ac:dyDescent="0.25">
      <c r="B164" s="55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7"/>
      <c r="S164" s="41"/>
      <c r="T164" s="42"/>
      <c r="U164" s="43"/>
      <c r="V164" s="41"/>
      <c r="W164" s="42"/>
      <c r="X164" s="43"/>
      <c r="Y164" s="41"/>
      <c r="Z164" s="42"/>
      <c r="AA164" s="43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V164" s="1"/>
      <c r="AW164" s="1"/>
      <c r="AX164" s="2" t="s">
        <v>153</v>
      </c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19" t="s">
        <v>7</v>
      </c>
      <c r="CB164" s="52" t="s">
        <v>8</v>
      </c>
      <c r="CC164" s="53"/>
      <c r="CD164" s="53"/>
      <c r="CE164" s="53"/>
      <c r="CF164" s="53"/>
      <c r="CG164" s="53"/>
      <c r="CH164" s="53"/>
      <c r="CI164" s="53"/>
      <c r="CJ164" s="54"/>
      <c r="CK164" s="41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3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</row>
    <row r="165" spans="1:131" x14ac:dyDescent="0.25">
      <c r="B165" s="55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7"/>
      <c r="S165" s="41"/>
      <c r="T165" s="42"/>
      <c r="U165" s="43"/>
      <c r="V165" s="41"/>
      <c r="W165" s="42"/>
      <c r="X165" s="43"/>
      <c r="Y165" s="41"/>
      <c r="Z165" s="42"/>
      <c r="AA165" s="43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V165" s="1"/>
      <c r="AW165" s="1"/>
      <c r="AX165" s="2" t="s">
        <v>154</v>
      </c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19" t="s">
        <v>9</v>
      </c>
      <c r="CB165" s="44" t="s">
        <v>10</v>
      </c>
      <c r="CC165" s="44"/>
      <c r="CD165" s="44"/>
      <c r="CE165" s="44"/>
      <c r="CF165" s="44"/>
      <c r="CG165" s="44"/>
      <c r="CH165" s="44"/>
      <c r="CI165" s="44"/>
      <c r="CJ165" s="44"/>
      <c r="CK165" s="19" t="s">
        <v>16</v>
      </c>
      <c r="CL165" s="41" t="s">
        <v>11</v>
      </c>
      <c r="CM165" s="42"/>
      <c r="CN165" s="43"/>
      <c r="CO165" s="19" t="s">
        <v>16</v>
      </c>
      <c r="CP165" s="41" t="s">
        <v>12</v>
      </c>
      <c r="CQ165" s="42"/>
      <c r="CR165" s="43"/>
      <c r="CS165" s="19" t="s">
        <v>16</v>
      </c>
      <c r="CT165" s="41" t="s">
        <v>13</v>
      </c>
      <c r="CU165" s="42"/>
      <c r="CV165" s="43"/>
      <c r="CW165" s="44" t="s">
        <v>14</v>
      </c>
      <c r="CX165" s="44"/>
      <c r="CY165" s="44"/>
      <c r="CZ165" s="44"/>
      <c r="DA165" s="44"/>
      <c r="DB165" s="44"/>
      <c r="DC165" s="44"/>
      <c r="DD165" s="44"/>
      <c r="DE165" s="44" t="s">
        <v>15</v>
      </c>
      <c r="DF165" s="44"/>
      <c r="DG165" s="44"/>
      <c r="DH165" s="7"/>
      <c r="DI165" s="7"/>
      <c r="DJ165" s="7"/>
      <c r="DK165" s="7"/>
      <c r="DL165" s="7"/>
      <c r="DM165" s="7"/>
      <c r="DN165" s="7"/>
      <c r="DO165" s="7"/>
      <c r="DP165" s="7"/>
      <c r="DQ165" s="18"/>
      <c r="DR165" s="7"/>
      <c r="DS165" s="7"/>
      <c r="DT165" s="7"/>
      <c r="DU165" s="7"/>
      <c r="DV165" s="7"/>
      <c r="DW165" s="7"/>
      <c r="DX165" s="7"/>
      <c r="DY165" s="7"/>
      <c r="DZ165" s="7"/>
      <c r="EA165" s="7"/>
    </row>
    <row r="166" spans="1:131" x14ac:dyDescent="0.25">
      <c r="B166" s="55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7"/>
      <c r="S166" s="41"/>
      <c r="T166" s="42"/>
      <c r="U166" s="43"/>
      <c r="V166" s="41"/>
      <c r="W166" s="42"/>
      <c r="X166" s="43"/>
      <c r="Y166" s="41"/>
      <c r="Z166" s="42"/>
      <c r="AA166" s="43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V166" s="1"/>
      <c r="AW166" s="1"/>
      <c r="AX166" s="2" t="s">
        <v>155</v>
      </c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19">
        <f>VLOOKUP(CB166,Параметры!$B$2:$C$24,2,0)</f>
        <v>3</v>
      </c>
      <c r="CB166" s="45" t="s">
        <v>23</v>
      </c>
      <c r="CC166" s="45"/>
      <c r="CD166" s="45"/>
      <c r="CE166" s="45"/>
      <c r="CF166" s="45"/>
      <c r="CG166" s="45"/>
      <c r="CH166" s="45"/>
      <c r="CI166" s="45"/>
      <c r="CJ166" s="45"/>
      <c r="CK166" s="21"/>
      <c r="CL166" s="64">
        <v>2</v>
      </c>
      <c r="CM166" s="65"/>
      <c r="CN166" s="66"/>
      <c r="CO166" s="19"/>
      <c r="CP166" s="41"/>
      <c r="CQ166" s="42"/>
      <c r="CR166" s="43"/>
      <c r="CS166" s="19"/>
      <c r="CT166" s="41"/>
      <c r="CU166" s="42"/>
      <c r="CV166" s="43"/>
      <c r="CW166" s="44"/>
      <c r="CX166" s="44"/>
      <c r="CY166" s="44"/>
      <c r="CZ166" s="44"/>
      <c r="DA166" s="44"/>
      <c r="DB166" s="44"/>
      <c r="DC166" s="44"/>
      <c r="DD166" s="44"/>
      <c r="DE166" s="44" t="s">
        <v>161</v>
      </c>
      <c r="DF166" s="44"/>
      <c r="DG166" s="44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</row>
    <row r="167" spans="1:131" x14ac:dyDescent="0.25">
      <c r="B167" s="55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7"/>
      <c r="S167" s="41"/>
      <c r="T167" s="42"/>
      <c r="U167" s="43"/>
      <c r="V167" s="41"/>
      <c r="W167" s="42"/>
      <c r="X167" s="43"/>
      <c r="Y167" s="41"/>
      <c r="Z167" s="42"/>
      <c r="AA167" s="43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V167" s="1"/>
      <c r="AW167" s="1"/>
      <c r="AX167" s="2" t="s">
        <v>156</v>
      </c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19">
        <f>VLOOKUP(CB167,Параметры!$B$2:$C$24,2,0)</f>
        <v>9</v>
      </c>
      <c r="CB167" s="45" t="s">
        <v>29</v>
      </c>
      <c r="CC167" s="45"/>
      <c r="CD167" s="45"/>
      <c r="CE167" s="45"/>
      <c r="CF167" s="45"/>
      <c r="CG167" s="45"/>
      <c r="CH167" s="45"/>
      <c r="CI167" s="45"/>
      <c r="CJ167" s="45"/>
      <c r="CK167" s="21" t="s">
        <v>34</v>
      </c>
      <c r="CL167" s="46" t="s">
        <v>32</v>
      </c>
      <c r="CM167" s="47"/>
      <c r="CN167" s="48"/>
      <c r="CO167" s="19"/>
      <c r="CP167" s="41"/>
      <c r="CQ167" s="42"/>
      <c r="CR167" s="43"/>
      <c r="CS167" s="19"/>
      <c r="CT167" s="41"/>
      <c r="CU167" s="42"/>
      <c r="CV167" s="43"/>
      <c r="CW167" s="44"/>
      <c r="CX167" s="44"/>
      <c r="CY167" s="44"/>
      <c r="CZ167" s="44"/>
      <c r="DA167" s="44"/>
      <c r="DB167" s="44"/>
      <c r="DC167" s="44"/>
      <c r="DD167" s="44"/>
      <c r="DE167" s="44" t="s">
        <v>33</v>
      </c>
      <c r="DF167" s="44"/>
      <c r="DG167" s="44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</row>
    <row r="168" spans="1:131" x14ac:dyDescent="0.25">
      <c r="A168" s="14"/>
      <c r="AV168" s="1"/>
      <c r="AW168" s="1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19">
        <f>VLOOKUP(CB168,Параметры!$B$2:$C$24,2,0)</f>
        <v>8</v>
      </c>
      <c r="CB168" s="45" t="s">
        <v>28</v>
      </c>
      <c r="CC168" s="45"/>
      <c r="CD168" s="45"/>
      <c r="CE168" s="45"/>
      <c r="CF168" s="45"/>
      <c r="CG168" s="45"/>
      <c r="CH168" s="45"/>
      <c r="CI168" s="45"/>
      <c r="CJ168" s="45"/>
      <c r="CK168" s="21" t="s">
        <v>34</v>
      </c>
      <c r="CL168" s="46" t="s">
        <v>32</v>
      </c>
      <c r="CM168" s="47"/>
      <c r="CN168" s="48"/>
      <c r="CO168" s="19"/>
      <c r="CP168" s="41"/>
      <c r="CQ168" s="42"/>
      <c r="CR168" s="43"/>
      <c r="CS168" s="19"/>
      <c r="CT168" s="41"/>
      <c r="CU168" s="42"/>
      <c r="CV168" s="43"/>
      <c r="CW168" s="44"/>
      <c r="CX168" s="44"/>
      <c r="CY168" s="44"/>
      <c r="CZ168" s="44"/>
      <c r="DA168" s="44"/>
      <c r="DB168" s="44"/>
      <c r="DC168" s="44"/>
      <c r="DD168" s="44"/>
      <c r="DE168" s="44" t="s">
        <v>33</v>
      </c>
      <c r="DF168" s="44"/>
      <c r="DG168" s="44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</row>
    <row r="169" spans="1:131" x14ac:dyDescent="0.25">
      <c r="AV169" s="1"/>
      <c r="AW169" s="1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</row>
    <row r="170" spans="1:131" x14ac:dyDescent="0.25">
      <c r="AV170" s="1"/>
      <c r="AW170" s="1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41" t="s">
        <v>6</v>
      </c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3"/>
      <c r="DH170" s="7"/>
      <c r="DI170" s="7"/>
      <c r="DJ170" s="7"/>
      <c r="DZ170" s="7"/>
      <c r="EA170" s="7"/>
    </row>
    <row r="171" spans="1:131" ht="15.75" x14ac:dyDescent="0.25">
      <c r="AV171" s="1"/>
      <c r="AW171" s="1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49" t="str">
        <f>AZ154</f>
        <v>заготовка опрессованная В 1-35ок - 0,66 СЕР. ГОСТ 16442-82</v>
      </c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1"/>
      <c r="DH171" s="7"/>
      <c r="DI171" s="7"/>
      <c r="DJ171" s="7"/>
      <c r="DK171" s="28" t="s">
        <v>64</v>
      </c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7"/>
      <c r="EA171" s="7"/>
    </row>
    <row r="172" spans="1:131" x14ac:dyDescent="0.25">
      <c r="AV172" s="1"/>
      <c r="AW172" s="1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19" t="s">
        <v>7</v>
      </c>
      <c r="CB172" s="52" t="s">
        <v>8</v>
      </c>
      <c r="CC172" s="53"/>
      <c r="CD172" s="53"/>
      <c r="CE172" s="53"/>
      <c r="CF172" s="53"/>
      <c r="CG172" s="53"/>
      <c r="CH172" s="53"/>
      <c r="CI172" s="53"/>
      <c r="CJ172" s="54"/>
      <c r="CK172" s="41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3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</row>
    <row r="173" spans="1:131" x14ac:dyDescent="0.25">
      <c r="AV173" s="1"/>
      <c r="AW173" s="1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19" t="s">
        <v>9</v>
      </c>
      <c r="CB173" s="44" t="s">
        <v>10</v>
      </c>
      <c r="CC173" s="44"/>
      <c r="CD173" s="44"/>
      <c r="CE173" s="44"/>
      <c r="CF173" s="44"/>
      <c r="CG173" s="44"/>
      <c r="CH173" s="44"/>
      <c r="CI173" s="44"/>
      <c r="CJ173" s="44"/>
      <c r="CK173" s="19" t="s">
        <v>16</v>
      </c>
      <c r="CL173" s="41" t="s">
        <v>11</v>
      </c>
      <c r="CM173" s="42"/>
      <c r="CN173" s="43"/>
      <c r="CO173" s="19" t="s">
        <v>16</v>
      </c>
      <c r="CP173" s="41" t="s">
        <v>12</v>
      </c>
      <c r="CQ173" s="42"/>
      <c r="CR173" s="43"/>
      <c r="CS173" s="19" t="s">
        <v>16</v>
      </c>
      <c r="CT173" s="41" t="s">
        <v>13</v>
      </c>
      <c r="CU173" s="42"/>
      <c r="CV173" s="43"/>
      <c r="CW173" s="44" t="s">
        <v>14</v>
      </c>
      <c r="CX173" s="44"/>
      <c r="CY173" s="44"/>
      <c r="CZ173" s="44"/>
      <c r="DA173" s="44"/>
      <c r="DB173" s="44"/>
      <c r="DC173" s="44"/>
      <c r="DD173" s="44"/>
      <c r="DE173" s="44" t="s">
        <v>15</v>
      </c>
      <c r="DF173" s="44"/>
      <c r="DG173" s="44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</row>
    <row r="174" spans="1:131" x14ac:dyDescent="0.25">
      <c r="AV174" s="1"/>
      <c r="AW174" s="1"/>
      <c r="AX174" s="2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19">
        <f>VLOOKUP(CB174,Параметры!$B$2:$C$24,2,0)</f>
        <v>8</v>
      </c>
      <c r="CB174" s="45" t="s">
        <v>28</v>
      </c>
      <c r="CC174" s="45"/>
      <c r="CD174" s="45"/>
      <c r="CE174" s="45"/>
      <c r="CF174" s="45"/>
      <c r="CG174" s="45"/>
      <c r="CH174" s="45"/>
      <c r="CI174" s="45"/>
      <c r="CJ174" s="45"/>
      <c r="CK174" s="21" t="s">
        <v>34</v>
      </c>
      <c r="CL174" s="46" t="s">
        <v>32</v>
      </c>
      <c r="CM174" s="47"/>
      <c r="CN174" s="48"/>
      <c r="CO174" s="19"/>
      <c r="CP174" s="41"/>
      <c r="CQ174" s="42"/>
      <c r="CR174" s="43"/>
      <c r="CS174" s="19"/>
      <c r="CT174" s="41"/>
      <c r="CU174" s="42"/>
      <c r="CV174" s="43"/>
      <c r="CW174" s="44"/>
      <c r="CX174" s="44"/>
      <c r="CY174" s="44"/>
      <c r="CZ174" s="44"/>
      <c r="DA174" s="44"/>
      <c r="DB174" s="44"/>
      <c r="DC174" s="44"/>
      <c r="DD174" s="44"/>
      <c r="DE174" s="44" t="s">
        <v>33</v>
      </c>
      <c r="DF174" s="44"/>
      <c r="DG174" s="44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</row>
    <row r="175" spans="1:131" x14ac:dyDescent="0.25">
      <c r="AV175" s="1"/>
      <c r="AW175" s="1"/>
      <c r="AX175" s="2"/>
      <c r="AY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19">
        <f>VLOOKUP(CB175,Параметры!$B$2:$C$24,2,0)</f>
        <v>9</v>
      </c>
      <c r="CB175" s="45" t="s">
        <v>29</v>
      </c>
      <c r="CC175" s="45"/>
      <c r="CD175" s="45"/>
      <c r="CE175" s="45"/>
      <c r="CF175" s="45"/>
      <c r="CG175" s="45"/>
      <c r="CH175" s="45"/>
      <c r="CI175" s="45"/>
      <c r="CJ175" s="45"/>
      <c r="CK175" s="21" t="s">
        <v>34</v>
      </c>
      <c r="CL175" s="46" t="s">
        <v>32</v>
      </c>
      <c r="CM175" s="47"/>
      <c r="CN175" s="48"/>
      <c r="CO175" s="19"/>
      <c r="CP175" s="41"/>
      <c r="CQ175" s="42"/>
      <c r="CR175" s="43"/>
      <c r="CS175" s="19"/>
      <c r="CT175" s="41"/>
      <c r="CU175" s="42"/>
      <c r="CV175" s="43"/>
      <c r="CW175" s="44"/>
      <c r="CX175" s="44"/>
      <c r="CY175" s="44"/>
      <c r="CZ175" s="44"/>
      <c r="DA175" s="44"/>
      <c r="DB175" s="44"/>
      <c r="DC175" s="44"/>
      <c r="DD175" s="44"/>
      <c r="DE175" s="44" t="s">
        <v>33</v>
      </c>
      <c r="DF175" s="44"/>
      <c r="DG175" s="44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</row>
    <row r="176" spans="1:131" x14ac:dyDescent="0.25">
      <c r="AV176" s="1"/>
      <c r="AW176" s="1"/>
      <c r="AX176" s="2"/>
      <c r="AY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19">
        <f>VLOOKUP(CB176,Параметры!$B$2:$C$24,2,0)</f>
        <v>11</v>
      </c>
      <c r="CB176" s="45" t="s">
        <v>31</v>
      </c>
      <c r="CC176" s="45"/>
      <c r="CD176" s="45"/>
      <c r="CE176" s="45"/>
      <c r="CF176" s="45"/>
      <c r="CG176" s="45"/>
      <c r="CH176" s="45"/>
      <c r="CI176" s="45"/>
      <c r="CJ176" s="45"/>
      <c r="CK176" s="19"/>
      <c r="CL176" s="46" t="s">
        <v>35</v>
      </c>
      <c r="CM176" s="47"/>
      <c r="CN176" s="48"/>
      <c r="CO176" s="19"/>
      <c r="CP176" s="46" t="s">
        <v>35</v>
      </c>
      <c r="CQ176" s="47"/>
      <c r="CR176" s="48"/>
      <c r="CS176" s="19"/>
      <c r="CT176" s="41"/>
      <c r="CU176" s="42"/>
      <c r="CV176" s="43"/>
      <c r="CW176" s="44"/>
      <c r="CX176" s="44"/>
      <c r="CY176" s="44"/>
      <c r="CZ176" s="44"/>
      <c r="DA176" s="44"/>
      <c r="DB176" s="44"/>
      <c r="DC176" s="44"/>
      <c r="DD176" s="44"/>
      <c r="DE176" s="44" t="s">
        <v>33</v>
      </c>
      <c r="DF176" s="44"/>
      <c r="DG176" s="44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</row>
    <row r="177" spans="48:131" x14ac:dyDescent="0.25">
      <c r="AV177" s="1"/>
      <c r="AW177" s="1"/>
      <c r="AX177" s="2"/>
      <c r="AY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19">
        <f>VLOOKUP(CB177,Параметры!$B$2:$C$24,2,0)</f>
        <v>12</v>
      </c>
      <c r="CB177" s="45" t="s">
        <v>55</v>
      </c>
      <c r="CC177" s="45"/>
      <c r="CD177" s="45"/>
      <c r="CE177" s="45"/>
      <c r="CF177" s="45"/>
      <c r="CG177" s="45"/>
      <c r="CH177" s="45"/>
      <c r="CI177" s="45"/>
      <c r="CJ177" s="45"/>
      <c r="CK177" s="19"/>
      <c r="CL177" s="41"/>
      <c r="CM177" s="42"/>
      <c r="CN177" s="43"/>
      <c r="CO177" s="19"/>
      <c r="CP177" s="41"/>
      <c r="CQ177" s="42"/>
      <c r="CR177" s="43"/>
      <c r="CS177" s="19"/>
      <c r="CT177" s="41"/>
      <c r="CU177" s="42"/>
      <c r="CV177" s="43"/>
      <c r="CW177" s="44" t="s">
        <v>162</v>
      </c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</row>
    <row r="178" spans="48:131" x14ac:dyDescent="0.25">
      <c r="AV178" s="4"/>
      <c r="AX178" s="2"/>
      <c r="AY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</row>
    <row r="179" spans="48:131" x14ac:dyDescent="0.25">
      <c r="AV179" s="4"/>
      <c r="AX179" s="2"/>
      <c r="AY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41" t="s">
        <v>6</v>
      </c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3"/>
      <c r="DH179" s="20"/>
      <c r="DI179" s="20"/>
      <c r="DJ179" s="20"/>
      <c r="DZ179" s="20"/>
      <c r="EA179" s="20"/>
    </row>
    <row r="180" spans="48:131" ht="15.75" x14ac:dyDescent="0.25">
      <c r="AV180" s="4"/>
      <c r="AX180" s="2"/>
      <c r="AY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49" t="str">
        <f>AZ149</f>
        <v>заготовка опрессованная В 1-35ок - 0,66 СИН. ГОСТ 16442-82</v>
      </c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1"/>
      <c r="DH180" s="20"/>
      <c r="DI180" s="20"/>
      <c r="DJ180" s="20"/>
      <c r="DK180" s="28" t="s">
        <v>64</v>
      </c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0"/>
      <c r="EA180" s="20"/>
    </row>
    <row r="181" spans="48:131" x14ac:dyDescent="0.25">
      <c r="AV181" s="4"/>
      <c r="AX181" s="2"/>
      <c r="AY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19" t="s">
        <v>7</v>
      </c>
      <c r="CB181" s="52" t="s">
        <v>8</v>
      </c>
      <c r="CC181" s="53"/>
      <c r="CD181" s="53"/>
      <c r="CE181" s="53"/>
      <c r="CF181" s="53"/>
      <c r="CG181" s="53"/>
      <c r="CH181" s="53"/>
      <c r="CI181" s="53"/>
      <c r="CJ181" s="54"/>
      <c r="CK181" s="41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3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</row>
    <row r="182" spans="48:131" x14ac:dyDescent="0.25">
      <c r="AV182" s="4"/>
      <c r="AX182" s="2"/>
      <c r="AY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5"/>
      <c r="CA182" s="19" t="s">
        <v>9</v>
      </c>
      <c r="CB182" s="44" t="s">
        <v>10</v>
      </c>
      <c r="CC182" s="44"/>
      <c r="CD182" s="44"/>
      <c r="CE182" s="44"/>
      <c r="CF182" s="44"/>
      <c r="CG182" s="44"/>
      <c r="CH182" s="44"/>
      <c r="CI182" s="44"/>
      <c r="CJ182" s="44"/>
      <c r="CK182" s="19" t="s">
        <v>16</v>
      </c>
      <c r="CL182" s="41" t="s">
        <v>11</v>
      </c>
      <c r="CM182" s="42"/>
      <c r="CN182" s="43"/>
      <c r="CO182" s="19" t="s">
        <v>16</v>
      </c>
      <c r="CP182" s="41" t="s">
        <v>12</v>
      </c>
      <c r="CQ182" s="42"/>
      <c r="CR182" s="43"/>
      <c r="CS182" s="19" t="s">
        <v>16</v>
      </c>
      <c r="CT182" s="41" t="s">
        <v>13</v>
      </c>
      <c r="CU182" s="42"/>
      <c r="CV182" s="43"/>
      <c r="CW182" s="44" t="s">
        <v>14</v>
      </c>
      <c r="CX182" s="44"/>
      <c r="CY182" s="44"/>
      <c r="CZ182" s="44"/>
      <c r="DA182" s="44"/>
      <c r="DB182" s="44"/>
      <c r="DC182" s="44"/>
      <c r="DD182" s="44"/>
      <c r="DE182" s="44" t="s">
        <v>15</v>
      </c>
      <c r="DF182" s="44"/>
      <c r="DG182" s="44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</row>
    <row r="183" spans="48:131" x14ac:dyDescent="0.25">
      <c r="AV183" s="4"/>
      <c r="AX183" s="20"/>
      <c r="AY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5"/>
      <c r="CA183" s="19">
        <f>VLOOKUP(CB183,Параметры!$B$2:$C$24,2,0)</f>
        <v>8</v>
      </c>
      <c r="CB183" s="45" t="s">
        <v>28</v>
      </c>
      <c r="CC183" s="45"/>
      <c r="CD183" s="45"/>
      <c r="CE183" s="45"/>
      <c r="CF183" s="45"/>
      <c r="CG183" s="45"/>
      <c r="CH183" s="45"/>
      <c r="CI183" s="45"/>
      <c r="CJ183" s="45"/>
      <c r="CK183" s="21" t="s">
        <v>34</v>
      </c>
      <c r="CL183" s="46" t="s">
        <v>32</v>
      </c>
      <c r="CM183" s="47"/>
      <c r="CN183" s="48"/>
      <c r="CO183" s="19"/>
      <c r="CP183" s="41"/>
      <c r="CQ183" s="42"/>
      <c r="CR183" s="43"/>
      <c r="CS183" s="19"/>
      <c r="CT183" s="41"/>
      <c r="CU183" s="42"/>
      <c r="CV183" s="43"/>
      <c r="CW183" s="44"/>
      <c r="CX183" s="44"/>
      <c r="CY183" s="44"/>
      <c r="CZ183" s="44"/>
      <c r="DA183" s="44"/>
      <c r="DB183" s="44"/>
      <c r="DC183" s="44"/>
      <c r="DD183" s="44"/>
      <c r="DE183" s="44" t="s">
        <v>33</v>
      </c>
      <c r="DF183" s="44"/>
      <c r="DG183" s="44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</row>
    <row r="184" spans="48:131" x14ac:dyDescent="0.25">
      <c r="AV184" s="4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5"/>
      <c r="CA184" s="19">
        <f>VLOOKUP(CB184,Параметры!$B$2:$C$24,2,0)</f>
        <v>9</v>
      </c>
      <c r="CB184" s="45" t="s">
        <v>29</v>
      </c>
      <c r="CC184" s="45"/>
      <c r="CD184" s="45"/>
      <c r="CE184" s="45"/>
      <c r="CF184" s="45"/>
      <c r="CG184" s="45"/>
      <c r="CH184" s="45"/>
      <c r="CI184" s="45"/>
      <c r="CJ184" s="45"/>
      <c r="CK184" s="21" t="s">
        <v>34</v>
      </c>
      <c r="CL184" s="46" t="s">
        <v>32</v>
      </c>
      <c r="CM184" s="47"/>
      <c r="CN184" s="48"/>
      <c r="CO184" s="19"/>
      <c r="CP184" s="41"/>
      <c r="CQ184" s="42"/>
      <c r="CR184" s="43"/>
      <c r="CS184" s="19"/>
      <c r="CT184" s="41"/>
      <c r="CU184" s="42"/>
      <c r="CV184" s="43"/>
      <c r="CW184" s="44"/>
      <c r="CX184" s="44"/>
      <c r="CY184" s="44"/>
      <c r="CZ184" s="44"/>
      <c r="DA184" s="44"/>
      <c r="DB184" s="44"/>
      <c r="DC184" s="44"/>
      <c r="DD184" s="44"/>
      <c r="DE184" s="44" t="s">
        <v>33</v>
      </c>
      <c r="DF184" s="44"/>
      <c r="DG184" s="44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</row>
    <row r="185" spans="48:131" x14ac:dyDescent="0.25">
      <c r="AV185" s="4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5"/>
      <c r="CA185" s="19">
        <f>VLOOKUP(CB185,Параметры!$B$2:$C$24,2,0)</f>
        <v>11</v>
      </c>
      <c r="CB185" s="45" t="s">
        <v>31</v>
      </c>
      <c r="CC185" s="45"/>
      <c r="CD185" s="45"/>
      <c r="CE185" s="45"/>
      <c r="CF185" s="45"/>
      <c r="CG185" s="45"/>
      <c r="CH185" s="45"/>
      <c r="CI185" s="45"/>
      <c r="CJ185" s="45"/>
      <c r="CK185" s="19"/>
      <c r="CL185" s="46" t="s">
        <v>35</v>
      </c>
      <c r="CM185" s="47"/>
      <c r="CN185" s="48"/>
      <c r="CO185" s="19"/>
      <c r="CP185" s="46" t="s">
        <v>35</v>
      </c>
      <c r="CQ185" s="47"/>
      <c r="CR185" s="48"/>
      <c r="CS185" s="19"/>
      <c r="CT185" s="41"/>
      <c r="CU185" s="42"/>
      <c r="CV185" s="43"/>
      <c r="CW185" s="44"/>
      <c r="CX185" s="44"/>
      <c r="CY185" s="44"/>
      <c r="CZ185" s="44"/>
      <c r="DA185" s="44"/>
      <c r="DB185" s="44"/>
      <c r="DC185" s="44"/>
      <c r="DD185" s="44"/>
      <c r="DE185" s="44" t="s">
        <v>33</v>
      </c>
      <c r="DF185" s="44"/>
      <c r="DG185" s="44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</row>
    <row r="186" spans="48:131" x14ac:dyDescent="0.25">
      <c r="AV186" s="4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5"/>
      <c r="CA186" s="19">
        <f>VLOOKUP(CB186,Параметры!$B$2:$C$24,2,0)</f>
        <v>12</v>
      </c>
      <c r="CB186" s="45" t="s">
        <v>55</v>
      </c>
      <c r="CC186" s="45"/>
      <c r="CD186" s="45"/>
      <c r="CE186" s="45"/>
      <c r="CF186" s="45"/>
      <c r="CG186" s="45"/>
      <c r="CH186" s="45"/>
      <c r="CI186" s="45"/>
      <c r="CJ186" s="45"/>
      <c r="CK186" s="19"/>
      <c r="CL186" s="41"/>
      <c r="CM186" s="42"/>
      <c r="CN186" s="43"/>
      <c r="CO186" s="19"/>
      <c r="CP186" s="41"/>
      <c r="CQ186" s="42"/>
      <c r="CR186" s="43"/>
      <c r="CS186" s="19"/>
      <c r="CT186" s="41"/>
      <c r="CU186" s="42"/>
      <c r="CV186" s="43"/>
      <c r="CW186" s="44" t="s">
        <v>163</v>
      </c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</row>
    <row r="187" spans="48:131" x14ac:dyDescent="0.25">
      <c r="AV187" s="4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5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</row>
    <row r="188" spans="48:131" x14ac:dyDescent="0.25">
      <c r="AV188" s="4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5"/>
      <c r="CA188" s="41" t="s">
        <v>6</v>
      </c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3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</row>
    <row r="189" spans="48:131" x14ac:dyDescent="0.25">
      <c r="AV189" s="4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5"/>
      <c r="CA189" s="58" t="str">
        <f>AZ150</f>
        <v>_ПВХ плавтикат изоляция</v>
      </c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6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</row>
    <row r="190" spans="48:131" x14ac:dyDescent="0.25">
      <c r="AV190" s="4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5"/>
      <c r="CA190" s="19" t="s">
        <v>7</v>
      </c>
      <c r="CB190" s="52"/>
      <c r="CC190" s="53"/>
      <c r="CD190" s="53"/>
      <c r="CE190" s="53"/>
      <c r="CF190" s="53"/>
      <c r="CG190" s="53"/>
      <c r="CH190" s="53"/>
      <c r="CI190" s="53"/>
      <c r="CJ190" s="54"/>
      <c r="CK190" s="41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3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</row>
    <row r="191" spans="48:131" x14ac:dyDescent="0.25">
      <c r="AV191" s="4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5"/>
      <c r="CA191" s="19" t="s">
        <v>9</v>
      </c>
      <c r="CB191" s="44" t="s">
        <v>10</v>
      </c>
      <c r="CC191" s="44"/>
      <c r="CD191" s="44"/>
      <c r="CE191" s="44"/>
      <c r="CF191" s="44"/>
      <c r="CG191" s="44"/>
      <c r="CH191" s="44"/>
      <c r="CI191" s="44"/>
      <c r="CJ191" s="44"/>
      <c r="CK191" s="19" t="s">
        <v>16</v>
      </c>
      <c r="CL191" s="41" t="s">
        <v>11</v>
      </c>
      <c r="CM191" s="42"/>
      <c r="CN191" s="43"/>
      <c r="CO191" s="19" t="s">
        <v>16</v>
      </c>
      <c r="CP191" s="41" t="s">
        <v>12</v>
      </c>
      <c r="CQ191" s="42"/>
      <c r="CR191" s="43"/>
      <c r="CS191" s="19" t="s">
        <v>16</v>
      </c>
      <c r="CT191" s="41" t="s">
        <v>13</v>
      </c>
      <c r="CU191" s="42"/>
      <c r="CV191" s="43"/>
      <c r="CW191" s="44" t="s">
        <v>14</v>
      </c>
      <c r="CX191" s="44"/>
      <c r="CY191" s="44"/>
      <c r="CZ191" s="44"/>
      <c r="DA191" s="44"/>
      <c r="DB191" s="44"/>
      <c r="DC191" s="44"/>
      <c r="DD191" s="44"/>
      <c r="DE191" s="44" t="s">
        <v>15</v>
      </c>
      <c r="DF191" s="44"/>
      <c r="DG191" s="44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</row>
    <row r="192" spans="48:131" x14ac:dyDescent="0.25">
      <c r="AV192" s="4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5"/>
      <c r="CA192" s="19">
        <f>VLOOKUP(CB192,Параметры!$B$2:$C$24,2,0)</f>
        <v>7</v>
      </c>
      <c r="CB192" s="45" t="s">
        <v>27</v>
      </c>
      <c r="CC192" s="45"/>
      <c r="CD192" s="45"/>
      <c r="CE192" s="45"/>
      <c r="CF192" s="45"/>
      <c r="CG192" s="45"/>
      <c r="CH192" s="45"/>
      <c r="CI192" s="45"/>
      <c r="CJ192" s="45"/>
      <c r="CK192" s="19"/>
      <c r="CL192" s="41">
        <v>1.34</v>
      </c>
      <c r="CM192" s="42"/>
      <c r="CN192" s="43"/>
      <c r="CO192" s="19"/>
      <c r="CP192" s="41"/>
      <c r="CQ192" s="42"/>
      <c r="CR192" s="43"/>
      <c r="CS192" s="19"/>
      <c r="CT192" s="41"/>
      <c r="CU192" s="42"/>
      <c r="CV192" s="43"/>
      <c r="CW192" s="44"/>
      <c r="CX192" s="44"/>
      <c r="CY192" s="44"/>
      <c r="CZ192" s="44"/>
      <c r="DA192" s="44"/>
      <c r="DB192" s="44"/>
      <c r="DC192" s="44"/>
      <c r="DD192" s="44"/>
      <c r="DE192" s="44" t="s">
        <v>63</v>
      </c>
      <c r="DF192" s="44"/>
      <c r="DG192" s="44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</row>
    <row r="193" spans="48:131" x14ac:dyDescent="0.25">
      <c r="AV193" s="4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5"/>
      <c r="CA193" s="19">
        <f>VLOOKUP(CB193,Параметры!$B$2:$C$24,2,0)</f>
        <v>6</v>
      </c>
      <c r="CB193" s="45" t="s">
        <v>26</v>
      </c>
      <c r="CC193" s="45"/>
      <c r="CD193" s="45"/>
      <c r="CE193" s="45"/>
      <c r="CF193" s="45"/>
      <c r="CG193" s="45"/>
      <c r="CH193" s="45"/>
      <c r="CI193" s="45"/>
      <c r="CJ193" s="45"/>
      <c r="CK193" s="19"/>
      <c r="CL193" s="41"/>
      <c r="CM193" s="42"/>
      <c r="CN193" s="43"/>
      <c r="CO193" s="19"/>
      <c r="CP193" s="41"/>
      <c r="CQ193" s="42"/>
      <c r="CR193" s="43"/>
      <c r="CS193" s="19"/>
      <c r="CT193" s="41"/>
      <c r="CU193" s="42"/>
      <c r="CV193" s="43"/>
      <c r="CW193" s="44" t="s">
        <v>36</v>
      </c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</row>
    <row r="194" spans="48:131" x14ac:dyDescent="0.25">
      <c r="AV194" s="4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5"/>
      <c r="CA194" s="19">
        <f>VLOOKUP(CB194,Параметры!$B$2:$C$24,2,0)</f>
        <v>12</v>
      </c>
      <c r="CB194" s="45" t="s">
        <v>55</v>
      </c>
      <c r="CC194" s="45"/>
      <c r="CD194" s="45"/>
      <c r="CE194" s="45"/>
      <c r="CF194" s="45"/>
      <c r="CG194" s="45"/>
      <c r="CH194" s="45"/>
      <c r="CI194" s="45"/>
      <c r="CJ194" s="45"/>
      <c r="CK194" s="19"/>
      <c r="CL194" s="41"/>
      <c r="CM194" s="42"/>
      <c r="CN194" s="43"/>
      <c r="CO194" s="19"/>
      <c r="CP194" s="41"/>
      <c r="CQ194" s="42"/>
      <c r="CR194" s="43"/>
      <c r="CS194" s="19"/>
      <c r="CT194" s="41"/>
      <c r="CU194" s="42"/>
      <c r="CV194" s="43"/>
      <c r="CW194" s="44" t="s">
        <v>56</v>
      </c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</row>
    <row r="195" spans="48:131" x14ac:dyDescent="0.25">
      <c r="AV195" s="4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5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</row>
    <row r="196" spans="48:131" x14ac:dyDescent="0.25">
      <c r="AV196" s="4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5"/>
      <c r="CA196" s="41" t="s">
        <v>6</v>
      </c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3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</row>
    <row r="197" spans="48:131" x14ac:dyDescent="0.25">
      <c r="AV197" s="4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5"/>
      <c r="CA197" s="49" t="str">
        <f>AZ151</f>
        <v>_Краситель ПВХ синий</v>
      </c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1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</row>
    <row r="198" spans="48:131" x14ac:dyDescent="0.25">
      <c r="AV198" s="4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5"/>
      <c r="CA198" s="19" t="s">
        <v>7</v>
      </c>
      <c r="CB198" s="52"/>
      <c r="CC198" s="53"/>
      <c r="CD198" s="53"/>
      <c r="CE198" s="53"/>
      <c r="CF198" s="53"/>
      <c r="CG198" s="53"/>
      <c r="CH198" s="53"/>
      <c r="CI198" s="53"/>
      <c r="CJ198" s="54"/>
      <c r="CK198" s="41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3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</row>
    <row r="199" spans="48:131" x14ac:dyDescent="0.25">
      <c r="AV199" s="4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5"/>
      <c r="CA199" s="19" t="s">
        <v>9</v>
      </c>
      <c r="CB199" s="44" t="s">
        <v>10</v>
      </c>
      <c r="CC199" s="44"/>
      <c r="CD199" s="44"/>
      <c r="CE199" s="44"/>
      <c r="CF199" s="44"/>
      <c r="CG199" s="44"/>
      <c r="CH199" s="44"/>
      <c r="CI199" s="44"/>
      <c r="CJ199" s="44"/>
      <c r="CK199" s="19" t="s">
        <v>16</v>
      </c>
      <c r="CL199" s="41" t="s">
        <v>11</v>
      </c>
      <c r="CM199" s="42"/>
      <c r="CN199" s="43"/>
      <c r="CO199" s="19" t="s">
        <v>16</v>
      </c>
      <c r="CP199" s="41" t="s">
        <v>12</v>
      </c>
      <c r="CQ199" s="42"/>
      <c r="CR199" s="43"/>
      <c r="CS199" s="19" t="s">
        <v>16</v>
      </c>
      <c r="CT199" s="41" t="s">
        <v>13</v>
      </c>
      <c r="CU199" s="42"/>
      <c r="CV199" s="43"/>
      <c r="CW199" s="44" t="s">
        <v>14</v>
      </c>
      <c r="CX199" s="44"/>
      <c r="CY199" s="44"/>
      <c r="CZ199" s="44"/>
      <c r="DA199" s="44"/>
      <c r="DB199" s="44"/>
      <c r="DC199" s="44"/>
      <c r="DD199" s="44"/>
      <c r="DE199" s="44" t="s">
        <v>15</v>
      </c>
      <c r="DF199" s="44"/>
      <c r="DG199" s="44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</row>
    <row r="200" spans="48:131" x14ac:dyDescent="0.25">
      <c r="CA200" s="19">
        <f>VLOOKUP(CB200,Параметры!$B$2:$C$24,2,0)</f>
        <v>7</v>
      </c>
      <c r="CB200" s="45" t="s">
        <v>27</v>
      </c>
      <c r="CC200" s="45"/>
      <c r="CD200" s="45"/>
      <c r="CE200" s="45"/>
      <c r="CF200" s="45"/>
      <c r="CG200" s="45"/>
      <c r="CH200" s="45"/>
      <c r="CI200" s="45"/>
      <c r="CJ200" s="45"/>
      <c r="CK200" s="19"/>
      <c r="CL200" s="41">
        <v>1.34</v>
      </c>
      <c r="CM200" s="42"/>
      <c r="CN200" s="43"/>
      <c r="CO200" s="19"/>
      <c r="CP200" s="41"/>
      <c r="CQ200" s="42"/>
      <c r="CR200" s="43"/>
      <c r="CS200" s="19"/>
      <c r="CT200" s="41"/>
      <c r="CU200" s="42"/>
      <c r="CV200" s="43"/>
      <c r="CW200" s="44"/>
      <c r="CX200" s="44"/>
      <c r="CY200" s="44"/>
      <c r="CZ200" s="44"/>
      <c r="DA200" s="44"/>
      <c r="DB200" s="44"/>
      <c r="DC200" s="44"/>
      <c r="DD200" s="44"/>
      <c r="DE200" s="44" t="s">
        <v>63</v>
      </c>
      <c r="DF200" s="44"/>
      <c r="DG200" s="44"/>
    </row>
    <row r="201" spans="48:131" x14ac:dyDescent="0.25">
      <c r="CA201" s="19">
        <f>VLOOKUP(CB201,Параметры!$B$2:$C$24,2,0)</f>
        <v>6</v>
      </c>
      <c r="CB201" s="45" t="s">
        <v>26</v>
      </c>
      <c r="CC201" s="45"/>
      <c r="CD201" s="45"/>
      <c r="CE201" s="45"/>
      <c r="CF201" s="45"/>
      <c r="CG201" s="45"/>
      <c r="CH201" s="45"/>
      <c r="CI201" s="45"/>
      <c r="CJ201" s="45"/>
      <c r="CK201" s="19"/>
      <c r="CL201" s="41"/>
      <c r="CM201" s="42"/>
      <c r="CN201" s="43"/>
      <c r="CO201" s="19"/>
      <c r="CP201" s="41"/>
      <c r="CQ201" s="42"/>
      <c r="CR201" s="43"/>
      <c r="CS201" s="19"/>
      <c r="CT201" s="41"/>
      <c r="CU201" s="42"/>
      <c r="CV201" s="43"/>
      <c r="CW201" s="44" t="s">
        <v>36</v>
      </c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</row>
    <row r="202" spans="48:131" x14ac:dyDescent="0.25">
      <c r="CA202" s="19">
        <f>VLOOKUP(CB202,Параметры!$B$2:$C$24,2,0)</f>
        <v>14</v>
      </c>
      <c r="CB202" s="45" t="s">
        <v>62</v>
      </c>
      <c r="CC202" s="45"/>
      <c r="CD202" s="45"/>
      <c r="CE202" s="45"/>
      <c r="CF202" s="45"/>
      <c r="CG202" s="45"/>
      <c r="CH202" s="45"/>
      <c r="CI202" s="45"/>
      <c r="CJ202" s="45"/>
      <c r="CK202" s="19"/>
      <c r="CL202" s="41"/>
      <c r="CM202" s="42"/>
      <c r="CN202" s="43"/>
      <c r="CO202" s="19"/>
      <c r="CP202" s="41"/>
      <c r="CQ202" s="42"/>
      <c r="CR202" s="43"/>
      <c r="CS202" s="19"/>
      <c r="CT202" s="41"/>
      <c r="CU202" s="42"/>
      <c r="CV202" s="43"/>
      <c r="CW202" s="44" t="s">
        <v>163</v>
      </c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</row>
    <row r="203" spans="48:131" x14ac:dyDescent="0.25">
      <c r="CA203" s="26"/>
      <c r="CB203" s="27"/>
      <c r="CC203" s="27"/>
      <c r="CD203" s="27"/>
      <c r="CE203" s="27"/>
      <c r="CF203" s="27"/>
      <c r="CG203" s="27"/>
      <c r="CH203" s="27"/>
      <c r="CI203" s="27"/>
      <c r="CJ203" s="27"/>
      <c r="CK203" s="26"/>
      <c r="CL203" s="27"/>
      <c r="CM203" s="27"/>
      <c r="CN203" s="27"/>
      <c r="CO203" s="26"/>
      <c r="CP203" s="27"/>
      <c r="CQ203" s="27"/>
      <c r="CR203" s="27"/>
      <c r="CS203" s="26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</row>
    <row r="204" spans="48:131" x14ac:dyDescent="0.25">
      <c r="CA204" s="49" t="str">
        <f>AZ156</f>
        <v>_Краситель ПВХ серый</v>
      </c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1"/>
    </row>
    <row r="205" spans="48:131" x14ac:dyDescent="0.25">
      <c r="CA205" s="19" t="s">
        <v>7</v>
      </c>
      <c r="CB205" s="52"/>
      <c r="CC205" s="53"/>
      <c r="CD205" s="53"/>
      <c r="CE205" s="53"/>
      <c r="CF205" s="53"/>
      <c r="CG205" s="53"/>
      <c r="CH205" s="53"/>
      <c r="CI205" s="53"/>
      <c r="CJ205" s="54"/>
      <c r="CK205" s="41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3"/>
    </row>
    <row r="206" spans="48:131" x14ac:dyDescent="0.25">
      <c r="CA206" s="19" t="s">
        <v>9</v>
      </c>
      <c r="CB206" s="44" t="s">
        <v>10</v>
      </c>
      <c r="CC206" s="44"/>
      <c r="CD206" s="44"/>
      <c r="CE206" s="44"/>
      <c r="CF206" s="44"/>
      <c r="CG206" s="44"/>
      <c r="CH206" s="44"/>
      <c r="CI206" s="44"/>
      <c r="CJ206" s="44"/>
      <c r="CK206" s="19" t="s">
        <v>16</v>
      </c>
      <c r="CL206" s="41" t="s">
        <v>11</v>
      </c>
      <c r="CM206" s="42"/>
      <c r="CN206" s="43"/>
      <c r="CO206" s="19" t="s">
        <v>16</v>
      </c>
      <c r="CP206" s="41" t="s">
        <v>12</v>
      </c>
      <c r="CQ206" s="42"/>
      <c r="CR206" s="43"/>
      <c r="CS206" s="19" t="s">
        <v>16</v>
      </c>
      <c r="CT206" s="41" t="s">
        <v>13</v>
      </c>
      <c r="CU206" s="42"/>
      <c r="CV206" s="43"/>
      <c r="CW206" s="44" t="s">
        <v>14</v>
      </c>
      <c r="CX206" s="44"/>
      <c r="CY206" s="44"/>
      <c r="CZ206" s="44"/>
      <c r="DA206" s="44"/>
      <c r="DB206" s="44"/>
      <c r="DC206" s="44"/>
      <c r="DD206" s="44"/>
      <c r="DE206" s="44" t="s">
        <v>15</v>
      </c>
      <c r="DF206" s="44"/>
      <c r="DG206" s="44"/>
    </row>
    <row r="207" spans="48:131" x14ac:dyDescent="0.25">
      <c r="CA207" s="19">
        <f>VLOOKUP(CB207,Параметры!$B$2:$C$24,2,0)</f>
        <v>7</v>
      </c>
      <c r="CB207" s="45" t="s">
        <v>27</v>
      </c>
      <c r="CC207" s="45"/>
      <c r="CD207" s="45"/>
      <c r="CE207" s="45"/>
      <c r="CF207" s="45"/>
      <c r="CG207" s="45"/>
      <c r="CH207" s="45"/>
      <c r="CI207" s="45"/>
      <c r="CJ207" s="45"/>
      <c r="CK207" s="19"/>
      <c r="CL207" s="41">
        <v>1.34</v>
      </c>
      <c r="CM207" s="42"/>
      <c r="CN207" s="43"/>
      <c r="CO207" s="19"/>
      <c r="CP207" s="41"/>
      <c r="CQ207" s="42"/>
      <c r="CR207" s="43"/>
      <c r="CS207" s="19"/>
      <c r="CT207" s="41"/>
      <c r="CU207" s="42"/>
      <c r="CV207" s="43"/>
      <c r="CW207" s="44"/>
      <c r="CX207" s="44"/>
      <c r="CY207" s="44"/>
      <c r="CZ207" s="44"/>
      <c r="DA207" s="44"/>
      <c r="DB207" s="44"/>
      <c r="DC207" s="44"/>
      <c r="DD207" s="44"/>
      <c r="DE207" s="44" t="s">
        <v>63</v>
      </c>
      <c r="DF207" s="44"/>
      <c r="DG207" s="44"/>
    </row>
    <row r="208" spans="48:131" x14ac:dyDescent="0.25">
      <c r="CA208" s="19">
        <f>VLOOKUP(CB208,Параметры!$B$2:$C$24,2,0)</f>
        <v>6</v>
      </c>
      <c r="CB208" s="45" t="s">
        <v>26</v>
      </c>
      <c r="CC208" s="45"/>
      <c r="CD208" s="45"/>
      <c r="CE208" s="45"/>
      <c r="CF208" s="45"/>
      <c r="CG208" s="45"/>
      <c r="CH208" s="45"/>
      <c r="CI208" s="45"/>
      <c r="CJ208" s="45"/>
      <c r="CK208" s="19"/>
      <c r="CL208" s="41"/>
      <c r="CM208" s="42"/>
      <c r="CN208" s="43"/>
      <c r="CO208" s="19"/>
      <c r="CP208" s="41"/>
      <c r="CQ208" s="42"/>
      <c r="CR208" s="43"/>
      <c r="CS208" s="19"/>
      <c r="CT208" s="41"/>
      <c r="CU208" s="42"/>
      <c r="CV208" s="43"/>
      <c r="CW208" s="44" t="s">
        <v>36</v>
      </c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</row>
    <row r="209" spans="79:111" x14ac:dyDescent="0.25">
      <c r="CA209" s="19">
        <f>VLOOKUP(CB209,Параметры!$B$2:$C$24,2,0)</f>
        <v>14</v>
      </c>
      <c r="CB209" s="45" t="s">
        <v>62</v>
      </c>
      <c r="CC209" s="45"/>
      <c r="CD209" s="45"/>
      <c r="CE209" s="45"/>
      <c r="CF209" s="45"/>
      <c r="CG209" s="45"/>
      <c r="CH209" s="45"/>
      <c r="CI209" s="45"/>
      <c r="CJ209" s="45"/>
      <c r="CK209" s="19"/>
      <c r="CL209" s="41"/>
      <c r="CM209" s="42"/>
      <c r="CN209" s="43"/>
      <c r="CO209" s="19"/>
      <c r="CP209" s="41"/>
      <c r="CQ209" s="42"/>
      <c r="CR209" s="43"/>
      <c r="CS209" s="19"/>
      <c r="CT209" s="41"/>
      <c r="CU209" s="42"/>
      <c r="CV209" s="43"/>
      <c r="CW209" s="44" t="s">
        <v>162</v>
      </c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</row>
    <row r="210" spans="79:111" x14ac:dyDescent="0.25">
      <c r="CA210" s="26"/>
      <c r="CB210" s="27"/>
      <c r="CC210" s="27"/>
      <c r="CD210" s="27"/>
      <c r="CE210" s="27"/>
      <c r="CF210" s="27"/>
      <c r="CG210" s="27"/>
      <c r="CH210" s="27"/>
      <c r="CI210" s="27"/>
      <c r="CJ210" s="27"/>
      <c r="CK210" s="26"/>
      <c r="CL210" s="27"/>
      <c r="CM210" s="27"/>
      <c r="CN210" s="27"/>
      <c r="CO210" s="26"/>
      <c r="CP210" s="27"/>
      <c r="CQ210" s="27"/>
      <c r="CR210" s="27"/>
      <c r="CS210" s="26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</row>
    <row r="211" spans="79:111" x14ac:dyDescent="0.25">
      <c r="CA211" s="41" t="s">
        <v>6</v>
      </c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3"/>
    </row>
    <row r="212" spans="79:111" x14ac:dyDescent="0.25">
      <c r="CA212" s="49" t="str">
        <f>BA152</f>
        <v>жила М 1,5-35ок</v>
      </c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1"/>
    </row>
    <row r="213" spans="79:111" x14ac:dyDescent="0.25">
      <c r="CA213" s="19" t="s">
        <v>7</v>
      </c>
      <c r="CB213" s="52" t="s">
        <v>60</v>
      </c>
      <c r="CC213" s="53"/>
      <c r="CD213" s="53"/>
      <c r="CE213" s="53"/>
      <c r="CF213" s="53"/>
      <c r="CG213" s="53"/>
      <c r="CH213" s="53"/>
      <c r="CI213" s="53"/>
      <c r="CJ213" s="54"/>
      <c r="CK213" s="41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3"/>
    </row>
    <row r="214" spans="79:111" x14ac:dyDescent="0.25">
      <c r="CA214" s="19" t="s">
        <v>9</v>
      </c>
      <c r="CB214" s="41" t="s">
        <v>10</v>
      </c>
      <c r="CC214" s="42"/>
      <c r="CD214" s="42"/>
      <c r="CE214" s="42"/>
      <c r="CF214" s="42"/>
      <c r="CG214" s="42"/>
      <c r="CH214" s="42"/>
      <c r="CI214" s="42"/>
      <c r="CJ214" s="43"/>
      <c r="CK214" s="19" t="s">
        <v>16</v>
      </c>
      <c r="CL214" s="41" t="s">
        <v>11</v>
      </c>
      <c r="CM214" s="42"/>
      <c r="CN214" s="43"/>
      <c r="CO214" s="19" t="s">
        <v>16</v>
      </c>
      <c r="CP214" s="41" t="s">
        <v>12</v>
      </c>
      <c r="CQ214" s="42"/>
      <c r="CR214" s="43"/>
      <c r="CS214" s="19" t="s">
        <v>16</v>
      </c>
      <c r="CT214" s="41" t="s">
        <v>13</v>
      </c>
      <c r="CU214" s="42"/>
      <c r="CV214" s="43"/>
      <c r="CW214" s="41" t="s">
        <v>14</v>
      </c>
      <c r="CX214" s="42"/>
      <c r="CY214" s="42"/>
      <c r="CZ214" s="42"/>
      <c r="DA214" s="42"/>
      <c r="DB214" s="42"/>
      <c r="DC214" s="42"/>
      <c r="DD214" s="43"/>
      <c r="DE214" s="41" t="s">
        <v>15</v>
      </c>
      <c r="DF214" s="42"/>
      <c r="DG214" s="43"/>
    </row>
    <row r="215" spans="79:111" x14ac:dyDescent="0.25">
      <c r="CA215" s="19">
        <f>VLOOKUP(CB215,Параметры!$B$2:$C$24,2,0)</f>
        <v>1</v>
      </c>
      <c r="CB215" s="61" t="s">
        <v>21</v>
      </c>
      <c r="CC215" s="62"/>
      <c r="CD215" s="62"/>
      <c r="CE215" s="62"/>
      <c r="CF215" s="62"/>
      <c r="CG215" s="62"/>
      <c r="CH215" s="62"/>
      <c r="CI215" s="62"/>
      <c r="CJ215" s="63"/>
      <c r="CK215" s="19"/>
      <c r="CL215" s="41">
        <v>1.34</v>
      </c>
      <c r="CM215" s="42"/>
      <c r="CN215" s="43"/>
      <c r="CO215" s="19"/>
      <c r="CP215" s="41"/>
      <c r="CQ215" s="42"/>
      <c r="CR215" s="43"/>
      <c r="CS215" s="19"/>
      <c r="CT215" s="41"/>
      <c r="CU215" s="42"/>
      <c r="CV215" s="43"/>
      <c r="CW215" s="41"/>
      <c r="CX215" s="42"/>
      <c r="CY215" s="42"/>
      <c r="CZ215" s="42"/>
      <c r="DA215" s="42"/>
      <c r="DB215" s="42"/>
      <c r="DC215" s="42"/>
      <c r="DD215" s="43"/>
      <c r="DE215" s="41" t="s">
        <v>49</v>
      </c>
      <c r="DF215" s="42"/>
      <c r="DG215" s="43"/>
    </row>
    <row r="216" spans="79:111" x14ac:dyDescent="0.25">
      <c r="CA216" s="19">
        <f>VLOOKUP(CB216,Параметры!$B$2:$C$24,2,0)</f>
        <v>9</v>
      </c>
      <c r="CB216" s="45" t="s">
        <v>29</v>
      </c>
      <c r="CC216" s="45"/>
      <c r="CD216" s="45"/>
      <c r="CE216" s="45"/>
      <c r="CF216" s="45"/>
      <c r="CG216" s="45"/>
      <c r="CH216" s="45"/>
      <c r="CI216" s="45"/>
      <c r="CJ216" s="45"/>
      <c r="CK216" s="19"/>
      <c r="CL216" s="41" t="s">
        <v>57</v>
      </c>
      <c r="CM216" s="42"/>
      <c r="CN216" s="43"/>
      <c r="CO216" s="19"/>
      <c r="CP216" s="41"/>
      <c r="CQ216" s="42"/>
      <c r="CR216" s="43"/>
      <c r="CS216" s="19"/>
      <c r="CT216" s="41"/>
      <c r="CU216" s="42"/>
      <c r="CV216" s="43"/>
      <c r="CW216" s="44"/>
      <c r="CX216" s="44"/>
      <c r="CY216" s="44"/>
      <c r="CZ216" s="44"/>
      <c r="DA216" s="44"/>
      <c r="DB216" s="44"/>
      <c r="DC216" s="44"/>
      <c r="DD216" s="44"/>
      <c r="DE216" s="44" t="s">
        <v>33</v>
      </c>
      <c r="DF216" s="44"/>
      <c r="DG216" s="44"/>
    </row>
    <row r="217" spans="79:111" x14ac:dyDescent="0.25">
      <c r="CA217" s="26"/>
      <c r="CB217" s="27"/>
      <c r="CC217" s="27"/>
      <c r="CD217" s="27"/>
      <c r="CE217" s="27"/>
      <c r="CF217" s="27"/>
      <c r="CG217" s="27"/>
      <c r="CH217" s="27"/>
      <c r="CI217" s="27"/>
      <c r="CJ217" s="27"/>
      <c r="CK217" s="26"/>
      <c r="CL217" s="27"/>
      <c r="CM217" s="27"/>
      <c r="CN217" s="27"/>
      <c r="CO217" s="26"/>
      <c r="CP217" s="27"/>
      <c r="CQ217" s="27"/>
      <c r="CR217" s="27"/>
      <c r="CS217" s="26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</row>
    <row r="218" spans="79:111" x14ac:dyDescent="0.25">
      <c r="CA218" s="41" t="s">
        <v>6</v>
      </c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3"/>
    </row>
    <row r="219" spans="79:111" x14ac:dyDescent="0.25">
      <c r="CA219" s="49" t="str">
        <f>BA153</f>
        <v>_катанка медная</v>
      </c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1"/>
    </row>
    <row r="220" spans="79:111" x14ac:dyDescent="0.25">
      <c r="CA220" s="19" t="s">
        <v>7</v>
      </c>
      <c r="CB220" s="52"/>
      <c r="CC220" s="53"/>
      <c r="CD220" s="53"/>
      <c r="CE220" s="53"/>
      <c r="CF220" s="53"/>
      <c r="CG220" s="53"/>
      <c r="CH220" s="53"/>
      <c r="CI220" s="53"/>
      <c r="CJ220" s="54"/>
      <c r="CK220" s="41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3"/>
    </row>
    <row r="221" spans="79:111" x14ac:dyDescent="0.25">
      <c r="CA221" s="19" t="s">
        <v>9</v>
      </c>
      <c r="CB221" s="44" t="s">
        <v>10</v>
      </c>
      <c r="CC221" s="44"/>
      <c r="CD221" s="44"/>
      <c r="CE221" s="44"/>
      <c r="CF221" s="44"/>
      <c r="CG221" s="44"/>
      <c r="CH221" s="44"/>
      <c r="CI221" s="44"/>
      <c r="CJ221" s="44"/>
      <c r="CK221" s="19" t="s">
        <v>16</v>
      </c>
      <c r="CL221" s="41" t="s">
        <v>11</v>
      </c>
      <c r="CM221" s="42"/>
      <c r="CN221" s="43"/>
      <c r="CO221" s="19" t="s">
        <v>16</v>
      </c>
      <c r="CP221" s="41" t="s">
        <v>12</v>
      </c>
      <c r="CQ221" s="42"/>
      <c r="CR221" s="43"/>
      <c r="CS221" s="19" t="s">
        <v>16</v>
      </c>
      <c r="CT221" s="41" t="s">
        <v>13</v>
      </c>
      <c r="CU221" s="42"/>
      <c r="CV221" s="43"/>
      <c r="CW221" s="44" t="s">
        <v>14</v>
      </c>
      <c r="CX221" s="44"/>
      <c r="CY221" s="44"/>
      <c r="CZ221" s="44"/>
      <c r="DA221" s="44"/>
      <c r="DB221" s="44"/>
      <c r="DC221" s="44"/>
      <c r="DD221" s="44"/>
      <c r="DE221" s="44" t="s">
        <v>15</v>
      </c>
      <c r="DF221" s="44"/>
      <c r="DG221" s="44"/>
    </row>
    <row r="222" spans="79:111" x14ac:dyDescent="0.25">
      <c r="CA222" s="19">
        <f>VLOOKUP(CB222,Параметры!$B$2:$C$24,2,0)</f>
        <v>7</v>
      </c>
      <c r="CB222" s="45" t="s">
        <v>27</v>
      </c>
      <c r="CC222" s="45"/>
      <c r="CD222" s="45"/>
      <c r="CE222" s="45"/>
      <c r="CF222" s="45"/>
      <c r="CG222" s="45"/>
      <c r="CH222" s="45"/>
      <c r="CI222" s="45"/>
      <c r="CJ222" s="45"/>
      <c r="CK222" s="19"/>
      <c r="CL222" s="41">
        <v>8.89</v>
      </c>
      <c r="CM222" s="42"/>
      <c r="CN222" s="43"/>
      <c r="CO222" s="19"/>
      <c r="CP222" s="41"/>
      <c r="CQ222" s="42"/>
      <c r="CR222" s="43"/>
      <c r="CS222" s="19"/>
      <c r="CT222" s="41"/>
      <c r="CU222" s="42"/>
      <c r="CV222" s="43"/>
      <c r="CW222" s="44"/>
      <c r="CX222" s="44"/>
      <c r="CY222" s="44"/>
      <c r="CZ222" s="44"/>
      <c r="DA222" s="44"/>
      <c r="DB222" s="44"/>
      <c r="DC222" s="44"/>
      <c r="DD222" s="44"/>
      <c r="DE222" s="44" t="s">
        <v>63</v>
      </c>
      <c r="DF222" s="44"/>
      <c r="DG222" s="44"/>
    </row>
    <row r="223" spans="79:111" x14ac:dyDescent="0.25">
      <c r="CA223" s="19">
        <f>VLOOKUP(CB223,Параметры!$B$2:$C$24,2,0)</f>
        <v>6</v>
      </c>
      <c r="CB223" s="45" t="s">
        <v>26</v>
      </c>
      <c r="CC223" s="45"/>
      <c r="CD223" s="45"/>
      <c r="CE223" s="45"/>
      <c r="CF223" s="45"/>
      <c r="CG223" s="45"/>
      <c r="CH223" s="45"/>
      <c r="CI223" s="45"/>
      <c r="CJ223" s="45"/>
      <c r="CK223" s="19"/>
      <c r="CL223" s="41"/>
      <c r="CM223" s="42"/>
      <c r="CN223" s="43"/>
      <c r="CO223" s="19"/>
      <c r="CP223" s="41"/>
      <c r="CQ223" s="42"/>
      <c r="CR223" s="43"/>
      <c r="CS223" s="19"/>
      <c r="CT223" s="41"/>
      <c r="CU223" s="42"/>
      <c r="CV223" s="43"/>
      <c r="CW223" s="44" t="s">
        <v>40</v>
      </c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</row>
  </sheetData>
  <mergeCells count="737">
    <mergeCell ref="CW88:DD88"/>
    <mergeCell ref="DE88:DG88"/>
    <mergeCell ref="CW87:DD87"/>
    <mergeCell ref="DE87:DG87"/>
    <mergeCell ref="CA93:DG93"/>
    <mergeCell ref="CP90:CR90"/>
    <mergeCell ref="CP87:CR87"/>
    <mergeCell ref="CT87:CV87"/>
    <mergeCell ref="CT88:CV88"/>
    <mergeCell ref="CT89:CV89"/>
    <mergeCell ref="CT90:CV90"/>
    <mergeCell ref="CA84:DG84"/>
    <mergeCell ref="CA85:DG85"/>
    <mergeCell ref="CK86:DG86"/>
    <mergeCell ref="CL87:CN87"/>
    <mergeCell ref="CL88:CN88"/>
    <mergeCell ref="CL89:CN89"/>
    <mergeCell ref="CP88:CR88"/>
    <mergeCell ref="CP89:CR89"/>
    <mergeCell ref="CW89:DD89"/>
    <mergeCell ref="DE89:DG89"/>
    <mergeCell ref="CB90:CJ90"/>
    <mergeCell ref="CW90:DD90"/>
    <mergeCell ref="DE90:DG90"/>
    <mergeCell ref="CL90:CN90"/>
    <mergeCell ref="CB87:CJ87"/>
    <mergeCell ref="CB88:CJ88"/>
    <mergeCell ref="CB89:CJ89"/>
    <mergeCell ref="CA94:DG94"/>
    <mergeCell ref="CK95:DG95"/>
    <mergeCell ref="CB98:CJ98"/>
    <mergeCell ref="CL98:CN98"/>
    <mergeCell ref="CP98:CR98"/>
    <mergeCell ref="CT98:CV98"/>
    <mergeCell ref="CW98:DD98"/>
    <mergeCell ref="DE98:DG98"/>
    <mergeCell ref="CB97:CJ97"/>
    <mergeCell ref="CL97:CN97"/>
    <mergeCell ref="CP97:CR97"/>
    <mergeCell ref="CT97:CV97"/>
    <mergeCell ref="CW97:DD97"/>
    <mergeCell ref="DE97:DG97"/>
    <mergeCell ref="CB96:CJ96"/>
    <mergeCell ref="CL96:CN96"/>
    <mergeCell ref="CP96:CR96"/>
    <mergeCell ref="CT96:CV96"/>
    <mergeCell ref="CW96:DD96"/>
    <mergeCell ref="DE96:DG96"/>
    <mergeCell ref="CA100:DG100"/>
    <mergeCell ref="CA101:DG101"/>
    <mergeCell ref="CK102:DG102"/>
    <mergeCell ref="CB103:CJ103"/>
    <mergeCell ref="CL103:CN103"/>
    <mergeCell ref="CP103:CR103"/>
    <mergeCell ref="CT103:CV103"/>
    <mergeCell ref="CW103:DD103"/>
    <mergeCell ref="DE103:DG103"/>
    <mergeCell ref="CB105:CJ105"/>
    <mergeCell ref="CL105:CN105"/>
    <mergeCell ref="CP105:CR105"/>
    <mergeCell ref="CT105:CV105"/>
    <mergeCell ref="CW105:DD105"/>
    <mergeCell ref="DE105:DG105"/>
    <mergeCell ref="CB104:CJ104"/>
    <mergeCell ref="CL104:CN104"/>
    <mergeCell ref="CP104:CR104"/>
    <mergeCell ref="CT104:CV104"/>
    <mergeCell ref="CW104:DD104"/>
    <mergeCell ref="DE104:DG104"/>
    <mergeCell ref="CP112:CR112"/>
    <mergeCell ref="CT112:CV112"/>
    <mergeCell ref="CW112:DD112"/>
    <mergeCell ref="DE112:DG112"/>
    <mergeCell ref="CB106:CJ106"/>
    <mergeCell ref="CL106:CN106"/>
    <mergeCell ref="CP106:CR106"/>
    <mergeCell ref="CT106:CV106"/>
    <mergeCell ref="CW106:DD106"/>
    <mergeCell ref="DE106:DG106"/>
    <mergeCell ref="CA125:DG125"/>
    <mergeCell ref="CB114:CJ114"/>
    <mergeCell ref="CL114:CN114"/>
    <mergeCell ref="CP114:CR114"/>
    <mergeCell ref="CT114:CV114"/>
    <mergeCell ref="CW114:DD114"/>
    <mergeCell ref="DE114:DG114"/>
    <mergeCell ref="CB113:CJ113"/>
    <mergeCell ref="CL113:CN113"/>
    <mergeCell ref="CP113:CR113"/>
    <mergeCell ref="CT113:CV113"/>
    <mergeCell ref="CW113:DD113"/>
    <mergeCell ref="DE113:DG113"/>
    <mergeCell ref="CA81:DG82"/>
    <mergeCell ref="B83:AQ84"/>
    <mergeCell ref="AB87:AN87"/>
    <mergeCell ref="B85:R85"/>
    <mergeCell ref="S85:U85"/>
    <mergeCell ref="V85:X85"/>
    <mergeCell ref="Y85:AA85"/>
    <mergeCell ref="AB85:AN85"/>
    <mergeCell ref="AO85:AQ85"/>
    <mergeCell ref="B87:R87"/>
    <mergeCell ref="S87:U87"/>
    <mergeCell ref="V87:X87"/>
    <mergeCell ref="Y87:AA87"/>
    <mergeCell ref="AO87:AQ87"/>
    <mergeCell ref="B89:R89"/>
    <mergeCell ref="S89:U89"/>
    <mergeCell ref="V89:X89"/>
    <mergeCell ref="Y89:AA89"/>
    <mergeCell ref="AB89:AN89"/>
    <mergeCell ref="AO89:AQ89"/>
    <mergeCell ref="B90:R90"/>
    <mergeCell ref="S90:U90"/>
    <mergeCell ref="V90:X90"/>
    <mergeCell ref="Y90:AA90"/>
    <mergeCell ref="AB90:AN90"/>
    <mergeCell ref="AO90:AQ90"/>
    <mergeCell ref="B88:R88"/>
    <mergeCell ref="S88:U88"/>
    <mergeCell ref="V88:X88"/>
    <mergeCell ref="Y88:AA88"/>
    <mergeCell ref="AB88:AN88"/>
    <mergeCell ref="AO88:AQ88"/>
    <mergeCell ref="AO91:AQ91"/>
    <mergeCell ref="B93:R93"/>
    <mergeCell ref="S93:U93"/>
    <mergeCell ref="V93:X93"/>
    <mergeCell ref="Y93:AA93"/>
    <mergeCell ref="AB93:AN93"/>
    <mergeCell ref="AO92:AQ92"/>
    <mergeCell ref="B91:R91"/>
    <mergeCell ref="S91:U91"/>
    <mergeCell ref="V91:X91"/>
    <mergeCell ref="Y91:AA91"/>
    <mergeCell ref="AB91:AN91"/>
    <mergeCell ref="AO93:AQ93"/>
    <mergeCell ref="B95:R95"/>
    <mergeCell ref="S95:U95"/>
    <mergeCell ref="V95:X95"/>
    <mergeCell ref="Y95:AA95"/>
    <mergeCell ref="AB95:AN95"/>
    <mergeCell ref="AO94:AQ94"/>
    <mergeCell ref="B92:R92"/>
    <mergeCell ref="S92:U92"/>
    <mergeCell ref="V92:X92"/>
    <mergeCell ref="Y92:AA92"/>
    <mergeCell ref="AB92:AN92"/>
    <mergeCell ref="B96:R96"/>
    <mergeCell ref="S96:U96"/>
    <mergeCell ref="V96:X96"/>
    <mergeCell ref="Y96:AA96"/>
    <mergeCell ref="AB96:AN96"/>
    <mergeCell ref="AO96:AQ96"/>
    <mergeCell ref="AO95:AQ95"/>
    <mergeCell ref="B94:R94"/>
    <mergeCell ref="S94:U94"/>
    <mergeCell ref="V94:X94"/>
    <mergeCell ref="Y94:AA94"/>
    <mergeCell ref="AB94:AN94"/>
    <mergeCell ref="B97:R97"/>
    <mergeCell ref="S97:U97"/>
    <mergeCell ref="V97:X97"/>
    <mergeCell ref="Y97:AA97"/>
    <mergeCell ref="AB97:AN97"/>
    <mergeCell ref="AO97:AQ97"/>
    <mergeCell ref="B98:R98"/>
    <mergeCell ref="S98:U98"/>
    <mergeCell ref="V98:X98"/>
    <mergeCell ref="Y98:AA98"/>
    <mergeCell ref="AB98:AN98"/>
    <mergeCell ref="AO98:AQ98"/>
    <mergeCell ref="B99:R99"/>
    <mergeCell ref="S99:U99"/>
    <mergeCell ref="V99:X99"/>
    <mergeCell ref="Y99:AA99"/>
    <mergeCell ref="AB99:AN99"/>
    <mergeCell ref="AO99:AQ99"/>
    <mergeCell ref="B100:R100"/>
    <mergeCell ref="S100:U100"/>
    <mergeCell ref="V100:X100"/>
    <mergeCell ref="Y100:AA100"/>
    <mergeCell ref="AB100:AN100"/>
    <mergeCell ref="AO100:AQ100"/>
    <mergeCell ref="B101:R101"/>
    <mergeCell ref="S101:U101"/>
    <mergeCell ref="V101:X101"/>
    <mergeCell ref="Y101:AA101"/>
    <mergeCell ref="AB101:AN101"/>
    <mergeCell ref="AO101:AQ101"/>
    <mergeCell ref="B102:R102"/>
    <mergeCell ref="S102:U102"/>
    <mergeCell ref="V102:X102"/>
    <mergeCell ref="Y102:AA102"/>
    <mergeCell ref="AB102:AN102"/>
    <mergeCell ref="AO102:AQ102"/>
    <mergeCell ref="B103:R103"/>
    <mergeCell ref="S103:U103"/>
    <mergeCell ref="V103:X103"/>
    <mergeCell ref="Y103:AA103"/>
    <mergeCell ref="AB103:AN103"/>
    <mergeCell ref="AO103:AQ103"/>
    <mergeCell ref="B104:R104"/>
    <mergeCell ref="S104:U104"/>
    <mergeCell ref="V104:X104"/>
    <mergeCell ref="Y104:AA104"/>
    <mergeCell ref="AB104:AN104"/>
    <mergeCell ref="AO104:AQ104"/>
    <mergeCell ref="Y105:AA105"/>
    <mergeCell ref="AB105:AN105"/>
    <mergeCell ref="AO105:AQ105"/>
    <mergeCell ref="B106:R106"/>
    <mergeCell ref="S106:U106"/>
    <mergeCell ref="V106:X106"/>
    <mergeCell ref="Y106:AA106"/>
    <mergeCell ref="AB106:AN106"/>
    <mergeCell ref="AO106:AQ106"/>
    <mergeCell ref="CB86:CJ86"/>
    <mergeCell ref="B86:R86"/>
    <mergeCell ref="S86:U86"/>
    <mergeCell ref="V86:X86"/>
    <mergeCell ref="Y86:AA86"/>
    <mergeCell ref="AB86:AN86"/>
    <mergeCell ref="AO86:AQ86"/>
    <mergeCell ref="DE128:DG128"/>
    <mergeCell ref="CW128:DD128"/>
    <mergeCell ref="CT128:CV128"/>
    <mergeCell ref="CP128:CR128"/>
    <mergeCell ref="CL128:CN128"/>
    <mergeCell ref="CB128:CJ128"/>
    <mergeCell ref="CK127:DG127"/>
    <mergeCell ref="CA126:DG126"/>
    <mergeCell ref="CB115:CJ115"/>
    <mergeCell ref="CL115:CN115"/>
    <mergeCell ref="CP115:CR115"/>
    <mergeCell ref="CT115:CV115"/>
    <mergeCell ref="CW115:DD115"/>
    <mergeCell ref="DE115:DG115"/>
    <mergeCell ref="B105:R105"/>
    <mergeCell ref="S105:U105"/>
    <mergeCell ref="V105:X105"/>
    <mergeCell ref="CB91:CJ91"/>
    <mergeCell ref="CL91:CN91"/>
    <mergeCell ref="CP91:CR91"/>
    <mergeCell ref="CT91:CV91"/>
    <mergeCell ref="CW91:DD91"/>
    <mergeCell ref="DE91:DG91"/>
    <mergeCell ref="CA117:DG117"/>
    <mergeCell ref="CA118:DG118"/>
    <mergeCell ref="CK119:DG119"/>
    <mergeCell ref="CB95:CJ95"/>
    <mergeCell ref="CB102:CJ102"/>
    <mergeCell ref="CB111:CJ111"/>
    <mergeCell ref="CB119:CJ119"/>
    <mergeCell ref="CT107:CV107"/>
    <mergeCell ref="CW107:DD107"/>
    <mergeCell ref="DE107:DG107"/>
    <mergeCell ref="CB107:CJ107"/>
    <mergeCell ref="CL107:CN107"/>
    <mergeCell ref="CP107:CR107"/>
    <mergeCell ref="CA109:DG109"/>
    <mergeCell ref="CA110:DG110"/>
    <mergeCell ref="CK111:DG111"/>
    <mergeCell ref="CB112:CJ112"/>
    <mergeCell ref="CL112:CN112"/>
    <mergeCell ref="CB120:CJ120"/>
    <mergeCell ref="CL120:CN120"/>
    <mergeCell ref="CP120:CR120"/>
    <mergeCell ref="CT120:CV120"/>
    <mergeCell ref="CW120:DD120"/>
    <mergeCell ref="DE120:DG120"/>
    <mergeCell ref="CB121:CJ121"/>
    <mergeCell ref="CL121:CN121"/>
    <mergeCell ref="CP121:CR121"/>
    <mergeCell ref="CT121:CV121"/>
    <mergeCell ref="CW121:DD121"/>
    <mergeCell ref="DE121:DG121"/>
    <mergeCell ref="CB122:CJ122"/>
    <mergeCell ref="CL122:CN122"/>
    <mergeCell ref="CP122:CR122"/>
    <mergeCell ref="CT122:CV122"/>
    <mergeCell ref="CW122:DD122"/>
    <mergeCell ref="DE122:DG122"/>
    <mergeCell ref="CB123:CJ123"/>
    <mergeCell ref="CL123:CN123"/>
    <mergeCell ref="CP123:CR123"/>
    <mergeCell ref="CT123:CV123"/>
    <mergeCell ref="CW123:DD123"/>
    <mergeCell ref="DE123:DG123"/>
    <mergeCell ref="CB127:CJ127"/>
    <mergeCell ref="CA132:DG132"/>
    <mergeCell ref="CA133:DG133"/>
    <mergeCell ref="CB134:CJ134"/>
    <mergeCell ref="CK134:DG134"/>
    <mergeCell ref="CB135:CJ135"/>
    <mergeCell ref="CL135:CN135"/>
    <mergeCell ref="CP135:CR135"/>
    <mergeCell ref="CT135:CV135"/>
    <mergeCell ref="CW135:DD135"/>
    <mergeCell ref="DE135:DG135"/>
    <mergeCell ref="CB129:CJ129"/>
    <mergeCell ref="CL129:CN129"/>
    <mergeCell ref="CP129:CR129"/>
    <mergeCell ref="CT129:CV129"/>
    <mergeCell ref="CW129:DD129"/>
    <mergeCell ref="DE129:DG129"/>
    <mergeCell ref="CB130:CJ130"/>
    <mergeCell ref="CL130:CN130"/>
    <mergeCell ref="CP130:CR130"/>
    <mergeCell ref="CT130:CV130"/>
    <mergeCell ref="CW130:DD130"/>
    <mergeCell ref="DE130:DG130"/>
    <mergeCell ref="CA147:DG147"/>
    <mergeCell ref="CK148:DG148"/>
    <mergeCell ref="CA146:DG146"/>
    <mergeCell ref="CA143:DG144"/>
    <mergeCell ref="B144:AQ145"/>
    <mergeCell ref="CB136:CJ136"/>
    <mergeCell ref="CL136:CN136"/>
    <mergeCell ref="CP136:CR136"/>
    <mergeCell ref="CT136:CV136"/>
    <mergeCell ref="CW136:DD136"/>
    <mergeCell ref="DE136:DG136"/>
    <mergeCell ref="CB137:CJ137"/>
    <mergeCell ref="CL137:CN137"/>
    <mergeCell ref="CP137:CR137"/>
    <mergeCell ref="CT137:CV137"/>
    <mergeCell ref="CW137:DD137"/>
    <mergeCell ref="DE137:DG137"/>
    <mergeCell ref="B146:R146"/>
    <mergeCell ref="S146:U146"/>
    <mergeCell ref="V146:X146"/>
    <mergeCell ref="Y146:AA146"/>
    <mergeCell ref="AB146:AN146"/>
    <mergeCell ref="AO146:AQ146"/>
    <mergeCell ref="B147:R147"/>
    <mergeCell ref="S147:U147"/>
    <mergeCell ref="V147:X147"/>
    <mergeCell ref="Y147:AA147"/>
    <mergeCell ref="AB147:AN147"/>
    <mergeCell ref="AO147:AQ147"/>
    <mergeCell ref="B148:R148"/>
    <mergeCell ref="S148:U148"/>
    <mergeCell ref="V148:X148"/>
    <mergeCell ref="Y148:AA148"/>
    <mergeCell ref="AB148:AN148"/>
    <mergeCell ref="AO148:AQ148"/>
    <mergeCell ref="CB149:CJ149"/>
    <mergeCell ref="CL149:CN149"/>
    <mergeCell ref="CP149:CR149"/>
    <mergeCell ref="CB148:CJ148"/>
    <mergeCell ref="CT149:CV149"/>
    <mergeCell ref="CW149:DD149"/>
    <mergeCell ref="DE149:DG149"/>
    <mergeCell ref="B149:R149"/>
    <mergeCell ref="S149:U149"/>
    <mergeCell ref="V149:X149"/>
    <mergeCell ref="Y149:AA149"/>
    <mergeCell ref="AB149:AN149"/>
    <mergeCell ref="AO149:AQ149"/>
    <mergeCell ref="CB152:CJ152"/>
    <mergeCell ref="CL152:CN152"/>
    <mergeCell ref="CP152:CR152"/>
    <mergeCell ref="CT152:CV152"/>
    <mergeCell ref="CW152:DD152"/>
    <mergeCell ref="DE152:DG152"/>
    <mergeCell ref="B150:R150"/>
    <mergeCell ref="S150:U150"/>
    <mergeCell ref="V150:X150"/>
    <mergeCell ref="Y150:AA150"/>
    <mergeCell ref="AB150:AN150"/>
    <mergeCell ref="AO150:AQ150"/>
    <mergeCell ref="CB151:CJ151"/>
    <mergeCell ref="CL151:CN151"/>
    <mergeCell ref="CP151:CR151"/>
    <mergeCell ref="CB150:CJ150"/>
    <mergeCell ref="CL150:CN150"/>
    <mergeCell ref="CP150:CR150"/>
    <mergeCell ref="CT150:CV150"/>
    <mergeCell ref="CW150:DD150"/>
    <mergeCell ref="DE150:DG150"/>
    <mergeCell ref="CT151:CV151"/>
    <mergeCell ref="CW151:DD151"/>
    <mergeCell ref="DE151:DG151"/>
    <mergeCell ref="B151:R151"/>
    <mergeCell ref="S151:U151"/>
    <mergeCell ref="V151:X151"/>
    <mergeCell ref="Y151:AA151"/>
    <mergeCell ref="AB151:AN151"/>
    <mergeCell ref="AO151:AQ151"/>
    <mergeCell ref="B152:R152"/>
    <mergeCell ref="S152:U152"/>
    <mergeCell ref="V152:X152"/>
    <mergeCell ref="Y152:AA152"/>
    <mergeCell ref="AB152:AN152"/>
    <mergeCell ref="AO152:AQ152"/>
    <mergeCell ref="B153:R153"/>
    <mergeCell ref="S153:U153"/>
    <mergeCell ref="V153:X153"/>
    <mergeCell ref="Y153:AA153"/>
    <mergeCell ref="AB153:AN153"/>
    <mergeCell ref="AO153:AQ153"/>
    <mergeCell ref="B156:R156"/>
    <mergeCell ref="S156:U156"/>
    <mergeCell ref="V156:X156"/>
    <mergeCell ref="Y156:AA156"/>
    <mergeCell ref="AB156:AN156"/>
    <mergeCell ref="AO156:AQ156"/>
    <mergeCell ref="CB157:CJ157"/>
    <mergeCell ref="B154:R154"/>
    <mergeCell ref="S154:U154"/>
    <mergeCell ref="V154:X154"/>
    <mergeCell ref="Y154:AA154"/>
    <mergeCell ref="AB154:AN154"/>
    <mergeCell ref="AO154:AQ154"/>
    <mergeCell ref="CA155:DG155"/>
    <mergeCell ref="B155:R155"/>
    <mergeCell ref="S155:U155"/>
    <mergeCell ref="V155:X155"/>
    <mergeCell ref="Y155:AA155"/>
    <mergeCell ref="AB155:AN155"/>
    <mergeCell ref="AO155:AQ155"/>
    <mergeCell ref="B157:R157"/>
    <mergeCell ref="S157:U157"/>
    <mergeCell ref="V157:X157"/>
    <mergeCell ref="Y157:AA157"/>
    <mergeCell ref="AB157:AN157"/>
    <mergeCell ref="AO157:AQ157"/>
    <mergeCell ref="CB158:CJ158"/>
    <mergeCell ref="CL158:CN158"/>
    <mergeCell ref="CP158:CR158"/>
    <mergeCell ref="B159:R159"/>
    <mergeCell ref="S159:U159"/>
    <mergeCell ref="V159:X159"/>
    <mergeCell ref="Y159:AA159"/>
    <mergeCell ref="AB159:AN159"/>
    <mergeCell ref="AO159:AQ159"/>
    <mergeCell ref="B158:R158"/>
    <mergeCell ref="S158:U158"/>
    <mergeCell ref="V158:X158"/>
    <mergeCell ref="Y158:AA158"/>
    <mergeCell ref="AB158:AN158"/>
    <mergeCell ref="AO158:AQ158"/>
    <mergeCell ref="CA163:DG163"/>
    <mergeCell ref="CB164:CJ164"/>
    <mergeCell ref="B160:R160"/>
    <mergeCell ref="S160:U160"/>
    <mergeCell ref="V160:X160"/>
    <mergeCell ref="Y160:AA160"/>
    <mergeCell ref="AB160:AN160"/>
    <mergeCell ref="AO160:AQ160"/>
    <mergeCell ref="B161:R161"/>
    <mergeCell ref="S161:U161"/>
    <mergeCell ref="V161:X161"/>
    <mergeCell ref="Y161:AA161"/>
    <mergeCell ref="AB161:AN161"/>
    <mergeCell ref="AO161:AQ161"/>
    <mergeCell ref="CA162:DG162"/>
    <mergeCell ref="CK164:DG164"/>
    <mergeCell ref="B162:R162"/>
    <mergeCell ref="S162:U162"/>
    <mergeCell ref="V162:X162"/>
    <mergeCell ref="Y162:AA162"/>
    <mergeCell ref="AB162:AN162"/>
    <mergeCell ref="AO162:AQ162"/>
    <mergeCell ref="B163:R163"/>
    <mergeCell ref="S163:U163"/>
    <mergeCell ref="V163:X163"/>
    <mergeCell ref="Y163:AA163"/>
    <mergeCell ref="AB163:AN163"/>
    <mergeCell ref="AO163:AQ163"/>
    <mergeCell ref="B164:R164"/>
    <mergeCell ref="S164:U164"/>
    <mergeCell ref="V164:X164"/>
    <mergeCell ref="Y164:AA164"/>
    <mergeCell ref="AB164:AN164"/>
    <mergeCell ref="AO164:AQ164"/>
    <mergeCell ref="CB182:CJ182"/>
    <mergeCell ref="CL182:CN182"/>
    <mergeCell ref="CP182:CR182"/>
    <mergeCell ref="CB165:CJ165"/>
    <mergeCell ref="CL165:CN165"/>
    <mergeCell ref="CP165:CR165"/>
    <mergeCell ref="CB181:CJ181"/>
    <mergeCell ref="CA180:DG180"/>
    <mergeCell ref="CK181:DG181"/>
    <mergeCell ref="CA179:DG179"/>
    <mergeCell ref="CW165:DD165"/>
    <mergeCell ref="DE165:DG165"/>
    <mergeCell ref="DE168:DG168"/>
    <mergeCell ref="CW177:DD177"/>
    <mergeCell ref="DE177:DG177"/>
    <mergeCell ref="CB183:CJ183"/>
    <mergeCell ref="CL183:CN183"/>
    <mergeCell ref="CP183:CR183"/>
    <mergeCell ref="CT183:CV183"/>
    <mergeCell ref="CW183:DD183"/>
    <mergeCell ref="DE183:DG183"/>
    <mergeCell ref="CB166:CJ166"/>
    <mergeCell ref="CL166:CN166"/>
    <mergeCell ref="CP166:CR166"/>
    <mergeCell ref="CT166:CV166"/>
    <mergeCell ref="CW166:DD166"/>
    <mergeCell ref="DE166:DG166"/>
    <mergeCell ref="CW167:DD167"/>
    <mergeCell ref="DE167:DG167"/>
    <mergeCell ref="CW168:DD168"/>
    <mergeCell ref="CT177:CV177"/>
    <mergeCell ref="CT182:CV182"/>
    <mergeCell ref="CW182:DD182"/>
    <mergeCell ref="DE182:DG182"/>
    <mergeCell ref="B165:R165"/>
    <mergeCell ref="S165:U165"/>
    <mergeCell ref="V165:X165"/>
    <mergeCell ref="Y165:AA165"/>
    <mergeCell ref="AB165:AN165"/>
    <mergeCell ref="AO165:AQ165"/>
    <mergeCell ref="CT165:CV165"/>
    <mergeCell ref="CA188:DG188"/>
    <mergeCell ref="CB190:CJ190"/>
    <mergeCell ref="CT185:CV185"/>
    <mergeCell ref="CW185:DD185"/>
    <mergeCell ref="DE185:DG185"/>
    <mergeCell ref="CA189:DG189"/>
    <mergeCell ref="CK190:DG190"/>
    <mergeCell ref="B166:R166"/>
    <mergeCell ref="S166:U166"/>
    <mergeCell ref="V166:X166"/>
    <mergeCell ref="Y166:AA166"/>
    <mergeCell ref="AB166:AN166"/>
    <mergeCell ref="AO166:AQ166"/>
    <mergeCell ref="CB184:CJ184"/>
    <mergeCell ref="CL184:CN184"/>
    <mergeCell ref="CP184:CR184"/>
    <mergeCell ref="CB167:CJ167"/>
    <mergeCell ref="CL167:CN167"/>
    <mergeCell ref="CP167:CR167"/>
    <mergeCell ref="CT167:CV167"/>
    <mergeCell ref="CB168:CJ168"/>
    <mergeCell ref="CL168:CN168"/>
    <mergeCell ref="CP168:CR168"/>
    <mergeCell ref="CT168:CV168"/>
    <mergeCell ref="CB191:CJ191"/>
    <mergeCell ref="CL191:CN191"/>
    <mergeCell ref="CP191:CR191"/>
    <mergeCell ref="CT191:CV191"/>
    <mergeCell ref="CW191:DD191"/>
    <mergeCell ref="DE191:DG191"/>
    <mergeCell ref="CB192:CJ192"/>
    <mergeCell ref="CL192:CN192"/>
    <mergeCell ref="CP192:CR192"/>
    <mergeCell ref="CT192:CV192"/>
    <mergeCell ref="CW192:DD192"/>
    <mergeCell ref="DE192:DG192"/>
    <mergeCell ref="CB199:CJ199"/>
    <mergeCell ref="CL199:CN199"/>
    <mergeCell ref="CP199:CR199"/>
    <mergeCell ref="CT199:CV199"/>
    <mergeCell ref="CW199:DD199"/>
    <mergeCell ref="DE199:DG199"/>
    <mergeCell ref="CK198:DG198"/>
    <mergeCell ref="CB193:CJ193"/>
    <mergeCell ref="CL193:CN193"/>
    <mergeCell ref="CP193:CR193"/>
    <mergeCell ref="CT193:CV193"/>
    <mergeCell ref="CW193:DD193"/>
    <mergeCell ref="DE193:DG193"/>
    <mergeCell ref="CA196:DG196"/>
    <mergeCell ref="CB194:CJ194"/>
    <mergeCell ref="CL194:CN194"/>
    <mergeCell ref="CP194:CR194"/>
    <mergeCell ref="CT194:CV194"/>
    <mergeCell ref="CW194:DD194"/>
    <mergeCell ref="DE194:DG194"/>
    <mergeCell ref="CA197:DG197"/>
    <mergeCell ref="CB186:CJ186"/>
    <mergeCell ref="CL186:CN186"/>
    <mergeCell ref="CP186:CR186"/>
    <mergeCell ref="CT186:CV186"/>
    <mergeCell ref="CW186:DD186"/>
    <mergeCell ref="DE186:DG186"/>
    <mergeCell ref="CL207:CN207"/>
    <mergeCell ref="CP207:CR207"/>
    <mergeCell ref="CT207:CV207"/>
    <mergeCell ref="CW207:DD207"/>
    <mergeCell ref="DE207:DG207"/>
    <mergeCell ref="CB200:CJ200"/>
    <mergeCell ref="CL200:CN200"/>
    <mergeCell ref="CP200:CR200"/>
    <mergeCell ref="CT200:CV200"/>
    <mergeCell ref="CW200:DD200"/>
    <mergeCell ref="DE200:DG200"/>
    <mergeCell ref="CB201:CJ201"/>
    <mergeCell ref="CL201:CN201"/>
    <mergeCell ref="CP201:CR201"/>
    <mergeCell ref="CT201:CV201"/>
    <mergeCell ref="CW201:DD201"/>
    <mergeCell ref="DE201:DG201"/>
    <mergeCell ref="CB198:CJ198"/>
    <mergeCell ref="CA218:DG218"/>
    <mergeCell ref="CB220:CJ220"/>
    <mergeCell ref="CA219:DG219"/>
    <mergeCell ref="CK220:DG220"/>
    <mergeCell ref="CT174:CV174"/>
    <mergeCell ref="CW174:DD174"/>
    <mergeCell ref="DE174:DG174"/>
    <mergeCell ref="CB177:CJ177"/>
    <mergeCell ref="CL177:CN177"/>
    <mergeCell ref="CP177:CR177"/>
    <mergeCell ref="CB214:CJ214"/>
    <mergeCell ref="CL214:CN214"/>
    <mergeCell ref="CP214:CR214"/>
    <mergeCell ref="CT214:CV214"/>
    <mergeCell ref="CW214:DD214"/>
    <mergeCell ref="DE214:DG214"/>
    <mergeCell ref="CB215:CJ215"/>
    <mergeCell ref="CL215:CN215"/>
    <mergeCell ref="CP215:CR215"/>
    <mergeCell ref="CT215:CV215"/>
    <mergeCell ref="CW215:DD215"/>
    <mergeCell ref="DE215:DG215"/>
    <mergeCell ref="CA211:DG211"/>
    <mergeCell ref="CB213:CJ213"/>
    <mergeCell ref="CB221:CJ221"/>
    <mergeCell ref="CL221:CN221"/>
    <mergeCell ref="CP221:CR221"/>
    <mergeCell ref="CT221:CV221"/>
    <mergeCell ref="CW221:DD221"/>
    <mergeCell ref="DE221:DG221"/>
    <mergeCell ref="CB222:CJ222"/>
    <mergeCell ref="CL222:CN222"/>
    <mergeCell ref="CP222:CR222"/>
    <mergeCell ref="CT222:CV222"/>
    <mergeCell ref="CW222:DD222"/>
    <mergeCell ref="DE222:DG222"/>
    <mergeCell ref="CB153:CJ153"/>
    <mergeCell ref="CL153:CN153"/>
    <mergeCell ref="CP153:CR153"/>
    <mergeCell ref="CT153:CV153"/>
    <mergeCell ref="CW153:DD153"/>
    <mergeCell ref="DE153:DG153"/>
    <mergeCell ref="CA156:DG156"/>
    <mergeCell ref="CK157:DG157"/>
    <mergeCell ref="CB160:CJ160"/>
    <mergeCell ref="CL160:CN160"/>
    <mergeCell ref="CP160:CR160"/>
    <mergeCell ref="CT160:CV160"/>
    <mergeCell ref="CW160:DD160"/>
    <mergeCell ref="DE160:DG160"/>
    <mergeCell ref="CT159:CV159"/>
    <mergeCell ref="CW159:DD159"/>
    <mergeCell ref="DE159:DG159"/>
    <mergeCell ref="CB159:CJ159"/>
    <mergeCell ref="CL159:CN159"/>
    <mergeCell ref="CP159:CR159"/>
    <mergeCell ref="CT158:CV158"/>
    <mergeCell ref="CW158:DD158"/>
    <mergeCell ref="DE158:DG158"/>
    <mergeCell ref="B167:R167"/>
    <mergeCell ref="S167:U167"/>
    <mergeCell ref="V167:X167"/>
    <mergeCell ref="Y167:AA167"/>
    <mergeCell ref="AB167:AN167"/>
    <mergeCell ref="AO167:AQ167"/>
    <mergeCell ref="CB185:CJ185"/>
    <mergeCell ref="CL185:CN185"/>
    <mergeCell ref="CP185:CR185"/>
    <mergeCell ref="CA170:DG170"/>
    <mergeCell ref="CA171:DG171"/>
    <mergeCell ref="CB172:CJ172"/>
    <mergeCell ref="CK172:DG172"/>
    <mergeCell ref="CB173:CJ173"/>
    <mergeCell ref="CL173:CN173"/>
    <mergeCell ref="CP173:CR173"/>
    <mergeCell ref="CT173:CV173"/>
    <mergeCell ref="CW173:DD173"/>
    <mergeCell ref="DE173:DG173"/>
    <mergeCell ref="CL174:CN174"/>
    <mergeCell ref="CP174:CR174"/>
    <mergeCell ref="CT184:CV184"/>
    <mergeCell ref="CW184:DD184"/>
    <mergeCell ref="DE184:DG184"/>
    <mergeCell ref="DE202:DG202"/>
    <mergeCell ref="CA212:DG212"/>
    <mergeCell ref="CK213:DG213"/>
    <mergeCell ref="CB216:CJ216"/>
    <mergeCell ref="CL216:CN216"/>
    <mergeCell ref="CP216:CR216"/>
    <mergeCell ref="CT216:CV216"/>
    <mergeCell ref="CW216:DD216"/>
    <mergeCell ref="DE216:DG216"/>
    <mergeCell ref="CA204:DG204"/>
    <mergeCell ref="CB205:CJ205"/>
    <mergeCell ref="CK205:DG205"/>
    <mergeCell ref="CB206:CJ206"/>
    <mergeCell ref="CL206:CN206"/>
    <mergeCell ref="CP206:CR206"/>
    <mergeCell ref="CT206:CV206"/>
    <mergeCell ref="CW206:DD206"/>
    <mergeCell ref="DE206:DG206"/>
    <mergeCell ref="CB207:CJ207"/>
    <mergeCell ref="CB208:CJ208"/>
    <mergeCell ref="CL208:CN208"/>
    <mergeCell ref="CP208:CR208"/>
    <mergeCell ref="CB223:CJ223"/>
    <mergeCell ref="CL223:CN223"/>
    <mergeCell ref="CP223:CR223"/>
    <mergeCell ref="CT223:CV223"/>
    <mergeCell ref="CW223:DD223"/>
    <mergeCell ref="DE223:DG223"/>
    <mergeCell ref="CB174:CJ174"/>
    <mergeCell ref="CB175:CJ175"/>
    <mergeCell ref="CL175:CN175"/>
    <mergeCell ref="CP175:CR175"/>
    <mergeCell ref="CT175:CV175"/>
    <mergeCell ref="CW175:DD175"/>
    <mergeCell ref="DE175:DG175"/>
    <mergeCell ref="CB176:CJ176"/>
    <mergeCell ref="CL176:CN176"/>
    <mergeCell ref="CP176:CR176"/>
    <mergeCell ref="CT176:CV176"/>
    <mergeCell ref="CW176:DD176"/>
    <mergeCell ref="DE176:DG176"/>
    <mergeCell ref="CB202:CJ202"/>
    <mergeCell ref="CL202:CN202"/>
    <mergeCell ref="CP202:CR202"/>
    <mergeCell ref="CT202:CV202"/>
    <mergeCell ref="CW202:DD202"/>
    <mergeCell ref="CT208:CV208"/>
    <mergeCell ref="CW208:DD208"/>
    <mergeCell ref="DE208:DG208"/>
    <mergeCell ref="CB209:CJ209"/>
    <mergeCell ref="CL209:CN209"/>
    <mergeCell ref="CP209:CR209"/>
    <mergeCell ref="CT209:CV209"/>
    <mergeCell ref="CW209:DD209"/>
    <mergeCell ref="DE209:DG209"/>
  </mergeCells>
  <conditionalFormatting sqref="AW86:AX86 AV91:AW91 AW87:AW90 AY87:AY88 AZ90:AZ91 AW93:AW115 AX93:AX100 AX106:AX113 AV141 AV92:AV138">
    <cfRule type="cellIs" dxfId="35" priority="101" operator="equal">
      <formula>0</formula>
    </cfRule>
  </conditionalFormatting>
  <conditionalFormatting sqref="AV84:AW84 AW85">
    <cfRule type="cellIs" dxfId="34" priority="95" operator="equal">
      <formula>0</formula>
    </cfRule>
  </conditionalFormatting>
  <conditionalFormatting sqref="AW92">
    <cfRule type="cellIs" dxfId="33" priority="65" operator="equal">
      <formula>0</formula>
    </cfRule>
  </conditionalFormatting>
  <conditionalFormatting sqref="AX85">
    <cfRule type="cellIs" dxfId="32" priority="62" operator="equal">
      <formula>0</formula>
    </cfRule>
  </conditionalFormatting>
  <conditionalFormatting sqref="AX87">
    <cfRule type="cellIs" dxfId="31" priority="61" operator="equal">
      <formula>0</formula>
    </cfRule>
  </conditionalFormatting>
  <conditionalFormatting sqref="AY90">
    <cfRule type="cellIs" dxfId="30" priority="60" operator="equal">
      <formula>0</formula>
    </cfRule>
  </conditionalFormatting>
  <conditionalFormatting sqref="CA85">
    <cfRule type="cellIs" dxfId="29" priority="59" operator="equal">
      <formula>0</formula>
    </cfRule>
  </conditionalFormatting>
  <conditionalFormatting sqref="CA94">
    <cfRule type="cellIs" dxfId="28" priority="58" operator="equal">
      <formula>0</formula>
    </cfRule>
  </conditionalFormatting>
  <conditionalFormatting sqref="CA101">
    <cfRule type="cellIs" dxfId="27" priority="57" operator="equal">
      <formula>0</formula>
    </cfRule>
  </conditionalFormatting>
  <conditionalFormatting sqref="CA110">
    <cfRule type="cellIs" dxfId="26" priority="56" operator="equal">
      <formula>0</formula>
    </cfRule>
  </conditionalFormatting>
  <conditionalFormatting sqref="CA126">
    <cfRule type="cellIs" dxfId="25" priority="55" operator="equal">
      <formula>0</formula>
    </cfRule>
  </conditionalFormatting>
  <conditionalFormatting sqref="CA118">
    <cfRule type="cellIs" dxfId="24" priority="38" operator="equal">
      <formula>0</formula>
    </cfRule>
  </conditionalFormatting>
  <conditionalFormatting sqref="CA133">
    <cfRule type="cellIs" dxfId="23" priority="37" operator="equal">
      <formula>0</formula>
    </cfRule>
  </conditionalFormatting>
  <conditionalFormatting sqref="AX92">
    <cfRule type="cellIs" dxfId="22" priority="23" operator="equal">
      <formula>0</formula>
    </cfRule>
  </conditionalFormatting>
  <conditionalFormatting sqref="AW147:AX147 AV152:AW152 AW148:AW151 AZ149:AZ150 BA152:BA153 AW154:AW177 AX160:AX167 AX174:AX182 AV153:AV199">
    <cfRule type="cellIs" dxfId="21" priority="22" operator="equal">
      <formula>0</formula>
    </cfRule>
  </conditionalFormatting>
  <conditionalFormatting sqref="AV145:AW145 AW146">
    <cfRule type="cellIs" dxfId="20" priority="21" operator="equal">
      <formula>0</formula>
    </cfRule>
  </conditionalFormatting>
  <conditionalFormatting sqref="AW153">
    <cfRule type="cellIs" dxfId="19" priority="20" operator="equal">
      <formula>0</formula>
    </cfRule>
  </conditionalFormatting>
  <conditionalFormatting sqref="AX146">
    <cfRule type="cellIs" dxfId="18" priority="19" operator="equal">
      <formula>0</formula>
    </cfRule>
  </conditionalFormatting>
  <conditionalFormatting sqref="AY149">
    <cfRule type="cellIs" dxfId="17" priority="18" operator="equal">
      <formula>0</formula>
    </cfRule>
  </conditionalFormatting>
  <conditionalFormatting sqref="AZ152">
    <cfRule type="cellIs" dxfId="16" priority="17" operator="equal">
      <formula>0</formula>
    </cfRule>
  </conditionalFormatting>
  <conditionalFormatting sqref="CA147">
    <cfRule type="cellIs" dxfId="15" priority="16" operator="equal">
      <formula>0</formula>
    </cfRule>
  </conditionalFormatting>
  <conditionalFormatting sqref="CA156">
    <cfRule type="cellIs" dxfId="14" priority="15" operator="equal">
      <formula>0</formula>
    </cfRule>
  </conditionalFormatting>
  <conditionalFormatting sqref="CA180">
    <cfRule type="cellIs" dxfId="13" priority="14" operator="equal">
      <formula>0</formula>
    </cfRule>
  </conditionalFormatting>
  <conditionalFormatting sqref="CA189">
    <cfRule type="cellIs" dxfId="12" priority="13" operator="equal">
      <formula>0</formula>
    </cfRule>
  </conditionalFormatting>
  <conditionalFormatting sqref="CA212">
    <cfRule type="cellIs" dxfId="11" priority="12" operator="equal">
      <formula>0</formula>
    </cfRule>
  </conditionalFormatting>
  <conditionalFormatting sqref="CA197">
    <cfRule type="cellIs" dxfId="10" priority="11" operator="equal">
      <formula>0</formula>
    </cfRule>
  </conditionalFormatting>
  <conditionalFormatting sqref="CA219">
    <cfRule type="cellIs" dxfId="9" priority="10" operator="equal">
      <formula>0</formula>
    </cfRule>
  </conditionalFormatting>
  <conditionalFormatting sqref="AX159">
    <cfRule type="cellIs" dxfId="8" priority="9" operator="equal">
      <formula>0</formula>
    </cfRule>
  </conditionalFormatting>
  <conditionalFormatting sqref="CA163">
    <cfRule type="cellIs" dxfId="7" priority="7" operator="equal">
      <formula>0</formula>
    </cfRule>
  </conditionalFormatting>
  <conditionalFormatting sqref="AX148">
    <cfRule type="cellIs" dxfId="6" priority="2" operator="equal">
      <formula>0</formula>
    </cfRule>
  </conditionalFormatting>
  <conditionalFormatting sqref="CA171">
    <cfRule type="cellIs" dxfId="5" priority="8" operator="equal">
      <formula>0</formula>
    </cfRule>
  </conditionalFormatting>
  <conditionalFormatting sqref="CA204">
    <cfRule type="cellIs" dxfId="4" priority="1" operator="equal">
      <formula>0</formula>
    </cfRule>
  </conditionalFormatting>
  <conditionalFormatting sqref="AZ154:AZ155 BA157:BA158">
    <cfRule type="cellIs" dxfId="3" priority="6" operator="equal">
      <formula>0</formula>
    </cfRule>
  </conditionalFormatting>
  <conditionalFormatting sqref="AY154">
    <cfRule type="cellIs" dxfId="2" priority="5" operator="equal">
      <formula>0</formula>
    </cfRule>
  </conditionalFormatting>
  <conditionalFormatting sqref="AZ157">
    <cfRule type="cellIs" dxfId="1" priority="4" operator="equal">
      <formula>0</formula>
    </cfRule>
  </conditionalFormatting>
  <conditionalFormatting sqref="AY148">
    <cfRule type="cellIs" dxfId="0" priority="3" operator="equal">
      <formula>0</formula>
    </cfRule>
  </conditionalFormatting>
  <dataValidations disablePrompts="1" count="2">
    <dataValidation type="list" allowBlank="1" showInputMessage="1" showErrorMessage="1" sqref="CB95 CB102 CB119 AB87:AN87 CB111 CB127 CB134 AU76:AU77 CB86 CB157 CB181 CB198 AB148:AN148 CB190 CB213 CB220 CB148 CB172 CB164 CB205" xr:uid="{C9E664AF-964E-4DE7-BAC4-C9A41C1FCEB1}">
      <formula1>ТНПА</formula1>
    </dataValidation>
    <dataValidation type="list" allowBlank="1" showInputMessage="1" showErrorMessage="1" sqref="CB88:CJ91 CB97:CJ98 CB113:CJ115 CB121:CJ124 CB129:CJ131 CB136:CJ140 CB150:CJ153 CB159:CJ160 CB174:CJ177 CB192:CJ194 CB183:CJ186 CB215:CJ217 CB222:CJ223 CB104:CJ107 CB166:CJ168 CB200:CJ203 CB207:CJ210" xr:uid="{08333FB5-BA29-4922-B488-D62F5F7AB971}">
      <formula1>Параметры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1433-43C8-45A6-ABF2-E41FB917233B}">
  <dimension ref="A1:C15"/>
  <sheetViews>
    <sheetView workbookViewId="0">
      <selection activeCell="A16" sqref="A16"/>
    </sheetView>
  </sheetViews>
  <sheetFormatPr defaultRowHeight="15" x14ac:dyDescent="0.25"/>
  <cols>
    <col min="2" max="2" width="35" customWidth="1"/>
  </cols>
  <sheetData>
    <row r="1" spans="1:3" x14ac:dyDescent="0.25">
      <c r="A1" t="s">
        <v>9</v>
      </c>
      <c r="B1" t="s">
        <v>10</v>
      </c>
      <c r="C1" t="s">
        <v>9</v>
      </c>
    </row>
    <row r="2" spans="1:3" x14ac:dyDescent="0.25">
      <c r="A2">
        <v>1</v>
      </c>
      <c r="B2" t="s">
        <v>21</v>
      </c>
      <c r="C2">
        <f>A2</f>
        <v>1</v>
      </c>
    </row>
    <row r="3" spans="1:3" x14ac:dyDescent="0.25">
      <c r="A3">
        <v>2</v>
      </c>
      <c r="B3" t="s">
        <v>22</v>
      </c>
      <c r="C3">
        <f t="shared" ref="C3:C15" si="0">A3</f>
        <v>2</v>
      </c>
    </row>
    <row r="4" spans="1:3" x14ac:dyDescent="0.25">
      <c r="A4">
        <v>3</v>
      </c>
      <c r="B4" t="s">
        <v>23</v>
      </c>
      <c r="C4">
        <f t="shared" si="0"/>
        <v>3</v>
      </c>
    </row>
    <row r="5" spans="1:3" x14ac:dyDescent="0.25">
      <c r="A5">
        <v>4</v>
      </c>
      <c r="B5" t="s">
        <v>24</v>
      </c>
      <c r="C5">
        <f t="shared" si="0"/>
        <v>4</v>
      </c>
    </row>
    <row r="6" spans="1:3" x14ac:dyDescent="0.25">
      <c r="A6">
        <v>5</v>
      </c>
      <c r="B6" t="s">
        <v>25</v>
      </c>
      <c r="C6">
        <f t="shared" si="0"/>
        <v>5</v>
      </c>
    </row>
    <row r="7" spans="1:3" x14ac:dyDescent="0.25">
      <c r="A7">
        <v>6</v>
      </c>
      <c r="B7" t="s">
        <v>26</v>
      </c>
      <c r="C7">
        <f t="shared" si="0"/>
        <v>6</v>
      </c>
    </row>
    <row r="8" spans="1:3" x14ac:dyDescent="0.25">
      <c r="A8">
        <v>7</v>
      </c>
      <c r="B8" t="s">
        <v>27</v>
      </c>
      <c r="C8">
        <f t="shared" si="0"/>
        <v>7</v>
      </c>
    </row>
    <row r="9" spans="1:3" x14ac:dyDescent="0.25">
      <c r="A9">
        <v>8</v>
      </c>
      <c r="B9" t="s">
        <v>28</v>
      </c>
      <c r="C9">
        <f t="shared" si="0"/>
        <v>8</v>
      </c>
    </row>
    <row r="10" spans="1:3" x14ac:dyDescent="0.25">
      <c r="A10">
        <v>9</v>
      </c>
      <c r="B10" t="s">
        <v>29</v>
      </c>
      <c r="C10">
        <f t="shared" si="0"/>
        <v>9</v>
      </c>
    </row>
    <row r="11" spans="1:3" x14ac:dyDescent="0.25">
      <c r="A11">
        <v>10</v>
      </c>
      <c r="B11" t="s">
        <v>30</v>
      </c>
      <c r="C11">
        <f t="shared" si="0"/>
        <v>10</v>
      </c>
    </row>
    <row r="12" spans="1:3" x14ac:dyDescent="0.25">
      <c r="A12">
        <v>11</v>
      </c>
      <c r="B12" t="s">
        <v>31</v>
      </c>
      <c r="C12">
        <f t="shared" si="0"/>
        <v>11</v>
      </c>
    </row>
    <row r="13" spans="1:3" x14ac:dyDescent="0.25">
      <c r="A13">
        <v>12</v>
      </c>
      <c r="B13" t="s">
        <v>55</v>
      </c>
      <c r="C13">
        <f t="shared" si="0"/>
        <v>12</v>
      </c>
    </row>
    <row r="14" spans="1:3" x14ac:dyDescent="0.25">
      <c r="A14">
        <v>13</v>
      </c>
      <c r="B14" t="s">
        <v>58</v>
      </c>
      <c r="C14">
        <f t="shared" si="0"/>
        <v>13</v>
      </c>
    </row>
    <row r="15" spans="1:3" x14ac:dyDescent="0.25">
      <c r="A15">
        <v>14</v>
      </c>
      <c r="B15" t="s">
        <v>62</v>
      </c>
      <c r="C15">
        <f t="shared" si="0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5452-CA00-4E93-ACAA-DC5D68D1F67A}">
  <dimension ref="A1:B4"/>
  <sheetViews>
    <sheetView workbookViewId="0">
      <selection activeCell="A5" sqref="A5"/>
    </sheetView>
  </sheetViews>
  <sheetFormatPr defaultRowHeight="15" x14ac:dyDescent="0.25"/>
  <cols>
    <col min="1" max="1" width="36.85546875" customWidth="1"/>
  </cols>
  <sheetData>
    <row r="1" spans="1:2" x14ac:dyDescent="0.25">
      <c r="A1" t="s">
        <v>8</v>
      </c>
    </row>
    <row r="2" spans="1:2" x14ac:dyDescent="0.25">
      <c r="A2" t="s">
        <v>17</v>
      </c>
    </row>
    <row r="3" spans="1:2" x14ac:dyDescent="0.25">
      <c r="A3" t="s">
        <v>18</v>
      </c>
    </row>
    <row r="4" spans="1:2" x14ac:dyDescent="0.25">
      <c r="A4" t="s">
        <v>60</v>
      </c>
      <c r="B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main</vt:lpstr>
      <vt:lpstr>Параметры</vt:lpstr>
      <vt:lpstr>ТНПА</vt:lpstr>
      <vt:lpstr>Параметры</vt:lpstr>
      <vt:lpstr>ТНПА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vinokurov</dc:creator>
  <cp:lastModifiedBy>vinokurov</cp:lastModifiedBy>
  <dcterms:created xsi:type="dcterms:W3CDTF">2020-05-22T08:19:02Z</dcterms:created>
  <dcterms:modified xsi:type="dcterms:W3CDTF">2020-06-09T13:07:16Z</dcterms:modified>
</cp:coreProperties>
</file>