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hPCJO\docs\Requirement\"/>
    </mc:Choice>
  </mc:AlternateContent>
  <bookViews>
    <workbookView xWindow="0" yWindow="0" windowWidth="20490" windowHeight="8115" activeTab="1"/>
  </bookViews>
  <sheets>
    <sheet name="Test Offer values" sheetId="1" r:id="rId1"/>
    <sheet name="cjo offer tabl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3" i="1" l="1"/>
  <c r="D5" i="1" l="1"/>
  <c r="D4" i="1"/>
  <c r="D6" i="1"/>
  <c r="D8" i="1" l="1"/>
  <c r="E6" i="1" s="1"/>
  <c r="E5" i="1" l="1"/>
  <c r="E4" i="1"/>
  <c r="E7" i="1"/>
  <c r="E3" i="1"/>
  <c r="D9" i="1"/>
  <c r="D14" i="1" s="1"/>
  <c r="F3" i="1" l="1"/>
  <c r="F4" i="1"/>
  <c r="F6" i="1"/>
  <c r="F5" i="1"/>
  <c r="F7" i="1"/>
</calcChain>
</file>

<file path=xl/sharedStrings.xml><?xml version="1.0" encoding="utf-8"?>
<sst xmlns="http://schemas.openxmlformats.org/spreadsheetml/2006/main" count="120" uniqueCount="52">
  <si>
    <t>Field</t>
  </si>
  <si>
    <t>Type</t>
  </si>
  <si>
    <t>Null</t>
  </si>
  <si>
    <t>smallint(6)</t>
  </si>
  <si>
    <t>varchar(3)</t>
  </si>
  <si>
    <t>Salary</t>
  </si>
  <si>
    <t>decimal(10,2)</t>
  </si>
  <si>
    <t>YES</t>
  </si>
  <si>
    <t>Signbonus</t>
  </si>
  <si>
    <t>Yearendbonus</t>
  </si>
  <si>
    <t>decimal(3,2)</t>
  </si>
  <si>
    <t>Pto</t>
  </si>
  <si>
    <t>PromotionOpt</t>
  </si>
  <si>
    <t>Pension</t>
  </si>
  <si>
    <t>PaidRelocate</t>
  </si>
  <si>
    <t>Stocks</t>
  </si>
  <si>
    <t>Formula</t>
  </si>
  <si>
    <t>Test Input</t>
  </si>
  <si>
    <t>= Salary</t>
  </si>
  <si>
    <t>= 10% x Salary</t>
  </si>
  <si>
    <t>= 401k-matching% x Salary</t>
  </si>
  <si>
    <t>= (Salary/52) x PTO</t>
  </si>
  <si>
    <t>Calculate values</t>
  </si>
  <si>
    <t>= (SignBonus)/4</t>
  </si>
  <si>
    <t>Yes</t>
  </si>
  <si>
    <t>= round(TotalValues/1000)</t>
  </si>
  <si>
    <t>% of Value</t>
  </si>
  <si>
    <t>Total $ Value</t>
  </si>
  <si>
    <t>Total weight values</t>
  </si>
  <si>
    <t>Offer's weighted value</t>
  </si>
  <si>
    <t>WV</t>
  </si>
  <si>
    <t>No</t>
  </si>
  <si>
    <t>401k</t>
  </si>
  <si>
    <t>Medicaloffered</t>
  </si>
  <si>
    <t>= (3.5% x Salary)/4</t>
  </si>
  <si>
    <t>Offer table</t>
  </si>
  <si>
    <t>UserID</t>
  </si>
  <si>
    <t>NO</t>
  </si>
  <si>
    <t>ColID</t>
  </si>
  <si>
    <t>OfferType</t>
  </si>
  <si>
    <t>Company</t>
  </si>
  <si>
    <t>varchar(80)</t>
  </si>
  <si>
    <t>Position</t>
  </si>
  <si>
    <t>Industry</t>
  </si>
  <si>
    <t>Hourly</t>
  </si>
  <si>
    <t>ReimburseExp</t>
  </si>
  <si>
    <t>decimal(8,2)</t>
  </si>
  <si>
    <t>Relocate</t>
  </si>
  <si>
    <t>Active</t>
  </si>
  <si>
    <t>Normalworkhours</t>
  </si>
  <si>
    <t>float</t>
  </si>
  <si>
    <t>Null 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</si>
</sst>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0" fillId="0" borderId="0" xfId="0" quotePrefix="1"/>
    <xf numFmtId="164" fontId="0" fillId="0" borderId="0" xfId="2" quotePrefix="1" applyNumberFormat="1" applyFont="1"/>
    <xf numFmtId="0" fontId="0" fillId="0" borderId="0" xfId="0" quotePrefix="1" applyAlignment="1">
      <alignment horizontal="right"/>
    </xf>
    <xf numFmtId="9" fontId="0" fillId="0" borderId="0" xfId="3" quotePrefix="1" applyFont="1"/>
    <xf numFmtId="0" fontId="0" fillId="0" borderId="0" xfId="0" applyAlignment="1">
      <alignment horizontal="right"/>
    </xf>
    <xf numFmtId="165" fontId="0" fillId="0" borderId="0" xfId="1" quotePrefix="1" applyNumberFormat="1" applyFont="1"/>
    <xf numFmtId="9" fontId="2" fillId="0" borderId="0" xfId="3" applyFont="1"/>
    <xf numFmtId="9" fontId="0" fillId="0" borderId="0" xfId="3" applyFont="1"/>
    <xf numFmtId="165" fontId="0" fillId="0" borderId="0" xfId="0" applyNumberFormat="1"/>
    <xf numFmtId="164" fontId="0" fillId="0" borderId="1" xfId="2" quotePrefix="1" applyNumberFormat="1" applyFont="1" applyBorder="1"/>
    <xf numFmtId="164" fontId="0" fillId="0" borderId="0" xfId="2" applyNumberFormat="1" applyFont="1"/>
    <xf numFmtId="165" fontId="2" fillId="0" borderId="0" xfId="0" applyNumberFormat="1" applyFont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9" fontId="2" fillId="2" borderId="0" xfId="3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Normal="100" workbookViewId="0">
      <selection activeCell="B18" sqref="B18"/>
    </sheetView>
  </sheetViews>
  <sheetFormatPr defaultRowHeight="15" x14ac:dyDescent="0.25"/>
  <cols>
    <col min="1" max="1" width="25" customWidth="1"/>
    <col min="2" max="2" width="13" customWidth="1"/>
    <col min="3" max="3" width="26.7109375" customWidth="1"/>
    <col min="4" max="4" width="19.140625" customWidth="1"/>
    <col min="5" max="5" width="10.42578125" style="9" customWidth="1"/>
    <col min="6" max="6" width="8.5703125" customWidth="1"/>
    <col min="7" max="7" width="15" customWidth="1"/>
    <col min="8" max="8" width="8" customWidth="1"/>
  </cols>
  <sheetData>
    <row r="1" spans="1:8" s="1" customFormat="1" x14ac:dyDescent="0.25">
      <c r="A1" s="14" t="s">
        <v>0</v>
      </c>
      <c r="B1" s="15" t="s">
        <v>17</v>
      </c>
      <c r="C1" s="14" t="s">
        <v>16</v>
      </c>
      <c r="D1" s="14" t="s">
        <v>22</v>
      </c>
      <c r="E1" s="16" t="s">
        <v>26</v>
      </c>
      <c r="F1" s="15" t="s">
        <v>30</v>
      </c>
      <c r="G1" s="14" t="s">
        <v>1</v>
      </c>
      <c r="H1" s="14" t="s">
        <v>2</v>
      </c>
    </row>
    <row r="2" spans="1:8" x14ac:dyDescent="0.25">
      <c r="A2" t="s">
        <v>5</v>
      </c>
      <c r="B2" s="3">
        <v>100000</v>
      </c>
      <c r="C2" s="2" t="s">
        <v>18</v>
      </c>
      <c r="D2" s="3">
        <v>110000</v>
      </c>
      <c r="G2" t="s">
        <v>6</v>
      </c>
      <c r="H2" t="s">
        <v>7</v>
      </c>
    </row>
    <row r="3" spans="1:8" x14ac:dyDescent="0.25">
      <c r="A3" t="s">
        <v>8</v>
      </c>
      <c r="B3" s="12">
        <v>10000</v>
      </c>
      <c r="C3" s="2" t="s">
        <v>23</v>
      </c>
      <c r="D3" s="3">
        <f>(B3)/4</f>
        <v>2500</v>
      </c>
      <c r="E3" s="9">
        <f>D3/$D$8</f>
        <v>1.8489940761074408E-2</v>
      </c>
      <c r="F3" s="10">
        <f>E3*D$9</f>
        <v>2.5</v>
      </c>
      <c r="G3" t="s">
        <v>6</v>
      </c>
      <c r="H3" t="s">
        <v>7</v>
      </c>
    </row>
    <row r="4" spans="1:8" x14ac:dyDescent="0.25">
      <c r="A4" t="s">
        <v>9</v>
      </c>
      <c r="B4" s="4" t="s">
        <v>24</v>
      </c>
      <c r="C4" s="2" t="s">
        <v>19</v>
      </c>
      <c r="D4" s="3">
        <f>0.1 * D2</f>
        <v>11000</v>
      </c>
      <c r="E4" s="9">
        <f>D4/$D$8</f>
        <v>8.1355739348727391E-2</v>
      </c>
      <c r="F4" s="10">
        <f>E4*D$9</f>
        <v>11</v>
      </c>
      <c r="G4" t="s">
        <v>4</v>
      </c>
      <c r="H4" t="s">
        <v>7</v>
      </c>
    </row>
    <row r="5" spans="1:8" x14ac:dyDescent="0.25">
      <c r="A5" t="s">
        <v>32</v>
      </c>
      <c r="B5" s="5">
        <v>0.04</v>
      </c>
      <c r="C5" s="2" t="s">
        <v>20</v>
      </c>
      <c r="D5" s="3">
        <f>B5*D2</f>
        <v>4400</v>
      </c>
      <c r="E5" s="9">
        <f>D5/$D$8</f>
        <v>3.254229573949096E-2</v>
      </c>
      <c r="F5" s="10">
        <f>E5*D$9</f>
        <v>4.4000000000000004</v>
      </c>
      <c r="G5" t="s">
        <v>10</v>
      </c>
    </row>
    <row r="6" spans="1:8" x14ac:dyDescent="0.25">
      <c r="A6" t="s">
        <v>11</v>
      </c>
      <c r="B6">
        <v>3</v>
      </c>
      <c r="C6" s="2" t="s">
        <v>21</v>
      </c>
      <c r="D6" s="3">
        <f>D2/52*B6</f>
        <v>6346.1538461538457</v>
      </c>
      <c r="E6" s="9">
        <f>D6/$D$8</f>
        <v>4.6936003470419652E-2</v>
      </c>
      <c r="F6" s="10">
        <f>E6*D$9</f>
        <v>6.3461538461538467</v>
      </c>
      <c r="G6" t="s">
        <v>3</v>
      </c>
      <c r="H6" t="s">
        <v>7</v>
      </c>
    </row>
    <row r="7" spans="1:8" x14ac:dyDescent="0.25">
      <c r="A7" t="s">
        <v>15</v>
      </c>
      <c r="B7" s="6" t="s">
        <v>24</v>
      </c>
      <c r="C7" s="2" t="s">
        <v>34</v>
      </c>
      <c r="D7" s="3">
        <f>0.035*D2/4</f>
        <v>962.50000000000011</v>
      </c>
      <c r="E7" s="9">
        <f>D7/$D$8</f>
        <v>7.1186271930136482E-3</v>
      </c>
      <c r="F7" s="10">
        <f>E7*D$9</f>
        <v>0.96250000000000024</v>
      </c>
      <c r="G7" t="s">
        <v>4</v>
      </c>
      <c r="H7" t="s">
        <v>7</v>
      </c>
    </row>
    <row r="8" spans="1:8" ht="15.75" thickBot="1" x14ac:dyDescent="0.3">
      <c r="A8" s="1" t="s">
        <v>27</v>
      </c>
      <c r="B8" s="6"/>
      <c r="C8" s="2"/>
      <c r="D8" s="11">
        <f>SUM(D2:D7)</f>
        <v>135208.65384615384</v>
      </c>
    </row>
    <row r="9" spans="1:8" x14ac:dyDescent="0.25">
      <c r="A9" s="1" t="s">
        <v>28</v>
      </c>
      <c r="C9" s="2" t="s">
        <v>25</v>
      </c>
      <c r="D9" s="7">
        <f>D8/1000</f>
        <v>135.20865384615385</v>
      </c>
    </row>
    <row r="10" spans="1:8" x14ac:dyDescent="0.25">
      <c r="A10" t="s">
        <v>12</v>
      </c>
      <c r="B10" s="6" t="s">
        <v>24</v>
      </c>
      <c r="C10">
        <v>5</v>
      </c>
      <c r="D10">
        <v>5</v>
      </c>
      <c r="G10" t="s">
        <v>4</v>
      </c>
      <c r="H10" t="s">
        <v>7</v>
      </c>
    </row>
    <row r="11" spans="1:8" x14ac:dyDescent="0.25">
      <c r="A11" t="s">
        <v>13</v>
      </c>
      <c r="B11" s="6" t="s">
        <v>24</v>
      </c>
      <c r="C11">
        <v>10</v>
      </c>
      <c r="D11">
        <v>10</v>
      </c>
      <c r="G11" t="s">
        <v>4</v>
      </c>
      <c r="H11" t="s">
        <v>7</v>
      </c>
    </row>
    <row r="12" spans="1:8" x14ac:dyDescent="0.25">
      <c r="A12" t="s">
        <v>33</v>
      </c>
      <c r="B12" s="6" t="s">
        <v>31</v>
      </c>
      <c r="C12" s="2">
        <v>10</v>
      </c>
      <c r="D12" s="7"/>
      <c r="F12" s="10"/>
      <c r="G12" t="s">
        <v>4</v>
      </c>
      <c r="H12" t="s">
        <v>7</v>
      </c>
    </row>
    <row r="13" spans="1:8" x14ac:dyDescent="0.25">
      <c r="A13" t="s">
        <v>14</v>
      </c>
      <c r="B13" s="6" t="s">
        <v>24</v>
      </c>
      <c r="C13">
        <v>4</v>
      </c>
      <c r="G13" t="s">
        <v>4</v>
      </c>
      <c r="H13" t="s">
        <v>7</v>
      </c>
    </row>
    <row r="14" spans="1:8" s="1" customFormat="1" x14ac:dyDescent="0.25">
      <c r="A14" s="1" t="s">
        <v>29</v>
      </c>
      <c r="D14" s="13">
        <f>SUM(D9:D13)</f>
        <v>150.20865384615385</v>
      </c>
      <c r="E14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A19" sqref="A19"/>
    </sheetView>
  </sheetViews>
  <sheetFormatPr defaultRowHeight="15" x14ac:dyDescent="0.25"/>
  <cols>
    <col min="1" max="1" width="18.7109375" customWidth="1"/>
    <col min="2" max="2" width="27.42578125" customWidth="1"/>
    <col min="3" max="3" width="14.28515625" customWidth="1"/>
  </cols>
  <sheetData>
    <row r="1" spans="1:3" s="1" customFormat="1" x14ac:dyDescent="0.25">
      <c r="A1" s="1" t="s">
        <v>35</v>
      </c>
    </row>
    <row r="2" spans="1:3" s="1" customFormat="1" x14ac:dyDescent="0.25"/>
    <row r="3" spans="1:3" s="1" customFormat="1" x14ac:dyDescent="0.25">
      <c r="A3" s="1" t="s">
        <v>0</v>
      </c>
      <c r="B3" s="1" t="s">
        <v>1</v>
      </c>
      <c r="C3" s="1" t="s">
        <v>51</v>
      </c>
    </row>
    <row r="4" spans="1:3" x14ac:dyDescent="0.25">
      <c r="A4" t="s">
        <v>36</v>
      </c>
      <c r="B4" t="s">
        <v>3</v>
      </c>
      <c r="C4" t="s">
        <v>37</v>
      </c>
    </row>
    <row r="5" spans="1:3" x14ac:dyDescent="0.25">
      <c r="A5" t="s">
        <v>38</v>
      </c>
      <c r="B5" t="s">
        <v>3</v>
      </c>
      <c r="C5" t="s">
        <v>37</v>
      </c>
    </row>
    <row r="6" spans="1:3" x14ac:dyDescent="0.25">
      <c r="A6" t="s">
        <v>39</v>
      </c>
      <c r="B6" t="s">
        <v>4</v>
      </c>
      <c r="C6" t="s">
        <v>37</v>
      </c>
    </row>
    <row r="7" spans="1:3" x14ac:dyDescent="0.25">
      <c r="A7" t="s">
        <v>40</v>
      </c>
      <c r="B7" t="s">
        <v>41</v>
      </c>
      <c r="C7" t="s">
        <v>37</v>
      </c>
    </row>
    <row r="8" spans="1:3" x14ac:dyDescent="0.25">
      <c r="A8" t="s">
        <v>42</v>
      </c>
      <c r="B8" t="s">
        <v>41</v>
      </c>
      <c r="C8" t="s">
        <v>37</v>
      </c>
    </row>
    <row r="9" spans="1:3" x14ac:dyDescent="0.25">
      <c r="A9" t="s">
        <v>43</v>
      </c>
      <c r="B9" t="s">
        <v>3</v>
      </c>
      <c r="C9" t="s">
        <v>37</v>
      </c>
    </row>
    <row r="10" spans="1:3" x14ac:dyDescent="0.25">
      <c r="A10" t="s">
        <v>5</v>
      </c>
      <c r="B10" t="s">
        <v>6</v>
      </c>
      <c r="C10" t="s">
        <v>7</v>
      </c>
    </row>
    <row r="11" spans="1:3" x14ac:dyDescent="0.25">
      <c r="A11" t="s">
        <v>44</v>
      </c>
      <c r="B11" t="s">
        <v>6</v>
      </c>
      <c r="C11" t="s">
        <v>7</v>
      </c>
    </row>
    <row r="12" spans="1:3" x14ac:dyDescent="0.25">
      <c r="A12" t="s">
        <v>49</v>
      </c>
      <c r="B12" t="s">
        <v>3</v>
      </c>
      <c r="C12" t="s">
        <v>7</v>
      </c>
    </row>
    <row r="13" spans="1:3" x14ac:dyDescent="0.25">
      <c r="A13" t="s">
        <v>8</v>
      </c>
      <c r="B13" t="s">
        <v>6</v>
      </c>
      <c r="C13" t="s">
        <v>7</v>
      </c>
    </row>
    <row r="14" spans="1:3" x14ac:dyDescent="0.25">
      <c r="A14" t="s">
        <v>9</v>
      </c>
      <c r="B14" t="s">
        <v>4</v>
      </c>
      <c r="C14" t="s">
        <v>7</v>
      </c>
    </row>
    <row r="15" spans="1:3" x14ac:dyDescent="0.25">
      <c r="A15" t="s">
        <v>15</v>
      </c>
      <c r="B15" t="s">
        <v>4</v>
      </c>
      <c r="C15" t="s">
        <v>7</v>
      </c>
    </row>
    <row r="16" spans="1:3" x14ac:dyDescent="0.25">
      <c r="A16" t="s">
        <v>32</v>
      </c>
      <c r="B16" t="s">
        <v>50</v>
      </c>
      <c r="C16" t="s">
        <v>7</v>
      </c>
    </row>
    <row r="17" spans="1:3" x14ac:dyDescent="0.25">
      <c r="A17" t="s">
        <v>13</v>
      </c>
      <c r="B17" t="s">
        <v>4</v>
      </c>
      <c r="C17" t="s">
        <v>7</v>
      </c>
    </row>
    <row r="18" spans="1:3" x14ac:dyDescent="0.25">
      <c r="A18" t="s">
        <v>11</v>
      </c>
      <c r="B18" t="s">
        <v>3</v>
      </c>
      <c r="C18" t="s">
        <v>7</v>
      </c>
    </row>
    <row r="19" spans="1:3" x14ac:dyDescent="0.25">
      <c r="A19" t="s">
        <v>33</v>
      </c>
      <c r="B19" t="s">
        <v>4</v>
      </c>
      <c r="C19" t="s">
        <v>7</v>
      </c>
    </row>
    <row r="20" spans="1:3" x14ac:dyDescent="0.25">
      <c r="A20" t="s">
        <v>12</v>
      </c>
      <c r="B20" t="s">
        <v>4</v>
      </c>
      <c r="C20" t="s">
        <v>7</v>
      </c>
    </row>
    <row r="21" spans="1:3" x14ac:dyDescent="0.25">
      <c r="A21" t="s">
        <v>45</v>
      </c>
      <c r="B21" t="s">
        <v>46</v>
      </c>
      <c r="C21" t="s">
        <v>7</v>
      </c>
    </row>
    <row r="22" spans="1:3" x14ac:dyDescent="0.25">
      <c r="A22" t="s">
        <v>47</v>
      </c>
      <c r="B22" t="s">
        <v>4</v>
      </c>
      <c r="C22" t="s">
        <v>7</v>
      </c>
    </row>
    <row r="23" spans="1:3" x14ac:dyDescent="0.25">
      <c r="A23" t="s">
        <v>14</v>
      </c>
      <c r="B23" t="s">
        <v>4</v>
      </c>
      <c r="C23" t="s">
        <v>7</v>
      </c>
    </row>
    <row r="24" spans="1:3" x14ac:dyDescent="0.25">
      <c r="A24" t="s">
        <v>48</v>
      </c>
      <c r="B24" t="s">
        <v>3</v>
      </c>
      <c r="C24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Offer values</vt:lpstr>
      <vt:lpstr>cjo offer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Tyrone Russ</dc:creator>
  <cp:lastModifiedBy>Tyrone Russ</cp:lastModifiedBy>
  <dcterms:created xsi:type="dcterms:W3CDTF">2017-12-24T09:24:52Z</dcterms:created>
  <dcterms:modified xsi:type="dcterms:W3CDTF">2017-12-24T19:14:31Z</dcterms:modified>
</cp:coreProperties>
</file>