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activeTab="5"/>
  </bookViews>
  <sheets>
    <sheet name="Summary" sheetId="7" r:id="rId1"/>
    <sheet name="SummaryData" sheetId="9" r:id="rId2"/>
    <sheet name="Object Counts" sheetId="2" r:id="rId3"/>
    <sheet name="Object Sizes" sheetId="5" r:id="rId4"/>
    <sheet name="Unique Stacks" sheetId="4" r:id="rId5"/>
    <sheet name="Stack Frames" sheetId="6" r:id="rId6"/>
  </sheets>
  <definedNames>
    <definedName name="_xlnm._FilterDatabase" localSheetId="2" hidden="1">'Object Counts'!$A$1:$F$2946</definedName>
    <definedName name="_xlnm._FilterDatabase" localSheetId="3" hidden="1">'Object Sizes'!$A$1:$F$2946</definedName>
    <definedName name="_xlnm._FilterDatabase" localSheetId="5" hidden="1">'Stack Frames'!$A$1:$C$1</definedName>
  </definedNames>
  <calcPr calcId="144525"/>
</workbook>
</file>

<file path=xl/calcChain.xml><?xml version="1.0" encoding="utf-8"?>
<calcChain xmlns="http://schemas.openxmlformats.org/spreadsheetml/2006/main">
  <c r="F7" i="6" l="1"/>
  <c r="F6" i="6"/>
  <c r="F5" i="6"/>
  <c r="F3" i="6"/>
  <c r="F4" i="6"/>
  <c r="F2" i="6"/>
  <c r="F1" i="6"/>
  <c r="B8" i="7" l="1"/>
  <c r="B9" i="7"/>
  <c r="B3" i="7"/>
  <c r="B4" i="7"/>
  <c r="B5" i="7"/>
  <c r="B6" i="7"/>
  <c r="B7" i="7"/>
  <c r="B2" i="7"/>
  <c r="B1" i="7"/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<sst xmlns="http://schemas.openxmlformats.org/spreadsheetml/2006/main" count="40" uniqueCount="28">
  <si>
    <t>Name</t>
  </si>
  <si>
    <t>Gen0</t>
  </si>
  <si>
    <t>Gen1</t>
  </si>
  <si>
    <t>Gen2</t>
  </si>
  <si>
    <t>LOH</t>
  </si>
  <si>
    <t>Total</t>
  </si>
  <si>
    <t>Stack Frame</t>
  </si>
  <si>
    <t>Module Name</t>
  </si>
  <si>
    <t>Count</t>
  </si>
  <si>
    <t>Dump File</t>
  </si>
  <si>
    <t>Memory Dump Type</t>
  </si>
  <si>
    <t>Size</t>
  </si>
  <si>
    <t>Cpu Utilization</t>
  </si>
  <si>
    <t>Total Heap Size</t>
  </si>
  <si>
    <t>Version</t>
  </si>
  <si>
    <t>Run Date</t>
  </si>
  <si>
    <t>Cpu</t>
  </si>
  <si>
    <t>Heap Size</t>
  </si>
  <si>
    <t>Running Threads</t>
  </si>
  <si>
    <t>Total Threads</t>
  </si>
  <si>
    <t>Mortician Report</t>
  </si>
  <si>
    <t>Max</t>
  </si>
  <si>
    <t>Std Deviation</t>
  </si>
  <si>
    <t>Average</t>
  </si>
  <si>
    <t>Avg Deviation</t>
  </si>
  <si>
    <t>Median</t>
  </si>
  <si>
    <t>Mode</t>
  </si>
  <si>
    <t>RunDate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</si>
</sst>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779072"/>
        <c:axId val="225793152"/>
      </c:barChart>
      <c:catAx>
        <c:axId val="2257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793152"/>
        <c:crosses val="autoZero"/>
        <c:auto val="1"/>
        <c:lblAlgn val="ctr"/>
        <c:lblOffset val="100"/>
        <c:noMultiLvlLbl val="0"/>
      </c:catAx>
      <c:valAx>
        <c:axId val="225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19648"/>
        <c:axId val="225837824"/>
      </c:barChart>
      <c:catAx>
        <c:axId val="2258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37824"/>
        <c:crosses val="autoZero"/>
        <c:auto val="1"/>
        <c:lblAlgn val="ctr"/>
        <c:lblOffset val="100"/>
        <c:noMultiLvlLbl val="0"/>
      </c:catAx>
      <c:valAx>
        <c:axId val="225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72896"/>
        <c:axId val="225878784"/>
      </c:barChart>
      <c:catAx>
        <c:axId val="2258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78784"/>
        <c:crosses val="autoZero"/>
        <c:auto val="1"/>
        <c:lblAlgn val="ctr"/>
        <c:lblOffset val="100"/>
        <c:noMultiLvlLbl val="0"/>
      </c:catAx>
      <c:valAx>
        <c:axId val="225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68128"/>
        <c:axId val="226382208"/>
      </c:barChart>
      <c:catAx>
        <c:axId val="2263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382208"/>
        <c:crosses val="autoZero"/>
        <c:auto val="1"/>
        <c:lblAlgn val="ctr"/>
        <c:lblOffset val="100"/>
        <c:noMultiLvlLbl val="0"/>
      </c:catAx>
      <c:valAx>
        <c:axId val="2263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 Frames'!$C$1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'Stack Frames'!$A$2:$A$25</c:f>
              <c:numCache>
                <c:formatCode>General</c:formatCode>
                <c:ptCount val="24"/>
              </c:numCache>
            </c:numRef>
          </c:cat>
          <c:val>
            <c:numRef>
              <c:f>'Stack Frames'!$C$2:$C$25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91936"/>
        <c:axId val="226393472"/>
      </c:barChart>
      <c:catAx>
        <c:axId val="22639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6393472"/>
        <c:crosses val="autoZero"/>
        <c:auto val="1"/>
        <c:lblAlgn val="ctr"/>
        <c:lblOffset val="100"/>
        <c:noMultiLvlLbl val="0"/>
      </c:catAx>
      <c:valAx>
        <c:axId val="226393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63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57149</xdr:rowOff>
    </xdr:from>
    <xdr:to>
      <xdr:col>25</xdr:col>
      <xdr:colOff>600075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51.85546875" style="8" bestFit="1" customWidth="1"/>
    <col min="2" max="2" width="49.5703125" style="8" customWidth="1"/>
  </cols>
  <sheetData>
    <row r="1" spans="1:2" ht="26.25" x14ac:dyDescent="0.4">
      <c r="A1" s="6" t="s">
        <v>20</v>
      </c>
      <c r="B1" s="7">
        <f>SummaryData!B1</f>
        <v>0</v>
      </c>
    </row>
    <row r="2" spans="1:2" x14ac:dyDescent="0.25">
      <c r="A2" s="14" t="s">
        <v>27</v>
      </c>
      <c r="B2" s="9">
        <f>SummaryData!B2</f>
        <v>0</v>
      </c>
    </row>
    <row r="3" spans="1:2" x14ac:dyDescent="0.25">
      <c r="A3" s="7" t="s">
        <v>9</v>
      </c>
      <c r="B3" s="9">
        <f>SummaryData!B3</f>
        <v>0</v>
      </c>
    </row>
    <row r="4" spans="1:2" x14ac:dyDescent="0.25">
      <c r="A4" s="7" t="s">
        <v>11</v>
      </c>
      <c r="B4" s="10">
        <f>SummaryData!B4</f>
        <v>0</v>
      </c>
    </row>
    <row r="5" spans="1:2" x14ac:dyDescent="0.25">
      <c r="A5" s="7" t="s">
        <v>10</v>
      </c>
      <c r="B5" s="11">
        <f>SummaryData!B5</f>
        <v>0</v>
      </c>
    </row>
    <row r="6" spans="1:2" x14ac:dyDescent="0.25">
      <c r="A6" s="7" t="s">
        <v>12</v>
      </c>
      <c r="B6" s="11">
        <f>SummaryData!B6</f>
        <v>0</v>
      </c>
    </row>
    <row r="7" spans="1:2" x14ac:dyDescent="0.25">
      <c r="A7" s="7" t="s">
        <v>13</v>
      </c>
      <c r="B7" s="10">
        <f>SummaryData!B7</f>
        <v>0</v>
      </c>
    </row>
    <row r="8" spans="1:2" x14ac:dyDescent="0.25">
      <c r="A8" s="7" t="s">
        <v>18</v>
      </c>
      <c r="B8" s="10">
        <f>SummaryData!B8</f>
        <v>0</v>
      </c>
    </row>
    <row r="9" spans="1:2" x14ac:dyDescent="0.25">
      <c r="A9" s="7" t="s">
        <v>19</v>
      </c>
      <c r="B9" s="10">
        <f>SummaryData!B9</f>
        <v>0</v>
      </c>
    </row>
    <row r="10" spans="1:2" x14ac:dyDescent="0.25">
      <c r="A10" s="7"/>
      <c r="B10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30" bestFit="1" customWidth="1"/>
    <col min="2" max="2" width="25.28515625" style="2" customWidth="1"/>
  </cols>
  <sheetData>
    <row r="1" spans="1:2" x14ac:dyDescent="0.25">
      <c r="A1" s="1" t="s">
        <v>14</v>
      </c>
      <c r="B1" s="3"/>
    </row>
    <row r="2" spans="1:2" x14ac:dyDescent="0.25">
      <c r="A2" s="1" t="s">
        <v>15</v>
      </c>
      <c r="B2" s="5"/>
    </row>
    <row r="3" spans="1:2" x14ac:dyDescent="0.25">
      <c r="A3" s="1" t="s">
        <v>9</v>
      </c>
      <c r="B3" s="3"/>
    </row>
    <row r="4" spans="1:2" x14ac:dyDescent="0.25">
      <c r="A4" s="1" t="s">
        <v>11</v>
      </c>
    </row>
    <row r="5" spans="1:2" x14ac:dyDescent="0.25">
      <c r="A5" s="1" t="s">
        <v>10</v>
      </c>
      <c r="B5" s="3"/>
    </row>
    <row r="6" spans="1:2" x14ac:dyDescent="0.25">
      <c r="A6" s="1" t="s">
        <v>16</v>
      </c>
      <c r="B6" s="12"/>
    </row>
    <row r="7" spans="1:2" x14ac:dyDescent="0.25">
      <c r="A7" s="1" t="s">
        <v>17</v>
      </c>
      <c r="B7" s="3"/>
    </row>
    <row r="8" spans="1:2" x14ac:dyDescent="0.25">
      <c r="A8" s="1" t="s">
        <v>18</v>
      </c>
      <c r="B8" s="4"/>
    </row>
    <row r="9" spans="1:2" x14ac:dyDescent="0.25">
      <c r="A9" s="1" t="s">
        <v>19</v>
      </c>
      <c r="B9" s="4"/>
    </row>
    <row r="11" spans="1:2" x14ac:dyDescent="0.25">
      <c r="A11" s="1"/>
      <c r="B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4.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cols>
    <col min="1" max="1" width="11.5703125" bestFit="1" customWidth="1"/>
    <col min="2" max="2" width="13.7109375" bestFit="1" customWidth="1"/>
    <col min="5" max="5" width="12.85546875" bestFit="1" customWidth="1"/>
  </cols>
  <sheetData>
    <row r="1" spans="1:6" x14ac:dyDescent="0.25">
      <c r="A1" t="s">
        <v>6</v>
      </c>
      <c r="B1" t="s">
        <v>7</v>
      </c>
      <c r="C1" t="s">
        <v>8</v>
      </c>
      <c r="E1" t="s">
        <v>5</v>
      </c>
      <c r="F1">
        <f>SUM(C:C)</f>
        <v>0</v>
      </c>
    </row>
    <row r="2" spans="1:6" x14ac:dyDescent="0.25">
      <c r="E2" s="13" t="s">
        <v>21</v>
      </c>
      <c r="F2">
        <f>MAX(C:C)</f>
        <v>0</v>
      </c>
    </row>
    <row r="3" spans="1:6" x14ac:dyDescent="0.25">
      <c r="E3" s="13" t="s">
        <v>23</v>
      </c>
      <c r="F3" t="e">
        <f>AVERAGE(C:C)</f>
        <v>#DIV/0!</v>
      </c>
    </row>
    <row r="4" spans="1:6" x14ac:dyDescent="0.25">
      <c r="E4" s="13" t="s">
        <v>22</v>
      </c>
      <c r="F4" t="e">
        <f>_xlfn.STDEV.P(C:C)</f>
        <v>#DIV/0!</v>
      </c>
    </row>
    <row r="5" spans="1:6" x14ac:dyDescent="0.25">
      <c r="E5" s="13" t="s">
        <v>24</v>
      </c>
      <c r="F5" t="e">
        <f>AVEDEV(C:C)</f>
        <v>#NUM!</v>
      </c>
    </row>
    <row r="6" spans="1:6" x14ac:dyDescent="0.25">
      <c r="E6" s="13" t="s">
        <v>25</v>
      </c>
      <c r="F6" t="e">
        <f>MEDIAN(C:C)</f>
        <v>#NUM!</v>
      </c>
    </row>
    <row r="7" spans="1:6" x14ac:dyDescent="0.25">
      <c r="E7" s="13" t="s">
        <v>26</v>
      </c>
      <c r="F7" t="e">
        <f>_xlfn.MODE.SNGL(C:C)</f>
        <v>#N/A</v>
      </c>
    </row>
  </sheetData>
  <autoFilter ref="A1:C1">
    <sortState ref="A2:C3">
      <sortCondition descending="1" ref="C1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SummaryData</vt:lpstr>
      <vt:lpstr>Object Counts</vt:lpstr>
      <vt:lpstr>Object Sizes</vt:lpstr>
      <vt:lpstr>Unique Stacks</vt:lpstr>
      <vt:lpstr>Stack 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2017-12-17T06:47:36Z</dcterms:modified>
</cp:coreProperties>
</file>