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yson.king\Documents\testing_work\comps_analysis\"/>
    </mc:Choice>
  </mc:AlternateContent>
  <xr:revisionPtr revIDLastSave="0" documentId="8_{59DB3BF8-5D83-42C5-9A8E-C3552ED99DA5}" xr6:coauthVersionLast="47" xr6:coauthVersionMax="47" xr10:uidLastSave="{00000000-0000-0000-0000-000000000000}"/>
  <bookViews>
    <workbookView xWindow="-120" yWindow="-120" windowWidth="29040" windowHeight="15720" xr2:uid="{E3161B19-ADFC-4891-8B87-EA4EDF3B70A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" i="1" l="1"/>
  <c r="F10" i="1"/>
  <c r="F9" i="1"/>
  <c r="F8" i="1"/>
  <c r="F7" i="1"/>
  <c r="F6" i="1"/>
  <c r="F3" i="1"/>
  <c r="F4" i="1"/>
  <c r="F5" i="1"/>
  <c r="F2" i="1"/>
  <c r="S12" i="1"/>
  <c r="S13" i="1"/>
  <c r="S14" i="1"/>
  <c r="S18" i="1"/>
  <c r="E24" i="1"/>
  <c r="M18" i="1"/>
  <c r="M13" i="1"/>
  <c r="M14" i="1"/>
  <c r="M12" i="1"/>
  <c r="E9" i="1"/>
  <c r="E7" i="1"/>
  <c r="E10" i="1"/>
  <c r="R14" i="1" s="1"/>
  <c r="E8" i="1"/>
  <c r="E6" i="1"/>
  <c r="R12" i="1" s="1"/>
  <c r="E5" i="1"/>
  <c r="L13" i="1" s="1"/>
  <c r="E4" i="1"/>
  <c r="L14" i="1" s="1"/>
  <c r="E3" i="1"/>
  <c r="E2" i="1"/>
  <c r="L18" i="1" l="1"/>
  <c r="R13" i="1"/>
  <c r="R18" i="1"/>
  <c r="L12" i="1"/>
</calcChain>
</file>

<file path=xl/sharedStrings.xml><?xml version="1.0" encoding="utf-8"?>
<sst xmlns="http://schemas.openxmlformats.org/spreadsheetml/2006/main" count="52" uniqueCount="16">
  <si>
    <t>Asset</t>
  </si>
  <si>
    <t>Effective Price</t>
  </si>
  <si>
    <t>Sqft</t>
  </si>
  <si>
    <t>Unit Group</t>
  </si>
  <si>
    <t>Uptown Buckhead</t>
  </si>
  <si>
    <t>Cortland Mix</t>
  </si>
  <si>
    <t>1x1</t>
  </si>
  <si>
    <t>2x2</t>
  </si>
  <si>
    <t>3x3</t>
  </si>
  <si>
    <t>Comp Mix</t>
  </si>
  <si>
    <t>Rent/Sqft</t>
  </si>
  <si>
    <t>Comp</t>
  </si>
  <si>
    <t>Cortland Prices</t>
  </si>
  <si>
    <t>Comp Prices</t>
  </si>
  <si>
    <t>avg</t>
  </si>
  <si>
    <t>adj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</si>
</sst>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0" fontId="2" fillId="0" borderId="0" xfId="0" applyFont="1"/>
    <xf numFmtId="44" fontId="0" fillId="0" borderId="0" xfId="1" applyFont="1"/>
    <xf numFmtId="44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48B75-1141-40F1-8DC4-9CD92F26B175}">
  <dimension ref="A1:S24"/>
  <sheetViews>
    <sheetView tabSelected="1" workbookViewId="0">
      <selection activeCell="F13" sqref="F13"/>
    </sheetView>
  </sheetViews>
  <sheetFormatPr defaultRowHeight="15" x14ac:dyDescent="0.25"/>
  <cols>
    <col min="1" max="1" width="17" bestFit="1" customWidth="1"/>
    <col min="2" max="2" width="13.140625" bestFit="1" customWidth="1"/>
    <col min="3" max="3" width="10.140625" customWidth="1"/>
    <col min="4" max="4" width="12.28515625" customWidth="1"/>
    <col min="5" max="5" width="10.85546875" customWidth="1"/>
    <col min="6" max="6" width="13.140625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10</v>
      </c>
      <c r="F1" t="s">
        <v>15</v>
      </c>
      <c r="K1" s="1" t="s">
        <v>5</v>
      </c>
      <c r="Q1" s="1" t="s">
        <v>9</v>
      </c>
    </row>
    <row r="2" spans="1:19" x14ac:dyDescent="0.25">
      <c r="A2" t="s">
        <v>4</v>
      </c>
      <c r="B2">
        <v>1500</v>
      </c>
      <c r="C2">
        <v>800</v>
      </c>
      <c r="D2" t="s">
        <v>6</v>
      </c>
      <c r="E2">
        <f>B2/C2</f>
        <v>1.875</v>
      </c>
      <c r="F2">
        <f>E2</f>
        <v>1.875</v>
      </c>
    </row>
    <row r="3" spans="1:19" x14ac:dyDescent="0.25">
      <c r="A3" t="s">
        <v>4</v>
      </c>
      <c r="B3">
        <v>1450</v>
      </c>
      <c r="C3">
        <v>800</v>
      </c>
      <c r="D3" t="s">
        <v>6</v>
      </c>
      <c r="E3">
        <f>B3/C3</f>
        <v>1.8125</v>
      </c>
      <c r="F3">
        <f t="shared" ref="F3:F5" si="0">E3</f>
        <v>1.8125</v>
      </c>
      <c r="K3" t="s">
        <v>6</v>
      </c>
      <c r="L3">
        <v>0.5</v>
      </c>
      <c r="Q3" t="s">
        <v>6</v>
      </c>
      <c r="R3">
        <v>0.2</v>
      </c>
    </row>
    <row r="4" spans="1:19" x14ac:dyDescent="0.25">
      <c r="A4" t="s">
        <v>4</v>
      </c>
      <c r="B4">
        <v>2700</v>
      </c>
      <c r="C4">
        <v>1500</v>
      </c>
      <c r="D4" t="s">
        <v>8</v>
      </c>
      <c r="E4">
        <f>B4/C4</f>
        <v>1.8</v>
      </c>
      <c r="F4">
        <f t="shared" si="0"/>
        <v>1.8</v>
      </c>
      <c r="K4" t="s">
        <v>7</v>
      </c>
      <c r="L4">
        <v>0.25</v>
      </c>
      <c r="Q4" t="s">
        <v>7</v>
      </c>
      <c r="R4">
        <v>0.6</v>
      </c>
    </row>
    <row r="5" spans="1:19" x14ac:dyDescent="0.25">
      <c r="A5" t="s">
        <v>4</v>
      </c>
      <c r="B5">
        <v>1950</v>
      </c>
      <c r="C5">
        <v>900</v>
      </c>
      <c r="D5" t="s">
        <v>7</v>
      </c>
      <c r="E5">
        <f>B5/C5</f>
        <v>2.1666666666666665</v>
      </c>
      <c r="F5">
        <f t="shared" si="0"/>
        <v>2.1666666666666665</v>
      </c>
      <c r="K5" t="s">
        <v>8</v>
      </c>
      <c r="L5">
        <v>0.25</v>
      </c>
      <c r="Q5" t="s">
        <v>8</v>
      </c>
      <c r="R5">
        <v>0.2</v>
      </c>
    </row>
    <row r="6" spans="1:19" x14ac:dyDescent="0.25">
      <c r="A6" t="s">
        <v>11</v>
      </c>
      <c r="B6">
        <v>1400</v>
      </c>
      <c r="C6">
        <v>800</v>
      </c>
      <c r="D6" t="s">
        <v>6</v>
      </c>
      <c r="E6">
        <f>B6/C6</f>
        <v>1.75</v>
      </c>
      <c r="F6">
        <f>(E6*L3)/R3</f>
        <v>4.375</v>
      </c>
    </row>
    <row r="7" spans="1:19" x14ac:dyDescent="0.25">
      <c r="A7" t="s">
        <v>11</v>
      </c>
      <c r="B7">
        <v>1900</v>
      </c>
      <c r="C7">
        <v>900</v>
      </c>
      <c r="D7" t="s">
        <v>7</v>
      </c>
      <c r="E7">
        <f>B7/C7</f>
        <v>2.1111111111111112</v>
      </c>
      <c r="F7">
        <f>(E7*$L$4)/$R$4</f>
        <v>0.87962962962962965</v>
      </c>
    </row>
    <row r="8" spans="1:19" x14ac:dyDescent="0.25">
      <c r="A8" t="s">
        <v>11</v>
      </c>
      <c r="B8">
        <v>1800</v>
      </c>
      <c r="C8">
        <v>900</v>
      </c>
      <c r="D8" t="s">
        <v>7</v>
      </c>
      <c r="E8">
        <f>B8/C8</f>
        <v>2</v>
      </c>
      <c r="F8">
        <f>(E8*$L$4)/$R$4</f>
        <v>0.83333333333333337</v>
      </c>
    </row>
    <row r="9" spans="1:19" x14ac:dyDescent="0.25">
      <c r="A9" t="s">
        <v>11</v>
      </c>
      <c r="B9">
        <v>2000</v>
      </c>
      <c r="C9">
        <v>900</v>
      </c>
      <c r="D9" t="s">
        <v>7</v>
      </c>
      <c r="E9">
        <f>B9/C9</f>
        <v>2.2222222222222223</v>
      </c>
      <c r="F9">
        <f>(E9*$L$4)/$R$4</f>
        <v>0.92592592592592604</v>
      </c>
    </row>
    <row r="10" spans="1:19" x14ac:dyDescent="0.25">
      <c r="A10" t="s">
        <v>11</v>
      </c>
      <c r="B10">
        <v>2600</v>
      </c>
      <c r="C10">
        <v>1500</v>
      </c>
      <c r="D10" t="s">
        <v>8</v>
      </c>
      <c r="E10">
        <f>B10/C10</f>
        <v>1.7333333333333334</v>
      </c>
      <c r="F10">
        <f>(E10*L5)/R5</f>
        <v>2.1666666666666665</v>
      </c>
    </row>
    <row r="11" spans="1:19" x14ac:dyDescent="0.25">
      <c r="K11" s="1" t="s">
        <v>12</v>
      </c>
      <c r="M11" t="s">
        <v>15</v>
      </c>
      <c r="Q11" s="1" t="s">
        <v>13</v>
      </c>
      <c r="S11" t="s">
        <v>15</v>
      </c>
    </row>
    <row r="12" spans="1:19" x14ac:dyDescent="0.25">
      <c r="F12">
        <f>AVERAGE(F6:F10)</f>
        <v>1.836111111111111</v>
      </c>
      <c r="K12" t="s">
        <v>6</v>
      </c>
      <c r="L12" s="2">
        <f>AVERAGE(E2:E3)</f>
        <v>1.84375</v>
      </c>
      <c r="M12" s="3">
        <f>L12</f>
        <v>1.84375</v>
      </c>
      <c r="Q12" t="s">
        <v>6</v>
      </c>
      <c r="R12" s="2">
        <f>E6</f>
        <v>1.75</v>
      </c>
      <c r="S12" s="3">
        <f>(R12*L3)/R3</f>
        <v>4.375</v>
      </c>
    </row>
    <row r="13" spans="1:19" x14ac:dyDescent="0.25">
      <c r="K13" t="s">
        <v>7</v>
      </c>
      <c r="L13" s="2">
        <f>E5</f>
        <v>2.1666666666666665</v>
      </c>
      <c r="M13" s="3">
        <f t="shared" ref="M13:M14" si="1">L13</f>
        <v>2.1666666666666665</v>
      </c>
      <c r="Q13" t="s">
        <v>7</v>
      </c>
      <c r="R13" s="2">
        <f>AVERAGE(E7:E9)</f>
        <v>2.1111111111111112</v>
      </c>
      <c r="S13" s="3">
        <f t="shared" ref="S13:S14" si="2">(R13*L4)/R4</f>
        <v>0.87962962962962965</v>
      </c>
    </row>
    <row r="14" spans="1:19" x14ac:dyDescent="0.25">
      <c r="K14" t="s">
        <v>8</v>
      </c>
      <c r="L14" s="2">
        <f>E4</f>
        <v>1.8</v>
      </c>
      <c r="M14" s="3">
        <f t="shared" si="1"/>
        <v>1.8</v>
      </c>
      <c r="Q14" t="s">
        <v>8</v>
      </c>
      <c r="R14" s="2">
        <f>E10</f>
        <v>1.7333333333333334</v>
      </c>
      <c r="S14" s="3">
        <f t="shared" si="2"/>
        <v>2.1666666666666665</v>
      </c>
    </row>
    <row r="15" spans="1:19" x14ac:dyDescent="0.25">
      <c r="L15" s="2"/>
      <c r="R15" s="2"/>
    </row>
    <row r="16" spans="1:19" x14ac:dyDescent="0.25">
      <c r="L16" s="2"/>
      <c r="R16" s="2"/>
    </row>
    <row r="17" spans="1:19" x14ac:dyDescent="0.25">
      <c r="L17" s="2"/>
      <c r="R17" s="2"/>
    </row>
    <row r="18" spans="1:19" x14ac:dyDescent="0.25">
      <c r="A18" t="s">
        <v>11</v>
      </c>
      <c r="D18" t="s">
        <v>6</v>
      </c>
      <c r="E18">
        <v>1.75</v>
      </c>
      <c r="K18" t="s">
        <v>14</v>
      </c>
      <c r="L18" s="2">
        <f>AVERAGE(E2:E5)</f>
        <v>1.9135416666666667</v>
      </c>
      <c r="M18" s="2">
        <f>AVERAGE(M12:M14)</f>
        <v>1.9368055555555552</v>
      </c>
      <c r="Q18" t="s">
        <v>14</v>
      </c>
      <c r="R18" s="2">
        <f>AVERAGE(E6:E10)</f>
        <v>1.9633333333333334</v>
      </c>
      <c r="S18" s="3">
        <f>AVERAGE(S12:S14)</f>
        <v>2.4737654320987654</v>
      </c>
    </row>
    <row r="19" spans="1:19" x14ac:dyDescent="0.25">
      <c r="A19" t="s">
        <v>11</v>
      </c>
      <c r="D19" t="s">
        <v>6</v>
      </c>
      <c r="E19">
        <v>1.75</v>
      </c>
    </row>
    <row r="20" spans="1:19" x14ac:dyDescent="0.25">
      <c r="A20" t="s">
        <v>11</v>
      </c>
      <c r="D20" t="s">
        <v>7</v>
      </c>
      <c r="E20">
        <v>2.11</v>
      </c>
    </row>
    <row r="21" spans="1:19" x14ac:dyDescent="0.25">
      <c r="A21" t="s">
        <v>11</v>
      </c>
      <c r="D21" t="s">
        <v>8</v>
      </c>
      <c r="E21">
        <v>1.73</v>
      </c>
    </row>
    <row r="24" spans="1:19" x14ac:dyDescent="0.25">
      <c r="E24">
        <f>AVERAGE(E18:E21)</f>
        <v>1.835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Tyson King</dc:creator>
  <cp:lastModifiedBy>Tyson King</cp:lastModifiedBy>
  <dcterms:created xsi:type="dcterms:W3CDTF">2025-03-27T14:39:32Z</dcterms:created>
  <dcterms:modified xsi:type="dcterms:W3CDTF">2025-03-27T15:49:32Z</dcterms:modified>
</cp:coreProperties>
</file>