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mc:AlternateContent xmlns:mc="http://schemas.openxmlformats.org/markup-compatibility/2006">
    <mc:Choice Requires="x15">
      <x15ac:absPath xmlns:x15ac="http://schemas.microsoft.com/office/spreadsheetml/2010/11/ac" url="/Users/ty/Downloads/"/>
    </mc:Choice>
  </mc:AlternateContent>
  <xr:revisionPtr revIDLastSave="0" documentId="13_ncr:1_{4224319C-FA47-2744-9F06-572524E8BFC6}" xr6:coauthVersionLast="47" xr6:coauthVersionMax="47" xr10:uidLastSave="{00000000-0000-0000-0000-000000000000}"/>
  <bookViews>
    <workbookView xWindow="0" yWindow="760" windowWidth="34560" windowHeight="20020" xr2:uid="{00000000-000D-0000-FFFF-FFFF00000000}"/>
  </bookViews>
  <sheets>
    <sheet name="Order Info" sheetId="7" r:id="rId1"/>
    <sheet name="Fabrics" sheetId="9"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7" l="1"/>
  <c r="DC11" i="7"/>
  <c r="DA11" i="7"/>
  <c r="DE10" i="7"/>
  <c r="DC10" i="7"/>
  <c r="DA10" i="7"/>
  <c r="DE9" i="7"/>
  <c r="DC9" i="7"/>
  <c r="DA9" i="7"/>
  <c r="DE8" i="7"/>
  <c r="DC8" i="7"/>
  <c r="DA8" i="7"/>
  <c r="DE11" i="7" s="1"/>
  <c r="DB7" i="7"/>
  <c r="CZ6" i="7"/>
  <c r="CV11" i="7"/>
  <c r="CT11" i="7"/>
  <c r="CX10" i="7"/>
  <c r="CV10" i="7"/>
  <c r="CT10" i="7"/>
  <c r="CX9" i="7"/>
  <c r="CV9" i="7"/>
  <c r="CT9" i="7"/>
  <c r="CX8" i="7"/>
  <c r="CV8" i="7"/>
  <c r="CT8" i="7"/>
  <c r="CX11" i="7" s="1"/>
  <c r="CU7" i="7"/>
  <c r="CS6" i="7"/>
  <c r="CO11" i="7"/>
  <c r="CM11" i="7"/>
  <c r="CQ10" i="7"/>
  <c r="CO10" i="7"/>
  <c r="CM10" i="7"/>
  <c r="CQ9" i="7"/>
  <c r="CO9" i="7"/>
  <c r="CM9" i="7"/>
  <c r="CQ8" i="7"/>
  <c r="CO8" i="7"/>
  <c r="CM8" i="7"/>
  <c r="CQ11" i="7" s="1"/>
  <c r="CN7" i="7"/>
  <c r="CL6" i="7"/>
  <c r="CH11" i="7"/>
  <c r="CF11" i="7"/>
  <c r="CJ10" i="7"/>
  <c r="CH10" i="7"/>
  <c r="CF10" i="7"/>
  <c r="CJ9" i="7"/>
  <c r="CH9" i="7"/>
  <c r="CF9" i="7"/>
  <c r="CJ8" i="7"/>
  <c r="CH8" i="7"/>
  <c r="CF8" i="7"/>
  <c r="CJ11" i="7" s="1"/>
  <c r="CG7" i="7"/>
  <c r="CE6" i="7"/>
  <c r="BY9" i="7"/>
  <c r="CA11" i="7"/>
  <c r="BY11" i="7"/>
  <c r="CC10" i="7"/>
  <c r="CA10" i="7"/>
  <c r="BY10" i="7"/>
  <c r="CC9" i="7"/>
  <c r="CA9" i="7"/>
  <c r="CC8" i="7"/>
  <c r="CA8" i="7"/>
  <c r="BY8" i="7"/>
  <c r="BZ7" i="7"/>
  <c r="BX6" i="7"/>
  <c r="BV10" i="7"/>
  <c r="BV8" i="7"/>
  <c r="BT11" i="7"/>
  <c r="BT10" i="7"/>
  <c r="BT9" i="7"/>
  <c r="BT8" i="7"/>
  <c r="BR11" i="7"/>
  <c r="BR10" i="7"/>
  <c r="BR9" i="7"/>
  <c r="BR8" i="7"/>
  <c r="BV11" i="7" s="1"/>
  <c r="BV9" i="7"/>
  <c r="BS7" i="7"/>
  <c r="BQ6" i="7"/>
  <c r="BK9" i="7"/>
  <c r="BM11" i="7"/>
  <c r="BK11" i="7"/>
  <c r="BO10" i="7"/>
  <c r="BM10" i="7"/>
  <c r="BK10" i="7"/>
  <c r="BO9" i="7"/>
  <c r="BM9" i="7"/>
  <c r="BO8" i="7"/>
  <c r="BM8" i="7"/>
  <c r="BK8" i="7"/>
  <c r="BL7" i="7"/>
  <c r="BJ6" i="7"/>
  <c r="BE7" i="7"/>
  <c r="AX7" i="7"/>
  <c r="AQ7" i="7"/>
  <c r="AJ7" i="7"/>
  <c r="AB7" i="7"/>
  <c r="U7" i="7"/>
  <c r="N7" i="7"/>
  <c r="G7" i="7"/>
  <c r="AC10" i="7"/>
  <c r="F8" i="7"/>
  <c r="CC11" i="7" l="1"/>
  <c r="BO11" i="7"/>
  <c r="BF11" i="7"/>
  <c r="BD11" i="7"/>
  <c r="AY11" i="7"/>
  <c r="AW11" i="7"/>
  <c r="AR11" i="7"/>
  <c r="AP11" i="7"/>
  <c r="AK11" i="7"/>
  <c r="AI11" i="7"/>
  <c r="AC11" i="7"/>
  <c r="AA11" i="7"/>
  <c r="V11" i="7"/>
  <c r="T11" i="7"/>
  <c r="O11" i="7"/>
  <c r="M11" i="7"/>
  <c r="E6" i="7"/>
  <c r="L6" i="7"/>
  <c r="S6" i="7"/>
  <c r="Z6" i="7"/>
  <c r="AH6" i="7"/>
  <c r="AO6" i="7"/>
  <c r="AV6" i="7"/>
  <c r="BC6" i="7"/>
  <c r="H11" i="7"/>
  <c r="F11" i="7"/>
  <c r="BH10" i="7"/>
  <c r="BH9" i="7"/>
  <c r="BH8" i="7"/>
  <c r="BF10" i="7"/>
  <c r="BF9" i="7"/>
  <c r="BF8" i="7"/>
  <c r="BD10" i="7"/>
  <c r="BD9" i="7"/>
  <c r="BD8" i="7"/>
  <c r="BA10" i="7"/>
  <c r="BA9" i="7"/>
  <c r="BA8" i="7"/>
  <c r="AY10" i="7"/>
  <c r="AY9" i="7"/>
  <c r="AY8" i="7"/>
  <c r="AW10" i="7"/>
  <c r="AW9" i="7"/>
  <c r="AW8" i="7"/>
  <c r="AT10" i="7"/>
  <c r="AT9" i="7"/>
  <c r="AT8" i="7"/>
  <c r="AR10" i="7"/>
  <c r="AR9" i="7"/>
  <c r="AR8" i="7"/>
  <c r="AP10" i="7"/>
  <c r="AP9" i="7"/>
  <c r="AP8" i="7"/>
  <c r="AM10" i="7"/>
  <c r="AK10" i="7"/>
  <c r="AI10" i="7"/>
  <c r="AM9" i="7"/>
  <c r="AK9" i="7"/>
  <c r="AI9" i="7"/>
  <c r="AM8" i="7"/>
  <c r="AK8" i="7"/>
  <c r="AI8" i="7"/>
  <c r="AE10" i="7"/>
  <c r="AA10" i="7"/>
  <c r="AE9" i="7"/>
  <c r="AC9" i="7"/>
  <c r="T9" i="7"/>
  <c r="AA9" i="7"/>
  <c r="AE8" i="7"/>
  <c r="AC8" i="7"/>
  <c r="AA8" i="7"/>
  <c r="X10" i="7"/>
  <c r="V10" i="7"/>
  <c r="T10" i="7"/>
  <c r="X9" i="7"/>
  <c r="V9" i="7"/>
  <c r="X8" i="7"/>
  <c r="V8" i="7"/>
  <c r="T8" i="7"/>
  <c r="Q10" i="7"/>
  <c r="O10" i="7"/>
  <c r="M10" i="7"/>
  <c r="Q9" i="7"/>
  <c r="O9" i="7"/>
  <c r="M9" i="7"/>
  <c r="Q8" i="7"/>
  <c r="O8" i="7"/>
  <c r="M8" i="7"/>
  <c r="J10" i="7"/>
  <c r="H10" i="7"/>
  <c r="F10" i="7"/>
  <c r="J9" i="7"/>
  <c r="H9" i="7"/>
  <c r="F9" i="7"/>
  <c r="J8" i="7"/>
  <c r="H8" i="7"/>
  <c r="AE11" i="7" l="1"/>
  <c r="AT11" i="7"/>
  <c r="J11" i="7"/>
  <c r="BH11" i="7"/>
  <c r="BA11" i="7"/>
  <c r="AM11" i="7"/>
  <c r="X11" i="7"/>
  <c r="Q11" i="7"/>
</calcChain>
</file>

<file path=xl/sharedStrings.xml><?xml version="1.0" encoding="utf-8"?>
<sst xmlns="http://schemas.openxmlformats.org/spreadsheetml/2006/main" count="475" uniqueCount="151">
  <si>
    <t>SKU</t>
  </si>
  <si>
    <t>Fabric</t>
  </si>
  <si>
    <t>Fabric #2 | Fabric #24 inner leg with slit, with laser cut, with pockets</t>
  </si>
  <si>
    <t>320 Fleece #19 / With Pocket</t>
  </si>
  <si>
    <t>Fabric #2 | Fabric #24 Back | Side Insert with Laser Holes</t>
  </si>
  <si>
    <t>Fabric #24</t>
  </si>
  <si>
    <t>Fabric #3 | Back: Stretch Mesh | With Laser Holes</t>
  </si>
  <si>
    <t>Zima Elite Men's Reversible</t>
  </si>
  <si>
    <t>Fabric BH20339 | Fabric #2 Collar</t>
  </si>
  <si>
    <t>Big Mesh Fabric #26 | Printed Inner Shoulders</t>
  </si>
  <si>
    <t>Fabric #19 | Mesh Hood Lining</t>
  </si>
  <si>
    <t>Fabric #14 6WE33 | Bottom Elastic</t>
  </si>
  <si>
    <t>Fabric #14 6WE33 | Woven Elastic Waistband | 4 needle 6 Stitching</t>
  </si>
  <si>
    <t>Zima Men's Leggings</t>
  </si>
  <si>
    <t>Zima Joggers</t>
  </si>
  <si>
    <t>Zima Elite Men's Shorts</t>
  </si>
  <si>
    <t>Zima Men's Elite Sleeveless jersey</t>
  </si>
  <si>
    <t>Zima Men's Elite Long Sleeve Shooting Shirt</t>
  </si>
  <si>
    <t>Fabric #3</t>
  </si>
  <si>
    <t>Elastic Mesh</t>
  </si>
  <si>
    <t>Lax.com Club Women's Reversible</t>
  </si>
  <si>
    <t>Lax.com Club Men's Reversible</t>
  </si>
  <si>
    <t>Lax.com Club Men's Shooting Shirt</t>
  </si>
  <si>
    <t>Lax.com Club Men's Shorts</t>
  </si>
  <si>
    <t>Zima Elite Hoody</t>
  </si>
  <si>
    <t>Lax.com Club Women's Shooting Shirt</t>
  </si>
  <si>
    <t>Fabric #3 | Back: Stretch Mesh</t>
  </si>
  <si>
    <t>Lax.com Club Women's Shorts</t>
  </si>
  <si>
    <t>Zima Elite Men's Game Jersey</t>
  </si>
  <si>
    <t>Zima Elite Men's Porthole Jersey</t>
  </si>
  <si>
    <t>Zima Elite Men's Throwback Jersey</t>
  </si>
  <si>
    <t>Men's Wide Shoulder Reversible</t>
  </si>
  <si>
    <t>Lax.com Club Men's Long Sleeve</t>
  </si>
  <si>
    <t>LAX-CMLS1201</t>
  </si>
  <si>
    <t>Lax.com Club Women's Long Sleeve</t>
  </si>
  <si>
    <t>LAX-CWLS1201</t>
  </si>
  <si>
    <t>LAX-CWSS1201</t>
  </si>
  <si>
    <t>LAX-CWSH1601</t>
  </si>
  <si>
    <t>LAX-CWRV1301</t>
  </si>
  <si>
    <t>LAX-CMRV1301</t>
  </si>
  <si>
    <t>LAX-CMSS1101</t>
  </si>
  <si>
    <t>LAX-CMSH1601</t>
  </si>
  <si>
    <t>ZIMA-CMSH1601</t>
  </si>
  <si>
    <t>ZIMA-CMSS1101</t>
  </si>
  <si>
    <t>ZIMA-CMRV1301</t>
  </si>
  <si>
    <t>ZIMA-CMLS1201</t>
  </si>
  <si>
    <t>ZIMA-CMJS1401</t>
  </si>
  <si>
    <t>ZIMA-CMJS1404</t>
  </si>
  <si>
    <t>ZIMA-CMJS1403</t>
  </si>
  <si>
    <t>ZIMA-CMJS1402</t>
  </si>
  <si>
    <t>ZIMA-CWSB1701</t>
  </si>
  <si>
    <t>ZIMA-CWSH1601</t>
  </si>
  <si>
    <t>ZIMA-CWRV1301</t>
  </si>
  <si>
    <t>ZIMA-CWSS1101</t>
  </si>
  <si>
    <t>Zima Men's Lightweight Hoody</t>
  </si>
  <si>
    <t>ZIMA-CMHD1803</t>
  </si>
  <si>
    <t>ZIMA-CMHD1802</t>
  </si>
  <si>
    <t>ZIMA-CMHD1801</t>
  </si>
  <si>
    <t>ZIMA-CMSP1901</t>
  </si>
  <si>
    <t>ZIMA-CMCP2101</t>
  </si>
  <si>
    <t>YS</t>
  </si>
  <si>
    <t>YM</t>
  </si>
  <si>
    <t>YL</t>
  </si>
  <si>
    <t>YXL</t>
  </si>
  <si>
    <t>S</t>
  </si>
  <si>
    <t>M</t>
  </si>
  <si>
    <t>L</t>
  </si>
  <si>
    <t>XL</t>
  </si>
  <si>
    <t>2XL</t>
  </si>
  <si>
    <t>3XL</t>
  </si>
  <si>
    <t>Zima Elite Men's Game Shorts</t>
  </si>
  <si>
    <t>ZIMA-CMSH1602</t>
  </si>
  <si>
    <t>Fabric #2 | Fabric #24 inner leg with slit, with laser cut | NO pockets</t>
  </si>
  <si>
    <t>LAST NAME                      (must be ALL CAPS)</t>
  </si>
  <si>
    <t>GRAD YEAR                      (20XX)</t>
  </si>
  <si>
    <t>LAX-CMRV1302</t>
  </si>
  <si>
    <t>LAX-CWRV1302</t>
  </si>
  <si>
    <t>ZIMA-CMJS1405</t>
  </si>
  <si>
    <t>ZIMA-CMJS1406</t>
  </si>
  <si>
    <t>Number</t>
  </si>
  <si>
    <t>Zima Elite Box Lacrosse Jersey</t>
  </si>
  <si>
    <t>Zima Elite Goalie Box Lacrosse Jersey</t>
  </si>
  <si>
    <t>Zima Duffle Bag</t>
  </si>
  <si>
    <t>Zima Backpack</t>
  </si>
  <si>
    <t>Polyester</t>
  </si>
  <si>
    <t>ZIMA-CMBG1701</t>
  </si>
  <si>
    <t>ZIMA-CMBG1702</t>
  </si>
  <si>
    <t>Zima Women's Elite Cap Sleeve Jersey</t>
  </si>
  <si>
    <t>Zima Women's Elite Racerback Jersey</t>
  </si>
  <si>
    <t>Zima Women's Elite Skirt</t>
  </si>
  <si>
    <t>Lax.com Club Women's Skirt</t>
  </si>
  <si>
    <t>Total Units:</t>
  </si>
  <si>
    <t>PO Number:</t>
  </si>
  <si>
    <t>Team Name:</t>
  </si>
  <si>
    <t>A</t>
  </si>
  <si>
    <t>B</t>
  </si>
  <si>
    <t>D</t>
  </si>
  <si>
    <t>C</t>
  </si>
  <si>
    <t>E</t>
  </si>
  <si>
    <t>F</t>
  </si>
  <si>
    <t>G</t>
  </si>
  <si>
    <t>H</t>
  </si>
  <si>
    <t>I</t>
  </si>
  <si>
    <t>Interlock Fabric #3</t>
  </si>
  <si>
    <t>Interlock Fabric Fabric #3 | With Pockets</t>
  </si>
  <si>
    <t>Item</t>
  </si>
  <si>
    <t>Factory</t>
  </si>
  <si>
    <t>PAK / CHN</t>
  </si>
  <si>
    <t>CHN only</t>
  </si>
  <si>
    <t>CHN / PAK</t>
  </si>
  <si>
    <t>PAK only</t>
  </si>
  <si>
    <t>Fabric #3 | Back: Stretch Mesh | NO Laser Holes</t>
  </si>
  <si>
    <t>Tricot Mesh Fabric #26</t>
  </si>
  <si>
    <t>Zima Women's Elite Long Sleeve Shirt</t>
  </si>
  <si>
    <t>Zima Women's Elite 7/8 Leggins</t>
  </si>
  <si>
    <t>Heavy Matt w/ Liner</t>
  </si>
  <si>
    <t>Color</t>
  </si>
  <si>
    <t>Zima Women's Elite Sports Bra</t>
  </si>
  <si>
    <t>Zima Elite Men's Shooting Shirt</t>
  </si>
  <si>
    <t>Zima Women's Elite  Shooting Shirt</t>
  </si>
  <si>
    <t>PROJ#:</t>
  </si>
  <si>
    <t>Reorder PROJ#:</t>
  </si>
  <si>
    <t>4XL</t>
  </si>
  <si>
    <t>Total</t>
  </si>
  <si>
    <t>Packing / Age Group</t>
  </si>
  <si>
    <t xml:space="preserve"> SIZE                                                  (OSFA, YS, YM , YL , YXL, S, M, L, XL, 2XL)</t>
  </si>
  <si>
    <t>Zima Women's Elite 2.0 Shorts</t>
  </si>
  <si>
    <t>ZIMA-CMPL2201</t>
  </si>
  <si>
    <t>Zima Men's Elite Blade Polo</t>
  </si>
  <si>
    <t>Zima Women's Elite Reversible 2.0</t>
  </si>
  <si>
    <t>Zima Women's Elite SPEED Reversible</t>
  </si>
  <si>
    <t>Zima Women's Elite SPEED Short</t>
  </si>
  <si>
    <t>ZIMA-CWRV1302</t>
  </si>
  <si>
    <t>ZIMA-CWSH1602</t>
  </si>
  <si>
    <t>Zima Elite Men's Speed Short 2.0</t>
  </si>
  <si>
    <t>Lax.com Box Jersey</t>
  </si>
  <si>
    <t>Hockey Mesh</t>
  </si>
  <si>
    <t>Zima Elite Tryout Reversible</t>
  </si>
  <si>
    <t>Big Mesh Fabric #26</t>
  </si>
  <si>
    <t>Lax.com Box Goalie Jersey</t>
  </si>
  <si>
    <t>210g Mesh</t>
  </si>
  <si>
    <t>Zima Elite Reversible Box Jersey</t>
  </si>
  <si>
    <t>Lax.com Women's Tryout Reversible</t>
  </si>
  <si>
    <t>Lax.com Men's Tryout Reversible</t>
  </si>
  <si>
    <t>Lax.com Porthole Jersey</t>
  </si>
  <si>
    <t>Porthole Mesh</t>
  </si>
  <si>
    <t>Zima Woven Sleeveless Hooded Vest</t>
  </si>
  <si>
    <t>Fabric #2 | front pocket | zippers | laser holes</t>
  </si>
  <si>
    <t>Zima Elite Socks</t>
  </si>
  <si>
    <t>PAK</t>
  </si>
  <si>
    <t>A275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</si>
</sst>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0"/>
      <name val="Arial"/>
      <family val="2"/>
    </font>
    <font>
      <sz val="11"/>
      <color theme="1"/>
      <name val="Century Gothic"/>
      <family val="2"/>
      <scheme val="minor"/>
    </font>
    <font>
      <sz val="12"/>
      <name val="Times New Roman"/>
      <family val="1"/>
    </font>
    <font>
      <sz val="12"/>
      <color theme="1"/>
      <name val="Calibri"/>
      <family val="2"/>
    </font>
    <font>
      <sz val="12"/>
      <name val="Calibri"/>
      <family val="2"/>
    </font>
    <font>
      <b/>
      <sz val="12"/>
      <color theme="0"/>
      <name val="Century Gothic"/>
      <family val="2"/>
      <scheme val="minor"/>
    </font>
    <font>
      <b/>
      <sz val="12"/>
      <name val="Calibri"/>
      <family val="2"/>
    </font>
    <font>
      <b/>
      <sz val="12"/>
      <color theme="0"/>
      <name val="Calibri"/>
      <family val="2"/>
    </font>
    <font>
      <b/>
      <sz val="12"/>
      <color theme="1"/>
      <name val="Calibri"/>
      <family val="2"/>
    </font>
    <font>
      <sz val="12"/>
      <color theme="0"/>
      <name val="Century Gothic"/>
      <family val="2"/>
      <scheme val="minor"/>
    </font>
    <font>
      <sz val="12"/>
      <color theme="1"/>
      <name val="Calibri Bold"/>
    </font>
    <font>
      <b/>
      <sz val="12"/>
      <color theme="1"/>
      <name val="Calibri Bold"/>
    </font>
    <font>
      <sz val="10"/>
      <name val="Calibri"/>
      <family val="2"/>
    </font>
    <font>
      <b/>
      <sz val="10"/>
      <color theme="4"/>
      <name val="Calibri Bold"/>
    </font>
    <font>
      <b/>
      <sz val="10"/>
      <color theme="1"/>
      <name val="Calibri Bold"/>
    </font>
    <font>
      <b/>
      <sz val="14"/>
      <color theme="1"/>
      <name val="Calibri"/>
      <family val="2"/>
    </font>
    <font>
      <b/>
      <sz val="14"/>
      <color theme="1"/>
      <name val="Century Gothic"/>
      <family val="1"/>
      <scheme val="minor"/>
    </font>
    <font>
      <b/>
      <sz val="14"/>
      <color theme="0"/>
      <name val="Century Gothic"/>
      <family val="1"/>
      <scheme val="minor"/>
    </font>
    <font>
      <sz val="8"/>
      <name val="Arial"/>
      <family val="2"/>
    </font>
    <font>
      <sz val="12"/>
      <color rgb="FFFFFFFF"/>
      <name val="Calibri"/>
      <family val="2"/>
    </font>
  </fonts>
  <fills count="6">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tint="-0.14999847407452621"/>
        <bgColor indexed="64"/>
      </patternFill>
    </fill>
    <fill>
      <patternFill patternType="solid">
        <fgColor theme="6" tint="0.39997558519241921"/>
        <bgColor indexed="64"/>
      </patternFill>
    </fill>
  </fills>
  <borders count="12">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7">
    <xf numFmtId="0" fontId="0" fillId="0" borderId="0"/>
    <xf numFmtId="0" fontId="7" fillId="0" borderId="1" applyNumberFormat="0" applyFont="0" applyFill="0" applyAlignment="0" applyProtection="0"/>
    <xf numFmtId="0" fontId="5" fillId="0" borderId="0">
      <alignment vertical="center"/>
    </xf>
    <xf numFmtId="0" fontId="4" fillId="0" borderId="0">
      <alignment vertical="center"/>
    </xf>
    <xf numFmtId="0" fontId="3" fillId="0" borderId="0"/>
    <xf numFmtId="0" fontId="3" fillId="0" borderId="0">
      <alignment vertical="center"/>
    </xf>
    <xf numFmtId="0" fontId="6" fillId="0" borderId="0"/>
  </cellStyleXfs>
  <cellXfs count="67">
    <xf numFmtId="0" fontId="0" fillId="0" borderId="0" xfId="0"/>
    <xf numFmtId="0" fontId="3" fillId="0" borderId="0" xfId="4"/>
    <xf numFmtId="0" fontId="3" fillId="2" borderId="0" xfId="4" applyFill="1"/>
    <xf numFmtId="49" fontId="3" fillId="0" borderId="0" xfId="4" applyNumberFormat="1"/>
    <xf numFmtId="0" fontId="3" fillId="0" borderId="0" xfId="5">
      <alignment vertical="center"/>
    </xf>
    <xf numFmtId="0" fontId="9" fillId="0" borderId="0" xfId="5" applyFont="1" applyAlignment="1">
      <alignment horizontal="center" vertical="center"/>
    </xf>
    <xf numFmtId="0" fontId="9" fillId="0" borderId="0" xfId="5" applyFont="1">
      <alignment vertical="center"/>
    </xf>
    <xf numFmtId="0" fontId="9" fillId="0" borderId="2" xfId="5" applyFont="1" applyBorder="1" applyAlignment="1">
      <alignment horizontal="center" vertical="center"/>
    </xf>
    <xf numFmtId="0" fontId="8" fillId="0" borderId="0" xfId="5" applyFont="1" applyAlignment="1">
      <alignment horizontal="center" vertical="center" wrapText="1"/>
    </xf>
    <xf numFmtId="0" fontId="12" fillId="3" borderId="2" xfId="5" applyFont="1" applyFill="1" applyBorder="1" applyAlignment="1">
      <alignment horizontal="center" vertical="center" wrapText="1"/>
    </xf>
    <xf numFmtId="49" fontId="10" fillId="0" borderId="2" xfId="5" applyNumberFormat="1" applyFont="1" applyBorder="1" applyAlignment="1">
      <alignment horizontal="center" vertical="center" wrapText="1"/>
    </xf>
    <xf numFmtId="0" fontId="9" fillId="0" borderId="2" xfId="5" applyFont="1" applyBorder="1" applyAlignment="1">
      <alignment horizontal="center" vertical="center" wrapText="1"/>
    </xf>
    <xf numFmtId="0" fontId="9" fillId="0" borderId="2" xfId="5" applyFont="1" applyBorder="1">
      <alignment vertical="center"/>
    </xf>
    <xf numFmtId="0" fontId="10" fillId="0" borderId="2" xfId="5" applyFont="1" applyBorder="1" applyAlignment="1">
      <alignment horizontal="center" vertical="center" wrapText="1"/>
    </xf>
    <xf numFmtId="0" fontId="18" fillId="0" borderId="2" xfId="6" applyFont="1" applyBorder="1" applyAlignment="1">
      <alignment horizontal="center" vertical="center"/>
    </xf>
    <xf numFmtId="0" fontId="17" fillId="2" borderId="0" xfId="4" applyFont="1" applyFill="1"/>
    <xf numFmtId="0" fontId="17" fillId="2" borderId="7" xfId="4" applyFont="1" applyFill="1" applyBorder="1"/>
    <xf numFmtId="0" fontId="17" fillId="2" borderId="7" xfId="4" applyFont="1" applyFill="1" applyBorder="1" applyAlignment="1">
      <alignment horizontal="center"/>
    </xf>
    <xf numFmtId="0" fontId="17" fillId="0" borderId="0" xfId="4" applyFont="1"/>
    <xf numFmtId="49" fontId="3" fillId="0" borderId="0" xfId="4" applyNumberFormat="1" applyAlignment="1" applyProtection="1">
      <alignment horizontal="center"/>
      <protection locked="0"/>
    </xf>
    <xf numFmtId="49" fontId="3" fillId="2" borderId="0" xfId="4" applyNumberFormat="1" applyFill="1" applyAlignment="1" applyProtection="1">
      <alignment horizontal="center"/>
      <protection locked="0"/>
    </xf>
    <xf numFmtId="49" fontId="3" fillId="2" borderId="0" xfId="4" applyNumberFormat="1" applyFill="1" applyProtection="1">
      <protection locked="0"/>
    </xf>
    <xf numFmtId="49" fontId="3" fillId="0" borderId="0" xfId="4" applyNumberFormat="1" applyProtection="1">
      <protection locked="0"/>
    </xf>
    <xf numFmtId="0" fontId="3" fillId="2" borderId="0" xfId="4" applyFill="1" applyProtection="1">
      <protection locked="0"/>
    </xf>
    <xf numFmtId="0" fontId="3" fillId="0" borderId="0" xfId="4" applyProtection="1">
      <protection locked="0"/>
    </xf>
    <xf numFmtId="0" fontId="17" fillId="2" borderId="0" xfId="4" applyFont="1" applyFill="1" applyAlignment="1">
      <alignment horizontal="center"/>
    </xf>
    <xf numFmtId="0" fontId="17" fillId="0" borderId="2" xfId="4" applyFont="1" applyBorder="1" applyAlignment="1">
      <alignment horizontal="center" vertical="center"/>
    </xf>
    <xf numFmtId="0" fontId="20" fillId="0" borderId="2" xfId="4" applyFont="1" applyBorder="1" applyAlignment="1">
      <alignment horizontal="center" vertical="center"/>
    </xf>
    <xf numFmtId="0" fontId="20" fillId="4" borderId="2" xfId="4" applyFont="1" applyFill="1" applyBorder="1" applyAlignment="1">
      <alignment horizontal="center" vertical="center"/>
    </xf>
    <xf numFmtId="0" fontId="17" fillId="4" borderId="2" xfId="4" applyFont="1" applyFill="1" applyBorder="1" applyAlignment="1">
      <alignment horizontal="center" vertical="center"/>
    </xf>
    <xf numFmtId="0" fontId="17" fillId="0" borderId="5" xfId="4" applyFont="1" applyBorder="1" applyAlignment="1">
      <alignment horizontal="center" vertical="center"/>
    </xf>
    <xf numFmtId="0" fontId="20" fillId="4" borderId="5" xfId="4" applyFont="1" applyFill="1" applyBorder="1" applyAlignment="1">
      <alignment horizontal="center" vertical="center"/>
    </xf>
    <xf numFmtId="0" fontId="17" fillId="4" borderId="5" xfId="4" applyFont="1" applyFill="1" applyBorder="1" applyAlignment="1">
      <alignment horizontal="center" vertical="center"/>
    </xf>
    <xf numFmtId="0" fontId="20" fillId="0" borderId="5" xfId="4" applyFont="1" applyBorder="1" applyAlignment="1">
      <alignment horizontal="center" vertical="center"/>
    </xf>
    <xf numFmtId="0" fontId="17" fillId="0" borderId="4" xfId="4" applyFont="1" applyBorder="1" applyAlignment="1">
      <alignment horizontal="center" vertical="center"/>
    </xf>
    <xf numFmtId="0" fontId="14" fillId="0" borderId="0" xfId="4" applyFont="1" applyAlignment="1" applyProtection="1">
      <alignment horizontal="right"/>
      <protection locked="0"/>
    </xf>
    <xf numFmtId="0" fontId="9" fillId="0" borderId="0" xfId="4" applyFont="1" applyAlignment="1" applyProtection="1">
      <alignment horizontal="center"/>
      <protection locked="0"/>
    </xf>
    <xf numFmtId="0" fontId="9" fillId="0" borderId="0" xfId="0" applyFont="1" applyAlignment="1" applyProtection="1">
      <alignment horizontal="center" vertical="center"/>
      <protection locked="0"/>
    </xf>
    <xf numFmtId="0" fontId="17" fillId="0" borderId="6" xfId="4" applyFont="1" applyBorder="1"/>
    <xf numFmtId="0" fontId="17" fillId="0" borderId="7" xfId="4" applyFont="1" applyBorder="1"/>
    <xf numFmtId="0" fontId="17" fillId="0" borderId="3" xfId="4" applyFont="1" applyBorder="1" applyAlignment="1">
      <alignment horizontal="center" vertical="center"/>
    </xf>
    <xf numFmtId="0" fontId="9" fillId="0" borderId="0" xfId="4" applyFont="1" applyProtection="1">
      <protection locked="0"/>
    </xf>
    <xf numFmtId="49" fontId="9" fillId="0" borderId="0" xfId="4" applyNumberFormat="1" applyFont="1" applyProtection="1">
      <protection locked="0"/>
    </xf>
    <xf numFmtId="0" fontId="20" fillId="0" borderId="10" xfId="4" applyFont="1" applyBorder="1" applyAlignment="1">
      <alignment horizontal="center" vertical="center"/>
    </xf>
    <xf numFmtId="0" fontId="17" fillId="0" borderId="11" xfId="4" applyFont="1" applyBorder="1" applyAlignment="1">
      <alignment horizontal="center" vertical="center"/>
    </xf>
    <xf numFmtId="0" fontId="17" fillId="2" borderId="8" xfId="4" applyFont="1" applyFill="1" applyBorder="1"/>
    <xf numFmtId="0" fontId="17" fillId="2" borderId="5" xfId="4" applyFont="1" applyFill="1" applyBorder="1"/>
    <xf numFmtId="0" fontId="17" fillId="2" borderId="5" xfId="4" applyFont="1" applyFill="1" applyBorder="1" applyAlignment="1">
      <alignment horizontal="center"/>
    </xf>
    <xf numFmtId="0" fontId="15" fillId="2" borderId="2" xfId="4" applyFont="1" applyFill="1" applyBorder="1" applyAlignment="1" applyProtection="1">
      <alignment horizontal="center"/>
      <protection locked="0"/>
    </xf>
    <xf numFmtId="0" fontId="13" fillId="2" borderId="2" xfId="0" applyFont="1" applyFill="1" applyBorder="1" applyAlignment="1" applyProtection="1">
      <alignment horizontal="center" vertical="center" wrapText="1"/>
      <protection locked="0"/>
    </xf>
    <xf numFmtId="0" fontId="11" fillId="2" borderId="2" xfId="4" applyFont="1" applyFill="1" applyBorder="1" applyAlignment="1" applyProtection="1">
      <alignment horizontal="center" vertical="center"/>
      <protection locked="0"/>
    </xf>
    <xf numFmtId="49" fontId="11" fillId="2" borderId="2" xfId="4" applyNumberFormat="1" applyFont="1" applyFill="1" applyBorder="1" applyAlignment="1" applyProtection="1">
      <alignment horizontal="center" vertical="center"/>
      <protection locked="0"/>
    </xf>
    <xf numFmtId="0" fontId="11" fillId="2" borderId="2" xfId="4" applyFont="1" applyFill="1" applyBorder="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14" fillId="0" borderId="0" xfId="4" applyFont="1" applyAlignment="1" applyProtection="1">
      <alignment horizontal="center"/>
      <protection locked="0"/>
    </xf>
    <xf numFmtId="0" fontId="21" fillId="0" borderId="0" xfId="4" applyFont="1" applyAlignment="1" applyProtection="1">
      <alignment horizontal="right"/>
      <protection locked="0"/>
    </xf>
    <xf numFmtId="0" fontId="21" fillId="0" borderId="9" xfId="4" applyFont="1" applyBorder="1" applyAlignment="1">
      <alignment horizontal="center"/>
    </xf>
    <xf numFmtId="0" fontId="22" fillId="0" borderId="0" xfId="4" applyFont="1"/>
    <xf numFmtId="0" fontId="22" fillId="2" borderId="0" xfId="4" applyFont="1" applyFill="1"/>
    <xf numFmtId="0" fontId="22" fillId="0" borderId="0" xfId="4" applyFont="1" applyAlignment="1">
      <alignment horizontal="center"/>
    </xf>
    <xf numFmtId="0" fontId="23" fillId="0" borderId="0" xfId="4" applyFont="1" applyAlignment="1">
      <alignment horizontal="center"/>
    </xf>
    <xf numFmtId="49" fontId="22" fillId="0" borderId="0" xfId="4" applyNumberFormat="1" applyFont="1"/>
    <xf numFmtId="0" fontId="16" fillId="5" borderId="9" xfId="4" applyFont="1" applyFill="1" applyBorder="1" applyAlignment="1" applyProtection="1">
      <alignment horizontal="left"/>
      <protection locked="0"/>
    </xf>
    <xf numFmtId="0" fontId="25" fillId="0" borderId="0" xfId="0" applyFont="1" applyAlignment="1" applyProtection="1">
      <alignment horizontal="center" vertical="center"/>
      <protection locked="0"/>
    </xf>
    <xf numFmtId="49" fontId="2" fillId="0" borderId="0" xfId="4" applyNumberFormat="1" applyFont="1" applyAlignment="1" applyProtection="1">
      <alignment horizontal="center"/>
      <protection locked="0"/>
    </xf>
    <xf numFmtId="49" fontId="1" fillId="0" borderId="0" xfId="4" applyNumberFormat="1" applyFont="1" applyAlignment="1" applyProtection="1">
      <alignment horizontal="center"/>
      <protection locked="0"/>
    </xf>
    <xf numFmtId="0" fontId="19" fillId="0" borderId="2" xfId="4" applyFont="1" applyBorder="1" applyAlignment="1">
      <alignment horizontal="center"/>
    </xf>
  </cellXfs>
  <cellStyles count="7">
    <cellStyle name="Border style" xfId="1" xr:uid="{F92ADB82-B987-8341-947C-9FA688A7C9F8}"/>
    <cellStyle name="Normal" xfId="0" builtinId="0"/>
    <cellStyle name="Normal 2" xfId="2" xr:uid="{57F033DD-C2AC-B94B-A12F-F276EB19F68F}"/>
    <cellStyle name="Normal 3" xfId="3" xr:uid="{D04D0BB1-4528-1E42-86CE-04592B0F2C6D}"/>
    <cellStyle name="Normal 3 2" xfId="5" xr:uid="{91036BE6-3718-3F4C-BE18-513EB3E2265B}"/>
    <cellStyle name="Normal 4" xfId="4" xr:uid="{F6DAA4C4-A13D-EB47-8F06-C7E10CA43062}"/>
    <cellStyle name="Normal 5" xfId="6" xr:uid="{755CDCBC-D918-6045-9CE4-D33565677A7F}"/>
  </cellStyles>
  <dxfs count="39">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1D6C0"/>
      <rgbColor rgb="000000FF"/>
      <rgbColor rgb="00E8774A"/>
      <rgbColor rgb="00FCF9EA"/>
      <rgbColor rgb="00659862"/>
      <rgbColor rgb="00800000"/>
      <rgbColor rgb="000C7E70"/>
      <rgbColor rgb="00000080"/>
      <rgbColor rgb="00808000"/>
      <rgbColor rgb="00AC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CD4D2"/>
      <rgbColor rgb="00CCFFFF"/>
      <rgbColor rgb="00CCFFCC"/>
      <rgbColor rgb="00E2EBF6"/>
      <rgbColor rgb="0099CCFF"/>
      <rgbColor rgb="00EAEAEA"/>
      <rgbColor rgb="00CC99FF"/>
      <rgbColor rgb="003A4A7E"/>
      <rgbColor rgb="003366FF"/>
      <rgbColor rgb="0033CCCC"/>
      <rgbColor rgb="0099CC00"/>
      <rgbColor rgb="00FDF6D7"/>
      <rgbColor rgb="00F6B56E"/>
      <rgbColor rgb="00FF6600"/>
      <rgbColor rgb="00ACBBDE"/>
      <rgbColor rgb="00969696"/>
      <rgbColor rgb="00003366"/>
      <rgbColor rgb="00339966"/>
      <rgbColor rgb="00003300"/>
      <rgbColor rgb="00333300"/>
      <rgbColor rgb="00993300"/>
      <rgbColor rgb="004B4D4F"/>
      <rgbColor rgb="00333399"/>
      <rgbColor rgb="004B4B4B"/>
    </indexedColors>
    <mruColors>
      <color rgb="FFFFC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Ver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4D4C-901D-D243-AAA4-02086CD450E5}">
  <dimension ref="A1:DF1001"/>
  <sheetViews>
    <sheetView tabSelected="1" zoomScale="109" workbookViewId="0">
      <selection activeCell="B4" sqref="B4"/>
    </sheetView>
  </sheetViews>
  <sheetFormatPr baseColWidth="10" defaultRowHeight="16"/>
  <cols>
    <col min="1" max="1" width="15" style="1" customWidth="1"/>
    <col min="2" max="2" width="19" style="1" customWidth="1"/>
    <col min="3" max="3" width="3.33203125" style="1" customWidth="1"/>
    <col min="4" max="4" width="3.33203125" style="2" customWidth="1"/>
    <col min="5" max="5" width="32" style="1" customWidth="1"/>
    <col min="6" max="6" width="18.83203125" style="1" customWidth="1"/>
    <col min="7" max="7" width="20" style="3" customWidth="1"/>
    <col min="8" max="8" width="21" style="1" customWidth="1"/>
    <col min="9" max="9" width="20" style="1" customWidth="1"/>
    <col min="10" max="10" width="18.83203125" style="1" customWidth="1"/>
    <col min="11" max="11" width="3.33203125" style="2" customWidth="1"/>
    <col min="12" max="12" width="29.6640625" style="1" customWidth="1"/>
    <col min="13" max="13" width="18.83203125" style="1" customWidth="1"/>
    <col min="14" max="14" width="18.83203125" style="3" customWidth="1"/>
    <col min="15" max="15" width="20.6640625" style="1" customWidth="1"/>
    <col min="16" max="17" width="18.83203125" style="1" customWidth="1"/>
    <col min="18" max="18" width="3.33203125" style="2" customWidth="1"/>
    <col min="19" max="19" width="29.6640625" style="1" customWidth="1"/>
    <col min="20" max="20" width="18.83203125" style="1" customWidth="1"/>
    <col min="21" max="21" width="18.83203125" style="3" customWidth="1"/>
    <col min="22" max="22" width="20.6640625" style="1" customWidth="1"/>
    <col min="23" max="24" width="18.83203125" style="1" customWidth="1"/>
    <col min="25" max="25" width="3.1640625" style="2" customWidth="1"/>
    <col min="26" max="26" width="29.6640625" style="1" customWidth="1"/>
    <col min="27" max="27" width="18.83203125" style="1" customWidth="1"/>
    <col min="28" max="28" width="18.83203125" style="3" customWidth="1"/>
    <col min="29" max="29" width="20.6640625" style="1" customWidth="1"/>
    <col min="30" max="31" width="18.83203125" style="1" customWidth="1"/>
    <col min="32" max="33" width="3.1640625" style="2" customWidth="1"/>
    <col min="34" max="34" width="29.6640625" style="1" customWidth="1"/>
    <col min="35" max="35" width="18.83203125" style="1" customWidth="1"/>
    <col min="36" max="36" width="18.83203125" style="3" customWidth="1"/>
    <col min="37" max="37" width="20.83203125" style="1" customWidth="1"/>
    <col min="38" max="39" width="18.83203125" style="1" customWidth="1"/>
    <col min="40" max="40" width="3.1640625" style="2" customWidth="1"/>
    <col min="41" max="41" width="29.6640625" style="1" customWidth="1"/>
    <col min="42" max="42" width="18.83203125" style="1" customWidth="1"/>
    <col min="43" max="43" width="18.83203125" style="3" customWidth="1"/>
    <col min="44" max="44" width="20.6640625" style="1" customWidth="1"/>
    <col min="45" max="46" width="18.83203125" style="1" customWidth="1"/>
    <col min="47" max="47" width="3.1640625" style="2" customWidth="1"/>
    <col min="48" max="48" width="29.6640625" style="1" customWidth="1"/>
    <col min="49" max="49" width="18.83203125" style="1" customWidth="1"/>
    <col min="50" max="50" width="18.83203125" style="3" customWidth="1"/>
    <col min="51" max="51" width="20.6640625" style="1" customWidth="1"/>
    <col min="52" max="53" width="18.83203125" style="1" customWidth="1"/>
    <col min="54" max="54" width="3.1640625" style="2" customWidth="1"/>
    <col min="55" max="55" width="29.6640625" style="1" customWidth="1"/>
    <col min="56" max="56" width="18.83203125" style="1" customWidth="1"/>
    <col min="57" max="57" width="18.83203125" style="3" customWidth="1"/>
    <col min="58" max="58" width="20.6640625" style="1" customWidth="1"/>
    <col min="59" max="60" width="18.83203125" style="1" customWidth="1"/>
    <col min="61" max="61" width="3.1640625" style="2" customWidth="1"/>
    <col min="62" max="62" width="29.6640625" style="1" customWidth="1"/>
    <col min="63" max="63" width="18.83203125" style="1" customWidth="1"/>
    <col min="64" max="64" width="18.83203125" style="3" customWidth="1"/>
    <col min="65" max="65" width="20.6640625" style="1" customWidth="1"/>
    <col min="66" max="67" width="18.83203125" style="1" customWidth="1"/>
    <col min="68" max="68" width="3.1640625" style="2" customWidth="1"/>
    <col min="69" max="69" width="29.6640625" style="1" customWidth="1"/>
    <col min="70" max="70" width="18.83203125" style="1" customWidth="1"/>
    <col min="71" max="71" width="18.83203125" style="3" customWidth="1"/>
    <col min="72" max="72" width="20.6640625" style="1" customWidth="1"/>
    <col min="73" max="74" width="18.83203125" style="1" customWidth="1"/>
    <col min="75" max="75" width="3.1640625" style="2" customWidth="1"/>
    <col min="76" max="76" width="29.6640625" style="1" customWidth="1"/>
    <col min="77" max="77" width="18.83203125" style="1" customWidth="1"/>
    <col min="78" max="78" width="18.83203125" style="3" customWidth="1"/>
    <col min="79" max="79" width="20.6640625" style="1" customWidth="1"/>
    <col min="80" max="81" width="18.83203125" style="1" customWidth="1"/>
    <col min="82" max="82" width="3.1640625" style="2" customWidth="1"/>
    <col min="83" max="83" width="29.6640625" style="1" customWidth="1"/>
    <col min="84" max="84" width="18.83203125" style="1" customWidth="1"/>
    <col min="85" max="85" width="18.83203125" style="3" customWidth="1"/>
    <col min="86" max="86" width="20.6640625" style="1" customWidth="1"/>
    <col min="87" max="88" width="18.83203125" style="1" customWidth="1"/>
    <col min="89" max="89" width="3.1640625" style="2" customWidth="1"/>
    <col min="90" max="90" width="29.6640625" style="1" customWidth="1"/>
    <col min="91" max="91" width="18.83203125" style="1" customWidth="1"/>
    <col min="92" max="92" width="18.83203125" style="3" customWidth="1"/>
    <col min="93" max="93" width="20.6640625" style="1" customWidth="1"/>
    <col min="94" max="95" width="18.83203125" style="1" customWidth="1"/>
    <col min="96" max="96" width="3.1640625" style="2" customWidth="1"/>
    <col min="97" max="97" width="29.6640625" style="1" customWidth="1"/>
    <col min="98" max="98" width="18.83203125" style="1" customWidth="1"/>
    <col min="99" max="99" width="18.83203125" style="3" customWidth="1"/>
    <col min="100" max="100" width="20.6640625" style="1" customWidth="1"/>
    <col min="101" max="102" width="18.83203125" style="1" customWidth="1"/>
    <col min="103" max="103" width="3.1640625" style="2" customWidth="1"/>
    <col min="104" max="104" width="29.6640625" style="1" customWidth="1"/>
    <col min="105" max="105" width="18.83203125" style="1" customWidth="1"/>
    <col min="106" max="106" width="18.83203125" style="3" customWidth="1"/>
    <col min="107" max="107" width="20.6640625" style="1" customWidth="1"/>
    <col min="108" max="109" width="18.83203125" style="1" customWidth="1"/>
    <col min="110" max="110" width="3.1640625" style="2" customWidth="1"/>
    <col min="111" max="16384" width="10.83203125" style="1"/>
  </cols>
  <sheetData>
    <row r="1" spans="1:110" s="24" customFormat="1">
      <c r="A1" s="35" t="s">
        <v>93</v>
      </c>
      <c r="B1" s="36"/>
      <c r="D1" s="23"/>
      <c r="E1" s="35"/>
      <c r="F1" s="36"/>
      <c r="G1" s="42"/>
      <c r="H1" s="41"/>
      <c r="K1" s="23"/>
      <c r="N1" s="22"/>
      <c r="R1" s="23"/>
      <c r="U1" s="22"/>
      <c r="Y1" s="23"/>
      <c r="AB1" s="22"/>
      <c r="AF1" s="23"/>
      <c r="AG1" s="23"/>
      <c r="AJ1" s="22"/>
      <c r="AN1" s="23"/>
      <c r="AQ1" s="22"/>
      <c r="AU1" s="23"/>
      <c r="AX1" s="22"/>
      <c r="BB1" s="23"/>
      <c r="BE1" s="22"/>
      <c r="BI1" s="23"/>
      <c r="BL1" s="22"/>
      <c r="BP1" s="23"/>
      <c r="BS1" s="22"/>
      <c r="BW1" s="23"/>
      <c r="BZ1" s="22"/>
      <c r="CD1" s="23"/>
      <c r="CG1" s="22"/>
      <c r="CK1" s="23"/>
      <c r="CN1" s="22"/>
      <c r="CR1" s="23"/>
      <c r="CU1" s="22"/>
      <c r="CY1" s="23"/>
      <c r="DB1" s="22"/>
      <c r="DF1" s="23"/>
    </row>
    <row r="2" spans="1:110" s="24" customFormat="1">
      <c r="A2" s="35" t="s">
        <v>120</v>
      </c>
      <c r="B2" s="36"/>
      <c r="D2" s="23"/>
      <c r="E2" s="35"/>
      <c r="F2" s="36"/>
      <c r="G2" s="42"/>
      <c r="H2" s="41"/>
      <c r="K2" s="23"/>
      <c r="N2" s="22"/>
      <c r="R2" s="23"/>
      <c r="U2" s="22"/>
      <c r="Y2" s="23"/>
      <c r="AB2" s="22"/>
      <c r="AF2" s="23"/>
      <c r="AG2" s="23"/>
      <c r="AJ2" s="22"/>
      <c r="AN2" s="23"/>
      <c r="AQ2" s="22"/>
      <c r="AU2" s="23"/>
      <c r="AX2" s="22"/>
      <c r="BB2" s="23"/>
      <c r="BE2" s="22"/>
      <c r="BI2" s="23"/>
      <c r="BL2" s="22"/>
      <c r="BP2" s="23"/>
      <c r="BS2" s="22"/>
      <c r="BW2" s="23"/>
      <c r="BZ2" s="22"/>
      <c r="CD2" s="23"/>
      <c r="CG2" s="22"/>
      <c r="CK2" s="23"/>
      <c r="CN2" s="22"/>
      <c r="CR2" s="23"/>
      <c r="CU2" s="22"/>
      <c r="CY2" s="23"/>
      <c r="DB2" s="22"/>
      <c r="DF2" s="23"/>
    </row>
    <row r="3" spans="1:110" s="24" customFormat="1">
      <c r="A3" s="35" t="s">
        <v>121</v>
      </c>
      <c r="B3" s="36"/>
      <c r="D3" s="23"/>
      <c r="E3" s="35"/>
      <c r="F3" s="36"/>
      <c r="G3" s="35"/>
      <c r="H3" s="41"/>
      <c r="K3" s="23"/>
      <c r="N3" s="22"/>
      <c r="R3" s="23"/>
      <c r="U3" s="22"/>
      <c r="Y3" s="23"/>
      <c r="AB3" s="22"/>
      <c r="AF3" s="23"/>
      <c r="AG3" s="23"/>
      <c r="AJ3" s="22"/>
      <c r="AN3" s="23"/>
      <c r="AQ3" s="22"/>
      <c r="AU3" s="23"/>
      <c r="AX3" s="22"/>
      <c r="BB3" s="23"/>
      <c r="BE3" s="22"/>
      <c r="BI3" s="23"/>
      <c r="BL3" s="22"/>
      <c r="BP3" s="23"/>
      <c r="BS3" s="22"/>
      <c r="BW3" s="23"/>
      <c r="BZ3" s="22"/>
      <c r="CD3" s="23"/>
      <c r="CG3" s="22"/>
      <c r="CK3" s="23"/>
      <c r="CN3" s="22"/>
      <c r="CR3" s="23"/>
      <c r="CU3" s="22"/>
      <c r="CY3" s="23"/>
      <c r="DB3" s="22"/>
      <c r="DF3" s="23"/>
    </row>
    <row r="4" spans="1:110" s="24" customFormat="1">
      <c r="A4" s="35" t="s">
        <v>92</v>
      </c>
      <c r="B4" s="36"/>
      <c r="D4" s="23"/>
      <c r="E4" s="35"/>
      <c r="F4" s="54"/>
      <c r="G4" s="42"/>
      <c r="H4" s="41"/>
      <c r="K4" s="23"/>
      <c r="N4" s="22"/>
      <c r="R4" s="23"/>
      <c r="U4" s="22"/>
      <c r="Y4" s="23"/>
      <c r="AB4" s="22"/>
      <c r="AF4" s="23"/>
      <c r="AG4" s="23"/>
      <c r="AJ4" s="22"/>
      <c r="AN4" s="23"/>
      <c r="AQ4" s="22"/>
      <c r="AU4" s="23"/>
      <c r="AX4" s="22"/>
      <c r="BB4" s="23"/>
      <c r="BE4" s="22"/>
      <c r="BI4" s="23"/>
      <c r="BL4" s="22"/>
      <c r="BP4" s="23"/>
      <c r="BS4" s="22"/>
      <c r="BW4" s="23"/>
      <c r="BZ4" s="22"/>
      <c r="CD4" s="23"/>
      <c r="CG4" s="22"/>
      <c r="CK4" s="23"/>
      <c r="CN4" s="22"/>
      <c r="CR4" s="23"/>
      <c r="CU4" s="22"/>
      <c r="CY4" s="23"/>
      <c r="DB4" s="22"/>
      <c r="DF4" s="23"/>
    </row>
    <row r="5" spans="1:110" s="24" customFormat="1" ht="17" thickBot="1">
      <c r="D5" s="23"/>
      <c r="G5" s="22"/>
      <c r="K5" s="23"/>
      <c r="N5" s="22"/>
      <c r="R5" s="23"/>
      <c r="U5" s="22"/>
      <c r="Y5" s="23"/>
      <c r="AB5" s="22"/>
      <c r="AF5" s="23"/>
      <c r="AG5" s="23"/>
      <c r="AJ5" s="22"/>
      <c r="AN5" s="23"/>
      <c r="AQ5" s="22"/>
      <c r="AU5" s="23"/>
      <c r="AX5" s="22"/>
      <c r="BB5" s="23"/>
      <c r="BE5" s="22"/>
      <c r="BI5" s="23"/>
      <c r="BL5" s="22"/>
      <c r="BP5" s="23"/>
      <c r="BS5" s="22"/>
      <c r="BW5" s="23"/>
      <c r="BZ5" s="22"/>
      <c r="CD5" s="23"/>
      <c r="CG5" s="22"/>
      <c r="CK5" s="23"/>
      <c r="CN5" s="22"/>
      <c r="CR5" s="23"/>
      <c r="CU5" s="22"/>
      <c r="CY5" s="23"/>
      <c r="DB5" s="22"/>
      <c r="DF5" s="23"/>
    </row>
    <row r="6" spans="1:110" s="57" customFormat="1" ht="20" thickBot="1">
      <c r="A6" s="55" t="s">
        <v>91</v>
      </c>
      <c r="B6" s="56">
        <f>E6+L6+S6+Z6+AH6+AO6+AV6+BC6+BJ6+BQ6+BX6+CE6+CL6+CS6+CZ6</f>
        <v>0</v>
      </c>
      <c r="D6" s="58"/>
      <c r="E6" s="59">
        <f>COUNTA(E13:E5002)</f>
        <v>0</v>
      </c>
      <c r="F6" s="60" t="s">
        <v>94</v>
      </c>
      <c r="G6" s="61"/>
      <c r="K6" s="58"/>
      <c r="L6" s="59">
        <f>COUNTA(L13:L5002)</f>
        <v>0</v>
      </c>
      <c r="M6" s="60" t="s">
        <v>95</v>
      </c>
      <c r="N6" s="61"/>
      <c r="R6" s="58"/>
      <c r="S6" s="59">
        <f>COUNTA(S13:S5002)</f>
        <v>0</v>
      </c>
      <c r="T6" s="60" t="s">
        <v>97</v>
      </c>
      <c r="U6" s="61"/>
      <c r="Y6" s="58"/>
      <c r="Z6" s="59">
        <f>COUNTA(Z13:Z5002)</f>
        <v>0</v>
      </c>
      <c r="AA6" s="60" t="s">
        <v>96</v>
      </c>
      <c r="AB6" s="61"/>
      <c r="AF6" s="58"/>
      <c r="AG6" s="58"/>
      <c r="AH6" s="59">
        <f>COUNTA(AH13:AH5002)</f>
        <v>0</v>
      </c>
      <c r="AI6" s="60" t="s">
        <v>98</v>
      </c>
      <c r="AJ6" s="61"/>
      <c r="AN6" s="58"/>
      <c r="AO6" s="59">
        <f>COUNTA(AO13:AO5002)</f>
        <v>0</v>
      </c>
      <c r="AP6" s="60" t="s">
        <v>99</v>
      </c>
      <c r="AQ6" s="61"/>
      <c r="AU6" s="58"/>
      <c r="AV6" s="59">
        <f>COUNTA(AV13:AV5002)</f>
        <v>0</v>
      </c>
      <c r="AW6" s="60" t="s">
        <v>100</v>
      </c>
      <c r="AX6" s="61"/>
      <c r="BB6" s="58"/>
      <c r="BC6" s="59">
        <f>COUNTA(BC13:BC5002)</f>
        <v>0</v>
      </c>
      <c r="BD6" s="60" t="s">
        <v>101</v>
      </c>
      <c r="BE6" s="61"/>
      <c r="BI6" s="58"/>
      <c r="BJ6" s="59">
        <f>COUNTA(BJ13:BJ5002)</f>
        <v>0</v>
      </c>
      <c r="BK6" s="60" t="s">
        <v>102</v>
      </c>
      <c r="BL6" s="61"/>
      <c r="BP6" s="58"/>
      <c r="BQ6" s="59">
        <f>COUNTA(BQ13:BQ5002)</f>
        <v>0</v>
      </c>
      <c r="BR6" s="60" t="s">
        <v>102</v>
      </c>
      <c r="BS6" s="61"/>
      <c r="BW6" s="58"/>
      <c r="BX6" s="59">
        <f>COUNTA(BX13:BX5002)</f>
        <v>0</v>
      </c>
      <c r="BY6" s="60" t="s">
        <v>102</v>
      </c>
      <c r="BZ6" s="61"/>
      <c r="CD6" s="58"/>
      <c r="CE6" s="59">
        <f>COUNTA(CE13:CE5002)</f>
        <v>0</v>
      </c>
      <c r="CF6" s="60" t="s">
        <v>102</v>
      </c>
      <c r="CG6" s="61"/>
      <c r="CK6" s="58"/>
      <c r="CL6" s="59">
        <f>COUNTA(CL13:CL5002)</f>
        <v>0</v>
      </c>
      <c r="CM6" s="60" t="s">
        <v>102</v>
      </c>
      <c r="CN6" s="61"/>
      <c r="CR6" s="58"/>
      <c r="CS6" s="59">
        <f>COUNTA(CS13:CS5002)</f>
        <v>0</v>
      </c>
      <c r="CT6" s="60" t="s">
        <v>102</v>
      </c>
      <c r="CU6" s="61"/>
      <c r="CY6" s="58"/>
      <c r="CZ6" s="59">
        <f>COUNTA(CZ13:CZ5002)</f>
        <v>0</v>
      </c>
      <c r="DA6" s="60" t="s">
        <v>102</v>
      </c>
      <c r="DB6" s="61"/>
      <c r="DF6" s="58"/>
    </row>
    <row r="7" spans="1:110" s="18" customFormat="1" ht="15" customHeight="1" thickBot="1">
      <c r="D7" s="15"/>
      <c r="E7" s="62"/>
      <c r="F7" s="38"/>
      <c r="G7" s="66" t="e">
        <f>VLOOKUP(E7,Fabrics!$A$1:$D$58,2,FALSE)</f>
        <v>#N/A</v>
      </c>
      <c r="H7" s="66"/>
      <c r="I7" s="66"/>
      <c r="J7" s="66"/>
      <c r="K7" s="15"/>
      <c r="L7" s="62"/>
      <c r="M7" s="39"/>
      <c r="N7" s="66" t="e">
        <f>VLOOKUP(L7,Fabrics!$A$1:$D$58,2,FALSE)</f>
        <v>#N/A</v>
      </c>
      <c r="O7" s="66"/>
      <c r="P7" s="66"/>
      <c r="Q7" s="66"/>
      <c r="R7" s="16"/>
      <c r="S7" s="62"/>
      <c r="T7" s="39"/>
      <c r="U7" s="66" t="e">
        <f>VLOOKUP(S7,Fabrics!$A$1:$D$58,2,FALSE)</f>
        <v>#N/A</v>
      </c>
      <c r="V7" s="66"/>
      <c r="W7" s="66"/>
      <c r="X7" s="66"/>
      <c r="Y7" s="17"/>
      <c r="Z7" s="62"/>
      <c r="AA7" s="39"/>
      <c r="AB7" s="66" t="e">
        <f>VLOOKUP(Z7,Fabrics!$A$1:$D$58,2,FALSE)</f>
        <v>#N/A</v>
      </c>
      <c r="AC7" s="66"/>
      <c r="AD7" s="66"/>
      <c r="AE7" s="66"/>
      <c r="AF7" s="17"/>
      <c r="AG7" s="17"/>
      <c r="AH7" s="62"/>
      <c r="AI7" s="39"/>
      <c r="AJ7" s="66" t="e">
        <f>VLOOKUP(AH7,Fabrics!$A$1:$D$58,2,FALSE)</f>
        <v>#N/A</v>
      </c>
      <c r="AK7" s="66"/>
      <c r="AL7" s="66"/>
      <c r="AM7" s="66"/>
      <c r="AN7" s="17"/>
      <c r="AO7" s="62"/>
      <c r="AP7" s="39"/>
      <c r="AQ7" s="66" t="e">
        <f>VLOOKUP(AO7,Fabrics!$A$1:$D$58,2,FALSE)</f>
        <v>#N/A</v>
      </c>
      <c r="AR7" s="66"/>
      <c r="AS7" s="66"/>
      <c r="AT7" s="66"/>
      <c r="AU7" s="17"/>
      <c r="AV7" s="62"/>
      <c r="AW7" s="39"/>
      <c r="AX7" s="66" t="e">
        <f>VLOOKUP(AV7,Fabrics!$A$1:$D$58,2,FALSE)</f>
        <v>#N/A</v>
      </c>
      <c r="AY7" s="66"/>
      <c r="AZ7" s="66"/>
      <c r="BA7" s="66"/>
      <c r="BB7" s="17"/>
      <c r="BC7" s="62"/>
      <c r="BD7" s="39"/>
      <c r="BE7" s="66" t="e">
        <f>VLOOKUP(BC7,Fabrics!$A$1:$D$58,2,FALSE)</f>
        <v>#N/A</v>
      </c>
      <c r="BF7" s="66"/>
      <c r="BG7" s="66"/>
      <c r="BH7" s="66"/>
      <c r="BI7" s="17"/>
      <c r="BJ7" s="62"/>
      <c r="BK7" s="39"/>
      <c r="BL7" s="66" t="e">
        <f>VLOOKUP(BJ7,Fabrics!$A$1:$D$58,2,FALSE)</f>
        <v>#N/A</v>
      </c>
      <c r="BM7" s="66"/>
      <c r="BN7" s="66"/>
      <c r="BO7" s="66"/>
      <c r="BP7" s="17"/>
      <c r="BQ7" s="62"/>
      <c r="BR7" s="39"/>
      <c r="BS7" s="66" t="e">
        <f>VLOOKUP(BQ7,Fabrics!$A$1:$D$58,2,FALSE)</f>
        <v>#N/A</v>
      </c>
      <c r="BT7" s="66"/>
      <c r="BU7" s="66"/>
      <c r="BV7" s="66"/>
      <c r="BW7" s="17"/>
      <c r="BX7" s="62"/>
      <c r="BY7" s="39"/>
      <c r="BZ7" s="66" t="e">
        <f>VLOOKUP(BX7,Fabrics!$A$1:$D$58,2,FALSE)</f>
        <v>#N/A</v>
      </c>
      <c r="CA7" s="66"/>
      <c r="CB7" s="66"/>
      <c r="CC7" s="66"/>
      <c r="CD7" s="17"/>
      <c r="CE7" s="62"/>
      <c r="CF7" s="39"/>
      <c r="CG7" s="66" t="e">
        <f>VLOOKUP(CE7,Fabrics!$A$1:$D$58,2,FALSE)</f>
        <v>#N/A</v>
      </c>
      <c r="CH7" s="66"/>
      <c r="CI7" s="66"/>
      <c r="CJ7" s="66"/>
      <c r="CK7" s="17"/>
      <c r="CL7" s="62"/>
      <c r="CM7" s="39"/>
      <c r="CN7" s="66" t="e">
        <f>VLOOKUP(CL7,Fabrics!$A$1:$D$58,2,FALSE)</f>
        <v>#N/A</v>
      </c>
      <c r="CO7" s="66"/>
      <c r="CP7" s="66"/>
      <c r="CQ7" s="66"/>
      <c r="CR7" s="17"/>
      <c r="CS7" s="62"/>
      <c r="CT7" s="39"/>
      <c r="CU7" s="66" t="e">
        <f>VLOOKUP(CS7,Fabrics!$A$1:$D$58,2,FALSE)</f>
        <v>#N/A</v>
      </c>
      <c r="CV7" s="66"/>
      <c r="CW7" s="66"/>
      <c r="CX7" s="66"/>
      <c r="CY7" s="17"/>
      <c r="CZ7" s="62"/>
      <c r="DA7" s="39"/>
      <c r="DB7" s="66" t="e">
        <f>VLOOKUP(CZ7,Fabrics!$A$1:$D$58,2,FALSE)</f>
        <v>#N/A</v>
      </c>
      <c r="DC7" s="66"/>
      <c r="DD7" s="66"/>
      <c r="DE7" s="66"/>
      <c r="DF7" s="17"/>
    </row>
    <row r="8" spans="1:110" s="18" customFormat="1" ht="15" customHeight="1">
      <c r="D8" s="15"/>
      <c r="E8" s="40" t="s">
        <v>60</v>
      </c>
      <c r="F8" s="26">
        <f>COUNTIF($E$13:$E$1000,"YS")</f>
        <v>0</v>
      </c>
      <c r="G8" s="28" t="s">
        <v>61</v>
      </c>
      <c r="H8" s="29">
        <f>COUNTIF($E$13:$E$1000,"YM")</f>
        <v>0</v>
      </c>
      <c r="I8" s="27" t="s">
        <v>62</v>
      </c>
      <c r="J8" s="26">
        <f>COUNTIF($E$13:$E$1000,"YL")</f>
        <v>0</v>
      </c>
      <c r="K8" s="15"/>
      <c r="L8" s="40" t="s">
        <v>60</v>
      </c>
      <c r="M8" s="26">
        <f>COUNTIF($L$13:$L$1000,"YS")</f>
        <v>0</v>
      </c>
      <c r="N8" s="28" t="s">
        <v>61</v>
      </c>
      <c r="O8" s="29">
        <f>COUNTIF($L$13:$L$1000,"YM")</f>
        <v>0</v>
      </c>
      <c r="P8" s="27" t="s">
        <v>62</v>
      </c>
      <c r="Q8" s="26">
        <f>COUNTIF($L$13:$L$1000,"YL")</f>
        <v>0</v>
      </c>
      <c r="R8" s="15"/>
      <c r="S8" s="40" t="s">
        <v>60</v>
      </c>
      <c r="T8" s="26">
        <f>COUNTIF($S$13:$S$1000,"YS")</f>
        <v>0</v>
      </c>
      <c r="U8" s="28" t="s">
        <v>61</v>
      </c>
      <c r="V8" s="29">
        <f>COUNTIF($S$13:$S$1000,"YM")</f>
        <v>0</v>
      </c>
      <c r="W8" s="27" t="s">
        <v>62</v>
      </c>
      <c r="X8" s="26">
        <f>COUNTIF($S$13:$S$1000,"YL")</f>
        <v>0</v>
      </c>
      <c r="Y8" s="25"/>
      <c r="Z8" s="40" t="s">
        <v>60</v>
      </c>
      <c r="AA8" s="26">
        <f>COUNTIF($Z$13:$Z$1000,"YS")</f>
        <v>0</v>
      </c>
      <c r="AB8" s="28" t="s">
        <v>61</v>
      </c>
      <c r="AC8" s="29">
        <f>COUNTIF($Z$13:$Z$1000,"YM")</f>
        <v>0</v>
      </c>
      <c r="AD8" s="27" t="s">
        <v>62</v>
      </c>
      <c r="AE8" s="26">
        <f>COUNTIF($Z$13:$Z$1000,"YL")</f>
        <v>0</v>
      </c>
      <c r="AF8" s="25"/>
      <c r="AG8" s="25"/>
      <c r="AH8" s="40" t="s">
        <v>60</v>
      </c>
      <c r="AI8" s="26">
        <f>COUNTIF($AH$13:$AH$1000,"YS")</f>
        <v>0</v>
      </c>
      <c r="AJ8" s="28" t="s">
        <v>61</v>
      </c>
      <c r="AK8" s="29">
        <f>COUNTIF($AH$13:$AH$1000,"YM")</f>
        <v>0</v>
      </c>
      <c r="AL8" s="27" t="s">
        <v>62</v>
      </c>
      <c r="AM8" s="26">
        <f>COUNTIF($AH$13:$AH$1000,"YL")</f>
        <v>0</v>
      </c>
      <c r="AN8" s="25"/>
      <c r="AO8" s="40" t="s">
        <v>60</v>
      </c>
      <c r="AP8" s="26">
        <f>COUNTIF($AO$13:$AO$1000,"YS")</f>
        <v>0</v>
      </c>
      <c r="AQ8" s="28" t="s">
        <v>61</v>
      </c>
      <c r="AR8" s="29">
        <f>COUNTIF($AO$13:$AO$1000,"YM")</f>
        <v>0</v>
      </c>
      <c r="AS8" s="27" t="s">
        <v>62</v>
      </c>
      <c r="AT8" s="26">
        <f>COUNTIF($AO$13:$AO$1000,"YL")</f>
        <v>0</v>
      </c>
      <c r="AU8" s="25"/>
      <c r="AV8" s="40" t="s">
        <v>60</v>
      </c>
      <c r="AW8" s="26">
        <f>COUNTIF($AV$13:$AV$1000,"YS")</f>
        <v>0</v>
      </c>
      <c r="AX8" s="28" t="s">
        <v>61</v>
      </c>
      <c r="AY8" s="29">
        <f>COUNTIF($AV$13:$AV$1000,"YM")</f>
        <v>0</v>
      </c>
      <c r="AZ8" s="27" t="s">
        <v>62</v>
      </c>
      <c r="BA8" s="26">
        <f>COUNTIF($AV$13:$AV$1000,"YL")</f>
        <v>0</v>
      </c>
      <c r="BB8" s="25"/>
      <c r="BC8" s="40" t="s">
        <v>60</v>
      </c>
      <c r="BD8" s="26">
        <f>COUNTIF($BC$13:$BC$1000,"YS")</f>
        <v>0</v>
      </c>
      <c r="BE8" s="28" t="s">
        <v>61</v>
      </c>
      <c r="BF8" s="29">
        <f>COUNTIF($BC$13:$BC$1000,"YM")</f>
        <v>0</v>
      </c>
      <c r="BG8" s="27" t="s">
        <v>62</v>
      </c>
      <c r="BH8" s="26">
        <f>COUNTIF($BC$13:$BC$1000,"YL")</f>
        <v>0</v>
      </c>
      <c r="BI8" s="25"/>
      <c r="BJ8" s="40" t="s">
        <v>60</v>
      </c>
      <c r="BK8" s="26">
        <f>COUNTIF($BJ$13:$BJ$1000,"YS")</f>
        <v>0</v>
      </c>
      <c r="BL8" s="28" t="s">
        <v>61</v>
      </c>
      <c r="BM8" s="29">
        <f>COUNTIF($BJ$13:$BJ$1000,"YM")</f>
        <v>0</v>
      </c>
      <c r="BN8" s="27" t="s">
        <v>62</v>
      </c>
      <c r="BO8" s="26">
        <f>COUNTIF($BJ$13:$BJ$1000,"YL")</f>
        <v>0</v>
      </c>
      <c r="BP8" s="25"/>
      <c r="BQ8" s="40" t="s">
        <v>60</v>
      </c>
      <c r="BR8" s="26">
        <f>COUNTIF(BQ$13:BQ$1000,"YS")</f>
        <v>0</v>
      </c>
      <c r="BS8" s="28" t="s">
        <v>61</v>
      </c>
      <c r="BT8" s="29">
        <f>COUNTIF(BQ$13:BQ$1000,"YM")</f>
        <v>0</v>
      </c>
      <c r="BU8" s="27" t="s">
        <v>62</v>
      </c>
      <c r="BV8" s="26">
        <f>COUNTIF(BQ$13:BQ$1000,"YL")</f>
        <v>0</v>
      </c>
      <c r="BW8" s="25"/>
      <c r="BX8" s="40" t="s">
        <v>60</v>
      </c>
      <c r="BY8" s="26">
        <f>COUNTIF(BX$13:BX$1000,"YS")</f>
        <v>0</v>
      </c>
      <c r="BZ8" s="28" t="s">
        <v>61</v>
      </c>
      <c r="CA8" s="29">
        <f>COUNTIF(BX$13:BX$1000,"YM")</f>
        <v>0</v>
      </c>
      <c r="CB8" s="27" t="s">
        <v>62</v>
      </c>
      <c r="CC8" s="26">
        <f>COUNTIF(BX$13:BX$1000,"YL")</f>
        <v>0</v>
      </c>
      <c r="CD8" s="25"/>
      <c r="CE8" s="40" t="s">
        <v>60</v>
      </c>
      <c r="CF8" s="26">
        <f>COUNTIF(CE$13:CE$1000,"YS")</f>
        <v>0</v>
      </c>
      <c r="CG8" s="28" t="s">
        <v>61</v>
      </c>
      <c r="CH8" s="29">
        <f>COUNTIF(CE$13:CE$1000,"YM")</f>
        <v>0</v>
      </c>
      <c r="CI8" s="27" t="s">
        <v>62</v>
      </c>
      <c r="CJ8" s="26">
        <f>COUNTIF(CE$13:CE$1000,"YL")</f>
        <v>0</v>
      </c>
      <c r="CK8" s="25"/>
      <c r="CL8" s="40" t="s">
        <v>60</v>
      </c>
      <c r="CM8" s="26">
        <f>COUNTIF(CL$13:CL$1000,"YS")</f>
        <v>0</v>
      </c>
      <c r="CN8" s="28" t="s">
        <v>61</v>
      </c>
      <c r="CO8" s="29">
        <f>COUNTIF(CL$13:CL$1000,"YM")</f>
        <v>0</v>
      </c>
      <c r="CP8" s="27" t="s">
        <v>62</v>
      </c>
      <c r="CQ8" s="26">
        <f>COUNTIF(CL$13:CL$1000,"YL")</f>
        <v>0</v>
      </c>
      <c r="CR8" s="25"/>
      <c r="CS8" s="40" t="s">
        <v>60</v>
      </c>
      <c r="CT8" s="26">
        <f>COUNTIF(CS$13:CS$1000,"YS")</f>
        <v>0</v>
      </c>
      <c r="CU8" s="28" t="s">
        <v>61</v>
      </c>
      <c r="CV8" s="29">
        <f>COUNTIF(CS$13:CS$1000,"YM")</f>
        <v>0</v>
      </c>
      <c r="CW8" s="27" t="s">
        <v>62</v>
      </c>
      <c r="CX8" s="26">
        <f>COUNTIF(CS$13:CS$1000,"YL")</f>
        <v>0</v>
      </c>
      <c r="CY8" s="25"/>
      <c r="CZ8" s="40" t="s">
        <v>60</v>
      </c>
      <c r="DA8" s="26">
        <f>COUNTIF(CZ$13:CZ$1000,"YS")</f>
        <v>0</v>
      </c>
      <c r="DB8" s="28" t="s">
        <v>61</v>
      </c>
      <c r="DC8" s="29">
        <f>COUNTIF(CZ$13:CZ$1000,"YM")</f>
        <v>0</v>
      </c>
      <c r="DD8" s="27" t="s">
        <v>62</v>
      </c>
      <c r="DE8" s="26">
        <f>COUNTIF(CZ$13:CZ$1000,"YL")</f>
        <v>0</v>
      </c>
      <c r="DF8" s="25"/>
    </row>
    <row r="9" spans="1:110" s="18" customFormat="1" ht="15" customHeight="1">
      <c r="D9" s="15"/>
      <c r="E9" s="29" t="s">
        <v>63</v>
      </c>
      <c r="F9" s="29">
        <f>COUNTIF($E$13:$E$1000,"YXL")</f>
        <v>0</v>
      </c>
      <c r="G9" s="27" t="s">
        <v>64</v>
      </c>
      <c r="H9" s="26">
        <f>COUNTIF($E$13:$E$1000,"S")</f>
        <v>0</v>
      </c>
      <c r="I9" s="28" t="s">
        <v>65</v>
      </c>
      <c r="J9" s="29">
        <f>COUNTIF($E$13:$E$1000,"M")</f>
        <v>0</v>
      </c>
      <c r="K9" s="15"/>
      <c r="L9" s="29" t="s">
        <v>63</v>
      </c>
      <c r="M9" s="29">
        <f>COUNTIF($L$13:$L$1000,"YXL")</f>
        <v>0</v>
      </c>
      <c r="N9" s="27" t="s">
        <v>64</v>
      </c>
      <c r="O9" s="26">
        <f>COUNTIF($L$13:$L$1000,"S")</f>
        <v>0</v>
      </c>
      <c r="P9" s="28" t="s">
        <v>65</v>
      </c>
      <c r="Q9" s="29">
        <f>COUNTIF($L$13:$L$1000,"M")</f>
        <v>0</v>
      </c>
      <c r="R9" s="15"/>
      <c r="S9" s="29" t="s">
        <v>63</v>
      </c>
      <c r="T9" s="29">
        <f>COUNTIF($S$13:$S$1000,"YXL")</f>
        <v>0</v>
      </c>
      <c r="U9" s="27" t="s">
        <v>64</v>
      </c>
      <c r="V9" s="26">
        <f>COUNTIF($S$13:$S$1000,"S")</f>
        <v>0</v>
      </c>
      <c r="W9" s="28" t="s">
        <v>65</v>
      </c>
      <c r="X9" s="29">
        <f>COUNTIF($S$13:$S$1000,"M")</f>
        <v>0</v>
      </c>
      <c r="Y9" s="25"/>
      <c r="Z9" s="29" t="s">
        <v>63</v>
      </c>
      <c r="AA9" s="29">
        <f>COUNTIF($Z$13:$Z$1000,"YXL")</f>
        <v>0</v>
      </c>
      <c r="AB9" s="27" t="s">
        <v>64</v>
      </c>
      <c r="AC9" s="26">
        <f>COUNTIF($Z$13:$Z$1000,"S")</f>
        <v>0</v>
      </c>
      <c r="AD9" s="28" t="s">
        <v>65</v>
      </c>
      <c r="AE9" s="29">
        <f>COUNTIF($Z$13:$Z$1000,"M")</f>
        <v>0</v>
      </c>
      <c r="AF9" s="25"/>
      <c r="AG9" s="25"/>
      <c r="AH9" s="29" t="s">
        <v>63</v>
      </c>
      <c r="AI9" s="29">
        <f>COUNTIF($AH$13:$AH$1000,"YXL")</f>
        <v>0</v>
      </c>
      <c r="AJ9" s="27" t="s">
        <v>64</v>
      </c>
      <c r="AK9" s="26">
        <f>COUNTIF($AH$13:$AH$1000,"S")</f>
        <v>0</v>
      </c>
      <c r="AL9" s="28" t="s">
        <v>65</v>
      </c>
      <c r="AM9" s="29">
        <f>COUNTIF($AH$13:$AH$1000,"M")</f>
        <v>0</v>
      </c>
      <c r="AN9" s="25"/>
      <c r="AO9" s="29" t="s">
        <v>63</v>
      </c>
      <c r="AP9" s="29">
        <f>COUNTIF($AO$13:$AO$1000,"YXL")</f>
        <v>0</v>
      </c>
      <c r="AQ9" s="27" t="s">
        <v>64</v>
      </c>
      <c r="AR9" s="26">
        <f>COUNTIF($AO$13:$AO$1000,"S")</f>
        <v>0</v>
      </c>
      <c r="AS9" s="28" t="s">
        <v>65</v>
      </c>
      <c r="AT9" s="29">
        <f>COUNTIF($AO$13:$AO$1000,"M")</f>
        <v>0</v>
      </c>
      <c r="AU9" s="25"/>
      <c r="AV9" s="29" t="s">
        <v>63</v>
      </c>
      <c r="AW9" s="29">
        <f>COUNTIF($AV$13:$AV$1000,"YXL")</f>
        <v>0</v>
      </c>
      <c r="AX9" s="27" t="s">
        <v>64</v>
      </c>
      <c r="AY9" s="26">
        <f>COUNTIF($AV$13:$AV$1000,"S")</f>
        <v>0</v>
      </c>
      <c r="AZ9" s="28" t="s">
        <v>65</v>
      </c>
      <c r="BA9" s="29">
        <f>COUNTIF($AV$13:$AV$1000,"M")</f>
        <v>0</v>
      </c>
      <c r="BB9" s="25"/>
      <c r="BC9" s="29" t="s">
        <v>63</v>
      </c>
      <c r="BD9" s="29">
        <f>COUNTIF($BC$13:$BC$1000,"YXL")</f>
        <v>0</v>
      </c>
      <c r="BE9" s="27" t="s">
        <v>64</v>
      </c>
      <c r="BF9" s="26">
        <f>COUNTIF($BC$13:$BC$1000,"S")</f>
        <v>0</v>
      </c>
      <c r="BG9" s="28" t="s">
        <v>65</v>
      </c>
      <c r="BH9" s="29">
        <f>COUNTIF($BC$13:$BC$1000,"M")</f>
        <v>0</v>
      </c>
      <c r="BI9" s="25"/>
      <c r="BJ9" s="29" t="s">
        <v>63</v>
      </c>
      <c r="BK9" s="29">
        <f>COUNTIF($BJ$13:$BJ$1000,"YXL")</f>
        <v>0</v>
      </c>
      <c r="BL9" s="27" t="s">
        <v>64</v>
      </c>
      <c r="BM9" s="26">
        <f>COUNTIF($BJ$13:$BJ$1000,"S")</f>
        <v>0</v>
      </c>
      <c r="BN9" s="28" t="s">
        <v>65</v>
      </c>
      <c r="BO9" s="29">
        <f>COUNTIF($BJ$13:$BJ$1000,"M")</f>
        <v>0</v>
      </c>
      <c r="BP9" s="25"/>
      <c r="BQ9" s="29" t="s">
        <v>63</v>
      </c>
      <c r="BR9" s="29">
        <f>COUNTIF(BQ$13:BQ$1000,"YXL")</f>
        <v>0</v>
      </c>
      <c r="BS9" s="27" t="s">
        <v>64</v>
      </c>
      <c r="BT9" s="26">
        <f>COUNTIF(BQ$13:BQ$1000,"S")</f>
        <v>0</v>
      </c>
      <c r="BU9" s="28" t="s">
        <v>65</v>
      </c>
      <c r="BV9" s="29">
        <f>COUNTIF($BJ$13:$BJ$1000,"M")</f>
        <v>0</v>
      </c>
      <c r="BW9" s="25"/>
      <c r="BX9" s="29" t="s">
        <v>63</v>
      </c>
      <c r="BY9" s="29">
        <f>COUNTIF(BX$13:BX$1000,"YXL")</f>
        <v>0</v>
      </c>
      <c r="BZ9" s="27" t="s">
        <v>64</v>
      </c>
      <c r="CA9" s="26">
        <f>COUNTIF(BX$13:BX$1000,"S")</f>
        <v>0</v>
      </c>
      <c r="CB9" s="28" t="s">
        <v>65</v>
      </c>
      <c r="CC9" s="29">
        <f>COUNTIF($BJ$13:$BJ$1000,"M")</f>
        <v>0</v>
      </c>
      <c r="CD9" s="25"/>
      <c r="CE9" s="29" t="s">
        <v>63</v>
      </c>
      <c r="CF9" s="29">
        <f>COUNTIF(CE$13:CE$1000,"YXL")</f>
        <v>0</v>
      </c>
      <c r="CG9" s="27" t="s">
        <v>64</v>
      </c>
      <c r="CH9" s="26">
        <f>COUNTIF(CE$13:CE$1000,"S")</f>
        <v>0</v>
      </c>
      <c r="CI9" s="28" t="s">
        <v>65</v>
      </c>
      <c r="CJ9" s="29">
        <f>COUNTIF($BJ$13:$BJ$1000,"M")</f>
        <v>0</v>
      </c>
      <c r="CK9" s="25"/>
      <c r="CL9" s="29" t="s">
        <v>63</v>
      </c>
      <c r="CM9" s="29">
        <f>COUNTIF(CL$13:CL$1000,"YXL")</f>
        <v>0</v>
      </c>
      <c r="CN9" s="27" t="s">
        <v>64</v>
      </c>
      <c r="CO9" s="26">
        <f>COUNTIF(CL$13:CL$1000,"S")</f>
        <v>0</v>
      </c>
      <c r="CP9" s="28" t="s">
        <v>65</v>
      </c>
      <c r="CQ9" s="29">
        <f>COUNTIF($BJ$13:$BJ$1000,"M")</f>
        <v>0</v>
      </c>
      <c r="CR9" s="25"/>
      <c r="CS9" s="29" t="s">
        <v>63</v>
      </c>
      <c r="CT9" s="29">
        <f>COUNTIF(CS$13:CS$1000,"YXL")</f>
        <v>0</v>
      </c>
      <c r="CU9" s="27" t="s">
        <v>64</v>
      </c>
      <c r="CV9" s="26">
        <f>COUNTIF(CS$13:CS$1000,"S")</f>
        <v>0</v>
      </c>
      <c r="CW9" s="28" t="s">
        <v>65</v>
      </c>
      <c r="CX9" s="29">
        <f>COUNTIF($BJ$13:$BJ$1000,"M")</f>
        <v>0</v>
      </c>
      <c r="CY9" s="25"/>
      <c r="CZ9" s="29" t="s">
        <v>63</v>
      </c>
      <c r="DA9" s="29">
        <f>COUNTIF(CZ$13:CZ$1000,"YXL")</f>
        <v>0</v>
      </c>
      <c r="DB9" s="27" t="s">
        <v>64</v>
      </c>
      <c r="DC9" s="26">
        <f>COUNTIF(CZ$13:CZ$1000,"S")</f>
        <v>0</v>
      </c>
      <c r="DD9" s="28" t="s">
        <v>65</v>
      </c>
      <c r="DE9" s="29">
        <f>COUNTIF($BJ$13:$BJ$1000,"M")</f>
        <v>0</v>
      </c>
      <c r="DF9" s="25"/>
    </row>
    <row r="10" spans="1:110" s="18" customFormat="1" ht="15" customHeight="1" thickBot="1">
      <c r="D10" s="15"/>
      <c r="E10" s="30" t="s">
        <v>66</v>
      </c>
      <c r="F10" s="30">
        <f>COUNTIF($E$13:$E$1000,"L")</f>
        <v>0</v>
      </c>
      <c r="G10" s="31" t="s">
        <v>67</v>
      </c>
      <c r="H10" s="32">
        <f>COUNTIF($E$13:$E$1000,"XL")</f>
        <v>0</v>
      </c>
      <c r="I10" s="33" t="s">
        <v>68</v>
      </c>
      <c r="J10" s="30">
        <f>COUNTIF($E$13:$E$1000,"2XL")</f>
        <v>0</v>
      </c>
      <c r="K10" s="15"/>
      <c r="L10" s="30" t="s">
        <v>66</v>
      </c>
      <c r="M10" s="30">
        <f>COUNTIF($L$13:$L$1000,"L")</f>
        <v>0</v>
      </c>
      <c r="N10" s="31" t="s">
        <v>67</v>
      </c>
      <c r="O10" s="32">
        <f>COUNTIF($L$13:$L$1000,"XL")</f>
        <v>0</v>
      </c>
      <c r="P10" s="33" t="s">
        <v>68</v>
      </c>
      <c r="Q10" s="30">
        <f>COUNTIF($L$13:$L$1000,"2XL")</f>
        <v>0</v>
      </c>
      <c r="R10" s="15"/>
      <c r="S10" s="30" t="s">
        <v>66</v>
      </c>
      <c r="T10" s="30">
        <f>COUNTIF($S$13:$S$1000,"L")</f>
        <v>0</v>
      </c>
      <c r="U10" s="31" t="s">
        <v>67</v>
      </c>
      <c r="V10" s="32">
        <f>COUNTIF($S$13:$S$1000,"XL")</f>
        <v>0</v>
      </c>
      <c r="W10" s="33" t="s">
        <v>68</v>
      </c>
      <c r="X10" s="30">
        <f>COUNTIF($S$13:$S$1000,"2XL")</f>
        <v>0</v>
      </c>
      <c r="Y10" s="25"/>
      <c r="Z10" s="30" t="s">
        <v>66</v>
      </c>
      <c r="AA10" s="30">
        <f>COUNTIF($Z$13:$Z$1000,"L")</f>
        <v>0</v>
      </c>
      <c r="AB10" s="31" t="s">
        <v>67</v>
      </c>
      <c r="AC10" s="32">
        <f>COUNTIF($Z$13:$Z$1000,"XL")</f>
        <v>0</v>
      </c>
      <c r="AD10" s="33" t="s">
        <v>68</v>
      </c>
      <c r="AE10" s="30">
        <f>COUNTIF($Z$13:$Z$1000,"2XL")</f>
        <v>0</v>
      </c>
      <c r="AF10" s="25"/>
      <c r="AG10" s="25"/>
      <c r="AH10" s="30" t="s">
        <v>66</v>
      </c>
      <c r="AI10" s="30">
        <f>COUNTIF($AH$13:$AH$1000,"L")</f>
        <v>0</v>
      </c>
      <c r="AJ10" s="31" t="s">
        <v>67</v>
      </c>
      <c r="AK10" s="32">
        <f>COUNTIF($AH$13:$AH$1000,"XL")</f>
        <v>0</v>
      </c>
      <c r="AL10" s="33" t="s">
        <v>68</v>
      </c>
      <c r="AM10" s="30">
        <f>COUNTIF($AH$13:$AH$1000,"2XL")</f>
        <v>0</v>
      </c>
      <c r="AN10" s="25"/>
      <c r="AO10" s="30" t="s">
        <v>66</v>
      </c>
      <c r="AP10" s="30">
        <f>COUNTIF($AO$13:$AO$1000,"L")</f>
        <v>0</v>
      </c>
      <c r="AQ10" s="31" t="s">
        <v>67</v>
      </c>
      <c r="AR10" s="32">
        <f>COUNTIF($AO$13:$AO$1000,"XL")</f>
        <v>0</v>
      </c>
      <c r="AS10" s="33" t="s">
        <v>68</v>
      </c>
      <c r="AT10" s="30">
        <f>COUNTIF($AO$13:$AO$1000,"2XL")</f>
        <v>0</v>
      </c>
      <c r="AU10" s="25"/>
      <c r="AV10" s="30" t="s">
        <v>66</v>
      </c>
      <c r="AW10" s="30">
        <f>COUNTIF($AV$13:$AV$1000,"L")</f>
        <v>0</v>
      </c>
      <c r="AX10" s="31" t="s">
        <v>67</v>
      </c>
      <c r="AY10" s="32">
        <f>COUNTIF($AV$13:$AV$1000,"XL")</f>
        <v>0</v>
      </c>
      <c r="AZ10" s="33" t="s">
        <v>68</v>
      </c>
      <c r="BA10" s="30">
        <f>COUNTIF($AV$13:$AV$1000,"2XL")</f>
        <v>0</v>
      </c>
      <c r="BB10" s="25"/>
      <c r="BC10" s="30" t="s">
        <v>66</v>
      </c>
      <c r="BD10" s="30">
        <f>COUNTIF($BC$13:$BC$1000,"L")</f>
        <v>0</v>
      </c>
      <c r="BE10" s="31" t="s">
        <v>67</v>
      </c>
      <c r="BF10" s="32">
        <f>COUNTIF($BC$13:$BC$1000,"XL")</f>
        <v>0</v>
      </c>
      <c r="BG10" s="33" t="s">
        <v>68</v>
      </c>
      <c r="BH10" s="30">
        <f>COUNTIF($BC$13:$BC$1000,"2XL")</f>
        <v>0</v>
      </c>
      <c r="BI10" s="25"/>
      <c r="BJ10" s="30" t="s">
        <v>66</v>
      </c>
      <c r="BK10" s="30">
        <f>COUNTIF($BJ$13:$BJ$1000,"L")</f>
        <v>0</v>
      </c>
      <c r="BL10" s="31" t="s">
        <v>67</v>
      </c>
      <c r="BM10" s="32">
        <f>COUNTIF($BJ$13:$BJ$1000,"XL")</f>
        <v>0</v>
      </c>
      <c r="BN10" s="33" t="s">
        <v>68</v>
      </c>
      <c r="BO10" s="30">
        <f>COUNTIF($BJ$13:$BJ$1000,"2XL")</f>
        <v>0</v>
      </c>
      <c r="BP10" s="25"/>
      <c r="BQ10" s="30" t="s">
        <v>66</v>
      </c>
      <c r="BR10" s="30">
        <f>COUNTIF(BQ$13:BQ$1000,"L")</f>
        <v>0</v>
      </c>
      <c r="BS10" s="31" t="s">
        <v>67</v>
      </c>
      <c r="BT10" s="32">
        <f>COUNTIF(BQ$13:BQ$1000,"XL")</f>
        <v>0</v>
      </c>
      <c r="BU10" s="33" t="s">
        <v>68</v>
      </c>
      <c r="BV10" s="30">
        <f>COUNTIF(BQ$13:BQ$1000,"2XL")</f>
        <v>0</v>
      </c>
      <c r="BW10" s="25"/>
      <c r="BX10" s="30" t="s">
        <v>66</v>
      </c>
      <c r="BY10" s="30">
        <f>COUNTIF(BX$13:BX$1000,"L")</f>
        <v>0</v>
      </c>
      <c r="BZ10" s="31" t="s">
        <v>67</v>
      </c>
      <c r="CA10" s="32">
        <f>COUNTIF(BX$13:BX$1000,"XL")</f>
        <v>0</v>
      </c>
      <c r="CB10" s="33" t="s">
        <v>68</v>
      </c>
      <c r="CC10" s="30">
        <f>COUNTIF(BX$13:BX$1000,"2XL")</f>
        <v>0</v>
      </c>
      <c r="CD10" s="25"/>
      <c r="CE10" s="30" t="s">
        <v>66</v>
      </c>
      <c r="CF10" s="30">
        <f>COUNTIF(CE$13:CE$1000,"L")</f>
        <v>0</v>
      </c>
      <c r="CG10" s="31" t="s">
        <v>67</v>
      </c>
      <c r="CH10" s="32">
        <f>COUNTIF(CE$13:CE$1000,"XL")</f>
        <v>0</v>
      </c>
      <c r="CI10" s="33" t="s">
        <v>68</v>
      </c>
      <c r="CJ10" s="30">
        <f>COUNTIF(CE$13:CE$1000,"2XL")</f>
        <v>0</v>
      </c>
      <c r="CK10" s="25"/>
      <c r="CL10" s="30" t="s">
        <v>66</v>
      </c>
      <c r="CM10" s="30">
        <f>COUNTIF(CL$13:CL$1000,"L")</f>
        <v>0</v>
      </c>
      <c r="CN10" s="31" t="s">
        <v>67</v>
      </c>
      <c r="CO10" s="32">
        <f>COUNTIF(CL$13:CL$1000,"XL")</f>
        <v>0</v>
      </c>
      <c r="CP10" s="33" t="s">
        <v>68</v>
      </c>
      <c r="CQ10" s="30">
        <f>COUNTIF(CL$13:CL$1000,"2XL")</f>
        <v>0</v>
      </c>
      <c r="CR10" s="25"/>
      <c r="CS10" s="30" t="s">
        <v>66</v>
      </c>
      <c r="CT10" s="30">
        <f>COUNTIF(CS$13:CS$1000,"L")</f>
        <v>0</v>
      </c>
      <c r="CU10" s="31" t="s">
        <v>67</v>
      </c>
      <c r="CV10" s="32">
        <f>COUNTIF(CS$13:CS$1000,"XL")</f>
        <v>0</v>
      </c>
      <c r="CW10" s="33" t="s">
        <v>68</v>
      </c>
      <c r="CX10" s="30">
        <f>COUNTIF(CS$13:CS$1000,"2XL")</f>
        <v>0</v>
      </c>
      <c r="CY10" s="25"/>
      <c r="CZ10" s="30" t="s">
        <v>66</v>
      </c>
      <c r="DA10" s="30">
        <f>COUNTIF(CZ$13:CZ$1000,"L")</f>
        <v>0</v>
      </c>
      <c r="DB10" s="31" t="s">
        <v>67</v>
      </c>
      <c r="DC10" s="32">
        <f>COUNTIF(CZ$13:CZ$1000,"XL")</f>
        <v>0</v>
      </c>
      <c r="DD10" s="33" t="s">
        <v>68</v>
      </c>
      <c r="DE10" s="30">
        <f>COUNTIF(CZ$13:CZ$1000,"2XL")</f>
        <v>0</v>
      </c>
      <c r="DF10" s="25"/>
    </row>
    <row r="11" spans="1:110" s="18" customFormat="1" ht="15" customHeight="1">
      <c r="D11" s="45"/>
      <c r="E11" s="32" t="s">
        <v>69</v>
      </c>
      <c r="F11" s="32">
        <f>COUNTIF($E$13:$E$1000,"3XL")</f>
        <v>0</v>
      </c>
      <c r="G11" s="33" t="s">
        <v>122</v>
      </c>
      <c r="H11" s="34">
        <f>COUNTIF($E$13:$E$1000,"4XL")</f>
        <v>0</v>
      </c>
      <c r="I11" s="43" t="s">
        <v>123</v>
      </c>
      <c r="J11" s="44">
        <f>F8+F9+F10+F11+H8+H9+H10+H11+J8+J9+J10</f>
        <v>0</v>
      </c>
      <c r="K11" s="45"/>
      <c r="L11" s="32" t="s">
        <v>69</v>
      </c>
      <c r="M11" s="32">
        <f>COUNTIF($L$13:$L$1000,"3XL")</f>
        <v>0</v>
      </c>
      <c r="N11" s="33" t="s">
        <v>122</v>
      </c>
      <c r="O11" s="34">
        <f>COUNTIF($L$13:$L$1000,"4XL")</f>
        <v>0</v>
      </c>
      <c r="P11" s="43" t="s">
        <v>123</v>
      </c>
      <c r="Q11" s="44">
        <f>M8+M9+M10+M11+O8+O9+O10+O11+Q8+Q9+Q10</f>
        <v>0</v>
      </c>
      <c r="R11" s="46"/>
      <c r="S11" s="32" t="s">
        <v>69</v>
      </c>
      <c r="T11" s="32">
        <f>COUNTIF($S$13:$S$1000,"3XL")</f>
        <v>0</v>
      </c>
      <c r="U11" s="33" t="s">
        <v>122</v>
      </c>
      <c r="V11" s="34">
        <f>COUNTIF($S$13:$S$1000,"4XL")</f>
        <v>0</v>
      </c>
      <c r="W11" s="43" t="s">
        <v>123</v>
      </c>
      <c r="X11" s="44">
        <f>T8+T9+T10+T11+V8+V9+V10+V11+X8+X9+X10</f>
        <v>0</v>
      </c>
      <c r="Y11" s="47"/>
      <c r="Z11" s="32" t="s">
        <v>69</v>
      </c>
      <c r="AA11" s="32">
        <f>COUNTIF($Z$13:$Z$1000,"3XL")</f>
        <v>0</v>
      </c>
      <c r="AB11" s="33" t="s">
        <v>122</v>
      </c>
      <c r="AC11" s="34">
        <f>COUNTIF($Z$13:$Z$1000,"4XL")</f>
        <v>0</v>
      </c>
      <c r="AD11" s="43" t="s">
        <v>123</v>
      </c>
      <c r="AE11" s="44">
        <f>AA8+AA9+AA10+AA11+AC8+AC9+AC10+AC11+AE8+AE9+AE10</f>
        <v>0</v>
      </c>
      <c r="AF11" s="47"/>
      <c r="AG11" s="47"/>
      <c r="AH11" s="32" t="s">
        <v>69</v>
      </c>
      <c r="AI11" s="32">
        <f>COUNTIF($AH$13:$AH$1000,"3XL")</f>
        <v>0</v>
      </c>
      <c r="AJ11" s="33" t="s">
        <v>122</v>
      </c>
      <c r="AK11" s="34">
        <f>COUNTIF($AH$13:$AH$1000,"4XL")</f>
        <v>0</v>
      </c>
      <c r="AL11" s="43" t="s">
        <v>123</v>
      </c>
      <c r="AM11" s="44">
        <f>AI8+AI9+AI10+AI11+AK8+AK9+AK10+AK11+AM8+AM9+AM10</f>
        <v>0</v>
      </c>
      <c r="AN11" s="47"/>
      <c r="AO11" s="32" t="s">
        <v>69</v>
      </c>
      <c r="AP11" s="32">
        <f>COUNTIF($AO$13:$AO$1000,"3XL")</f>
        <v>0</v>
      </c>
      <c r="AQ11" s="33" t="s">
        <v>122</v>
      </c>
      <c r="AR11" s="34">
        <f>COUNTIF($AO$13:$AO$1000,"4XL")</f>
        <v>0</v>
      </c>
      <c r="AS11" s="43" t="s">
        <v>123</v>
      </c>
      <c r="AT11" s="44">
        <f>AP8+AP9+AP10+AP11+AR8+AR9+AR10+AR11+AT8+AT9+AT10</f>
        <v>0</v>
      </c>
      <c r="AU11" s="47"/>
      <c r="AV11" s="32" t="s">
        <v>69</v>
      </c>
      <c r="AW11" s="32">
        <f>COUNTIF($AV$13:$AV$1000,"3XL")</f>
        <v>0</v>
      </c>
      <c r="AX11" s="33" t="s">
        <v>122</v>
      </c>
      <c r="AY11" s="34">
        <f>COUNTIF($AV$13:$AV$1000,"4XL")</f>
        <v>0</v>
      </c>
      <c r="AZ11" s="43" t="s">
        <v>123</v>
      </c>
      <c r="BA11" s="44">
        <f>AW8+AW9+AW10+AW11+AY8+AY9+AY10+AY11+BA8+BA9+BA10</f>
        <v>0</v>
      </c>
      <c r="BB11" s="47"/>
      <c r="BC11" s="32" t="s">
        <v>69</v>
      </c>
      <c r="BD11" s="32">
        <f>COUNTIF($BC$13:$BC$1000,"3XL")</f>
        <v>0</v>
      </c>
      <c r="BE11" s="33" t="s">
        <v>122</v>
      </c>
      <c r="BF11" s="34">
        <f>COUNTIF($BC$13:$BC$1000,"4XL")</f>
        <v>0</v>
      </c>
      <c r="BG11" s="43" t="s">
        <v>123</v>
      </c>
      <c r="BH11" s="44">
        <f>BD8+BD9+BD10+BD11+BF8+BF9+BF10+BF11+BH8+BH9+BH10</f>
        <v>0</v>
      </c>
      <c r="BI11" s="47"/>
      <c r="BJ11" s="32" t="s">
        <v>69</v>
      </c>
      <c r="BK11" s="32">
        <f>COUNTIF($BJ$13:$BJ$1000,"3XL")</f>
        <v>0</v>
      </c>
      <c r="BL11" s="33" t="s">
        <v>122</v>
      </c>
      <c r="BM11" s="34">
        <f>COUNTIF($BJ$13:$BJ$1000,"4XL")</f>
        <v>0</v>
      </c>
      <c r="BN11" s="43" t="s">
        <v>123</v>
      </c>
      <c r="BO11" s="44">
        <f>BK8+BK9+BK10+BK11+BM8+BM9+BM10+BM11+BO8+BO9+BO10</f>
        <v>0</v>
      </c>
      <c r="BP11" s="47"/>
      <c r="BQ11" s="32" t="s">
        <v>69</v>
      </c>
      <c r="BR11" s="32">
        <f>COUNTIF(BQ$13:BQ$1000,"3XL")</f>
        <v>0</v>
      </c>
      <c r="BS11" s="33" t="s">
        <v>122</v>
      </c>
      <c r="BT11" s="34">
        <f>COUNTIF(BQ$13:BQ$1000,"4XL")</f>
        <v>0</v>
      </c>
      <c r="BU11" s="43" t="s">
        <v>123</v>
      </c>
      <c r="BV11" s="44">
        <f>BR8+BR9+BR10+BR11+BT8+BT9+BT10+BT11+BV8+BV9+BV10</f>
        <v>0</v>
      </c>
      <c r="BW11" s="47"/>
      <c r="BX11" s="32" t="s">
        <v>69</v>
      </c>
      <c r="BY11" s="32">
        <f>COUNTIF(BX$13:BX$1000,"3XL")</f>
        <v>0</v>
      </c>
      <c r="BZ11" s="33" t="s">
        <v>122</v>
      </c>
      <c r="CA11" s="34">
        <f>COUNTIF(BX$13:BX$1000,"4XL")</f>
        <v>0</v>
      </c>
      <c r="CB11" s="43" t="s">
        <v>123</v>
      </c>
      <c r="CC11" s="44">
        <f>BY8+BY9+BY10+BY11+CA8+CA9+CA10+CA11+CC8+CC9+CC10</f>
        <v>0</v>
      </c>
      <c r="CD11" s="47"/>
      <c r="CE11" s="32" t="s">
        <v>69</v>
      </c>
      <c r="CF11" s="32">
        <f>COUNTIF(CE$13:CE$1000,"3XL")</f>
        <v>0</v>
      </c>
      <c r="CG11" s="33" t="s">
        <v>122</v>
      </c>
      <c r="CH11" s="34">
        <f>COUNTIF(CE$13:CE$1000,"4XL")</f>
        <v>0</v>
      </c>
      <c r="CI11" s="43" t="s">
        <v>123</v>
      </c>
      <c r="CJ11" s="44">
        <f>CF8+CF9+CF10+CF11+CH8+CH9+CH10+CH11+CJ8+CJ9+CJ10</f>
        <v>0</v>
      </c>
      <c r="CK11" s="47"/>
      <c r="CL11" s="32" t="s">
        <v>69</v>
      </c>
      <c r="CM11" s="32">
        <f>COUNTIF(CL$13:CL$1000,"3XL")</f>
        <v>0</v>
      </c>
      <c r="CN11" s="33" t="s">
        <v>122</v>
      </c>
      <c r="CO11" s="34">
        <f>COUNTIF(CL$13:CL$1000,"4XL")</f>
        <v>0</v>
      </c>
      <c r="CP11" s="43" t="s">
        <v>123</v>
      </c>
      <c r="CQ11" s="44">
        <f>CM8+CM9+CM10+CM11+CO8+CO9+CO10+CO11+CQ8+CQ9+CQ10</f>
        <v>0</v>
      </c>
      <c r="CR11" s="47"/>
      <c r="CS11" s="32" t="s">
        <v>69</v>
      </c>
      <c r="CT11" s="32">
        <f>COUNTIF(CS$13:CS$1000,"3XL")</f>
        <v>0</v>
      </c>
      <c r="CU11" s="33" t="s">
        <v>122</v>
      </c>
      <c r="CV11" s="34">
        <f>COUNTIF(CS$13:CS$1000,"4XL")</f>
        <v>0</v>
      </c>
      <c r="CW11" s="43" t="s">
        <v>123</v>
      </c>
      <c r="CX11" s="44">
        <f>CT8+CT9+CT10+CT11+CV8+CV9+CV10+CV11+CX8+CX9+CX10</f>
        <v>0</v>
      </c>
      <c r="CY11" s="47"/>
      <c r="CZ11" s="32" t="s">
        <v>69</v>
      </c>
      <c r="DA11" s="32">
        <f>COUNTIF(CZ$13:CZ$1000,"3XL")</f>
        <v>0</v>
      </c>
      <c r="DB11" s="33" t="s">
        <v>122</v>
      </c>
      <c r="DC11" s="34">
        <f>COUNTIF(CZ$13:CZ$1000,"4XL")</f>
        <v>0</v>
      </c>
      <c r="DD11" s="43" t="s">
        <v>123</v>
      </c>
      <c r="DE11" s="44">
        <f>DA8+DA9+DA10+DA11+DC8+DC9+DC10+DC11+DE8+DE9+DE10</f>
        <v>0</v>
      </c>
      <c r="DF11" s="47"/>
    </row>
    <row r="12" spans="1:110" s="48" customFormat="1" ht="51">
      <c r="E12" s="49" t="s">
        <v>125</v>
      </c>
      <c r="F12" s="50" t="s">
        <v>116</v>
      </c>
      <c r="G12" s="51" t="s">
        <v>79</v>
      </c>
      <c r="H12" s="52" t="s">
        <v>73</v>
      </c>
      <c r="I12" s="52" t="s">
        <v>74</v>
      </c>
      <c r="J12" s="52" t="s">
        <v>124</v>
      </c>
      <c r="L12" s="49" t="s">
        <v>125</v>
      </c>
      <c r="M12" s="50" t="s">
        <v>116</v>
      </c>
      <c r="N12" s="51" t="s">
        <v>79</v>
      </c>
      <c r="O12" s="52" t="s">
        <v>73</v>
      </c>
      <c r="P12" s="52" t="s">
        <v>74</v>
      </c>
      <c r="Q12" s="52" t="s">
        <v>124</v>
      </c>
      <c r="S12" s="49" t="s">
        <v>125</v>
      </c>
      <c r="T12" s="50" t="s">
        <v>116</v>
      </c>
      <c r="U12" s="51" t="s">
        <v>79</v>
      </c>
      <c r="V12" s="52" t="s">
        <v>73</v>
      </c>
      <c r="W12" s="52" t="s">
        <v>74</v>
      </c>
      <c r="X12" s="52" t="s">
        <v>124</v>
      </c>
      <c r="Z12" s="49" t="s">
        <v>125</v>
      </c>
      <c r="AA12" s="50" t="s">
        <v>116</v>
      </c>
      <c r="AB12" s="51" t="s">
        <v>79</v>
      </c>
      <c r="AC12" s="52" t="s">
        <v>73</v>
      </c>
      <c r="AD12" s="52" t="s">
        <v>74</v>
      </c>
      <c r="AE12" s="52" t="s">
        <v>124</v>
      </c>
      <c r="AH12" s="49" t="s">
        <v>125</v>
      </c>
      <c r="AI12" s="50" t="s">
        <v>116</v>
      </c>
      <c r="AJ12" s="51" t="s">
        <v>79</v>
      </c>
      <c r="AK12" s="52" t="s">
        <v>73</v>
      </c>
      <c r="AL12" s="52" t="s">
        <v>74</v>
      </c>
      <c r="AM12" s="52" t="s">
        <v>124</v>
      </c>
      <c r="AO12" s="49" t="s">
        <v>125</v>
      </c>
      <c r="AP12" s="50" t="s">
        <v>116</v>
      </c>
      <c r="AQ12" s="51" t="s">
        <v>79</v>
      </c>
      <c r="AR12" s="52" t="s">
        <v>73</v>
      </c>
      <c r="AS12" s="52" t="s">
        <v>74</v>
      </c>
      <c r="AT12" s="52" t="s">
        <v>124</v>
      </c>
      <c r="AV12" s="49" t="s">
        <v>125</v>
      </c>
      <c r="AW12" s="50" t="s">
        <v>116</v>
      </c>
      <c r="AX12" s="51" t="s">
        <v>79</v>
      </c>
      <c r="AY12" s="52" t="s">
        <v>73</v>
      </c>
      <c r="AZ12" s="52" t="s">
        <v>74</v>
      </c>
      <c r="BA12" s="52" t="s">
        <v>124</v>
      </c>
      <c r="BC12" s="49" t="s">
        <v>125</v>
      </c>
      <c r="BD12" s="50" t="s">
        <v>116</v>
      </c>
      <c r="BE12" s="51" t="s">
        <v>79</v>
      </c>
      <c r="BF12" s="52" t="s">
        <v>73</v>
      </c>
      <c r="BG12" s="52" t="s">
        <v>74</v>
      </c>
      <c r="BH12" s="52" t="s">
        <v>124</v>
      </c>
      <c r="BJ12" s="49" t="s">
        <v>125</v>
      </c>
      <c r="BK12" s="50" t="s">
        <v>116</v>
      </c>
      <c r="BL12" s="51" t="s">
        <v>79</v>
      </c>
      <c r="BM12" s="52" t="s">
        <v>73</v>
      </c>
      <c r="BN12" s="52" t="s">
        <v>74</v>
      </c>
      <c r="BO12" s="52" t="s">
        <v>124</v>
      </c>
      <c r="BQ12" s="49" t="s">
        <v>125</v>
      </c>
      <c r="BR12" s="50" t="s">
        <v>116</v>
      </c>
      <c r="BS12" s="51" t="s">
        <v>79</v>
      </c>
      <c r="BT12" s="52" t="s">
        <v>73</v>
      </c>
      <c r="BU12" s="52" t="s">
        <v>74</v>
      </c>
      <c r="BV12" s="52" t="s">
        <v>124</v>
      </c>
      <c r="BX12" s="49" t="s">
        <v>125</v>
      </c>
      <c r="BY12" s="50" t="s">
        <v>116</v>
      </c>
      <c r="BZ12" s="51" t="s">
        <v>79</v>
      </c>
      <c r="CA12" s="52" t="s">
        <v>73</v>
      </c>
      <c r="CB12" s="52" t="s">
        <v>74</v>
      </c>
      <c r="CC12" s="52" t="s">
        <v>124</v>
      </c>
      <c r="CE12" s="49" t="s">
        <v>125</v>
      </c>
      <c r="CF12" s="50" t="s">
        <v>116</v>
      </c>
      <c r="CG12" s="51" t="s">
        <v>79</v>
      </c>
      <c r="CH12" s="52" t="s">
        <v>73</v>
      </c>
      <c r="CI12" s="52" t="s">
        <v>74</v>
      </c>
      <c r="CJ12" s="52" t="s">
        <v>124</v>
      </c>
      <c r="CL12" s="49" t="s">
        <v>125</v>
      </c>
      <c r="CM12" s="50" t="s">
        <v>116</v>
      </c>
      <c r="CN12" s="51" t="s">
        <v>79</v>
      </c>
      <c r="CO12" s="52" t="s">
        <v>73</v>
      </c>
      <c r="CP12" s="52" t="s">
        <v>74</v>
      </c>
      <c r="CQ12" s="52" t="s">
        <v>124</v>
      </c>
      <c r="CS12" s="49" t="s">
        <v>125</v>
      </c>
      <c r="CT12" s="50" t="s">
        <v>116</v>
      </c>
      <c r="CU12" s="51" t="s">
        <v>79</v>
      </c>
      <c r="CV12" s="52" t="s">
        <v>73</v>
      </c>
      <c r="CW12" s="52" t="s">
        <v>74</v>
      </c>
      <c r="CX12" s="52" t="s">
        <v>124</v>
      </c>
      <c r="CZ12" s="49" t="s">
        <v>125</v>
      </c>
      <c r="DA12" s="50" t="s">
        <v>116</v>
      </c>
      <c r="DB12" s="51" t="s">
        <v>79</v>
      </c>
      <c r="DC12" s="52" t="s">
        <v>73</v>
      </c>
      <c r="DD12" s="52" t="s">
        <v>74</v>
      </c>
      <c r="DE12" s="52" t="s">
        <v>124</v>
      </c>
    </row>
    <row r="13" spans="1:110" s="19" customFormat="1">
      <c r="D13" s="20"/>
      <c r="E13" s="37"/>
      <c r="G13" s="65"/>
      <c r="H13" s="53"/>
      <c r="K13" s="20"/>
      <c r="L13" s="37"/>
      <c r="O13" s="53"/>
      <c r="R13" s="20"/>
      <c r="S13" s="37"/>
      <c r="V13" s="53"/>
      <c r="Y13" s="20"/>
      <c r="Z13" s="37"/>
      <c r="AC13" s="53"/>
      <c r="AF13" s="20"/>
      <c r="AG13" s="20"/>
      <c r="AH13" s="37"/>
      <c r="AK13" s="53"/>
      <c r="AN13" s="20"/>
      <c r="AO13" s="37"/>
      <c r="AR13" s="53"/>
      <c r="AU13" s="20"/>
      <c r="AV13" s="37"/>
      <c r="AY13" s="53"/>
      <c r="BB13" s="20"/>
      <c r="BC13" s="37"/>
      <c r="BF13" s="53"/>
      <c r="BI13" s="20"/>
      <c r="BJ13" s="37"/>
      <c r="BM13" s="53"/>
      <c r="BP13" s="20"/>
      <c r="BQ13" s="37"/>
      <c r="BT13" s="53"/>
      <c r="BW13" s="20"/>
      <c r="BX13" s="37"/>
      <c r="CA13" s="53"/>
      <c r="CD13" s="20"/>
      <c r="CE13" s="37"/>
      <c r="CH13" s="53"/>
      <c r="CK13" s="20"/>
      <c r="CL13" s="37"/>
      <c r="CO13" s="53"/>
      <c r="CR13" s="20"/>
      <c r="CS13" s="37"/>
      <c r="CV13" s="53"/>
      <c r="CY13" s="20"/>
      <c r="CZ13" s="37"/>
      <c r="DC13" s="53"/>
      <c r="DF13" s="20"/>
    </row>
    <row r="14" spans="1:110" s="19" customFormat="1">
      <c r="D14" s="20"/>
      <c r="E14" s="37"/>
      <c r="G14" s="65"/>
      <c r="H14" s="53"/>
      <c r="K14" s="20"/>
      <c r="L14" s="37"/>
      <c r="O14" s="53"/>
      <c r="R14" s="20"/>
      <c r="S14" s="37"/>
      <c r="V14" s="53"/>
      <c r="Y14" s="20"/>
      <c r="Z14" s="37"/>
      <c r="AC14" s="53"/>
      <c r="AF14" s="20"/>
      <c r="AG14" s="20"/>
      <c r="AH14" s="37"/>
      <c r="AK14" s="53"/>
      <c r="AN14" s="20"/>
      <c r="AO14" s="37"/>
      <c r="AR14" s="53"/>
      <c r="AU14" s="20"/>
      <c r="AV14" s="37"/>
      <c r="AY14" s="53"/>
      <c r="BB14" s="20"/>
      <c r="BC14" s="37"/>
      <c r="BF14" s="53"/>
      <c r="BI14" s="20"/>
      <c r="BJ14" s="37"/>
      <c r="BM14" s="53"/>
      <c r="BP14" s="20"/>
      <c r="BQ14" s="37"/>
      <c r="BT14" s="53"/>
      <c r="BW14" s="20"/>
      <c r="BX14" s="37"/>
      <c r="CA14" s="53"/>
      <c r="CD14" s="20"/>
      <c r="CE14" s="37"/>
      <c r="CH14" s="53"/>
      <c r="CK14" s="20"/>
      <c r="CL14" s="37"/>
      <c r="CO14" s="53"/>
      <c r="CR14" s="20"/>
      <c r="CS14" s="37"/>
      <c r="CV14" s="53"/>
      <c r="CY14" s="20"/>
      <c r="CZ14" s="37"/>
      <c r="DC14" s="53"/>
      <c r="DF14" s="20"/>
    </row>
    <row r="15" spans="1:110" s="19" customFormat="1">
      <c r="D15" s="20"/>
      <c r="E15" s="37"/>
      <c r="G15" s="64"/>
      <c r="H15" s="53"/>
      <c r="K15" s="20"/>
      <c r="L15" s="37"/>
      <c r="O15" s="53"/>
      <c r="R15" s="20"/>
      <c r="S15" s="37"/>
      <c r="V15" s="53"/>
      <c r="Y15" s="20"/>
      <c r="Z15" s="37"/>
      <c r="AC15" s="53"/>
      <c r="AF15" s="20"/>
      <c r="AG15" s="20"/>
      <c r="AH15" s="37"/>
      <c r="AK15" s="53"/>
      <c r="AN15" s="20"/>
      <c r="AO15" s="37"/>
      <c r="AR15" s="53"/>
      <c r="AU15" s="20"/>
      <c r="AV15" s="37"/>
      <c r="AY15" s="53"/>
      <c r="BB15" s="20"/>
      <c r="BC15" s="37"/>
      <c r="BF15" s="53"/>
      <c r="BI15" s="20"/>
      <c r="BJ15" s="37"/>
      <c r="BM15" s="53"/>
      <c r="BP15" s="20"/>
      <c r="BQ15" s="37"/>
      <c r="BT15" s="53"/>
      <c r="BW15" s="20"/>
      <c r="BX15" s="37"/>
      <c r="CA15" s="53"/>
      <c r="CD15" s="20"/>
      <c r="CE15" s="37"/>
      <c r="CH15" s="53"/>
      <c r="CK15" s="20"/>
      <c r="CL15" s="37"/>
      <c r="CO15" s="53"/>
      <c r="CR15" s="20"/>
      <c r="CS15" s="37"/>
      <c r="CV15" s="53"/>
      <c r="CY15" s="20"/>
      <c r="CZ15" s="37"/>
      <c r="DC15" s="53"/>
      <c r="DF15" s="20"/>
    </row>
    <row r="16" spans="1:110" s="19" customFormat="1">
      <c r="D16" s="20"/>
      <c r="E16" s="37"/>
      <c r="G16" s="64"/>
      <c r="H16" s="53"/>
      <c r="K16" s="20"/>
      <c r="L16" s="37"/>
      <c r="O16" s="53"/>
      <c r="R16" s="20"/>
      <c r="S16" s="37"/>
      <c r="V16" s="53"/>
      <c r="Y16" s="20"/>
      <c r="Z16" s="37"/>
      <c r="AC16" s="53"/>
      <c r="AF16" s="20"/>
      <c r="AG16" s="20"/>
      <c r="AH16" s="37"/>
      <c r="AK16" s="53"/>
      <c r="AN16" s="20"/>
      <c r="AO16" s="37"/>
      <c r="AR16" s="53"/>
      <c r="AU16" s="20"/>
      <c r="AV16" s="37"/>
      <c r="AY16" s="53"/>
      <c r="BB16" s="20"/>
      <c r="BC16" s="37"/>
      <c r="BF16" s="53"/>
      <c r="BI16" s="20"/>
      <c r="BJ16" s="37"/>
      <c r="BM16" s="53"/>
      <c r="BP16" s="20"/>
      <c r="BQ16" s="37"/>
      <c r="BT16" s="53"/>
      <c r="BW16" s="20"/>
      <c r="BX16" s="37"/>
      <c r="CA16" s="53"/>
      <c r="CD16" s="20"/>
      <c r="CE16" s="37"/>
      <c r="CH16" s="53"/>
      <c r="CK16" s="20"/>
      <c r="CL16" s="37"/>
      <c r="CO16" s="53"/>
      <c r="CR16" s="20"/>
      <c r="CS16" s="37"/>
      <c r="CV16" s="53"/>
      <c r="CY16" s="20"/>
      <c r="CZ16" s="37"/>
      <c r="DC16" s="53"/>
      <c r="DF16" s="20"/>
    </row>
    <row r="17" spans="4:110" s="19" customFormat="1">
      <c r="D17" s="20"/>
      <c r="E17" s="37"/>
      <c r="G17" s="64"/>
      <c r="H17" s="53"/>
      <c r="K17" s="20"/>
      <c r="L17" s="37"/>
      <c r="O17" s="53"/>
      <c r="R17" s="20"/>
      <c r="S17" s="37"/>
      <c r="V17" s="53"/>
      <c r="Y17" s="20"/>
      <c r="Z17" s="37"/>
      <c r="AC17" s="53"/>
      <c r="AF17" s="20"/>
      <c r="AG17" s="20"/>
      <c r="AH17" s="37"/>
      <c r="AK17" s="53"/>
      <c r="AN17" s="20"/>
      <c r="AO17" s="37"/>
      <c r="AR17" s="53"/>
      <c r="AU17" s="20"/>
      <c r="AV17" s="37"/>
      <c r="AY17" s="53"/>
      <c r="BB17" s="20"/>
      <c r="BC17" s="37"/>
      <c r="BF17" s="53"/>
      <c r="BI17" s="20"/>
      <c r="BJ17" s="37"/>
      <c r="BM17" s="53"/>
      <c r="BP17" s="20"/>
      <c r="BQ17" s="37"/>
      <c r="BT17" s="53"/>
      <c r="BW17" s="20"/>
      <c r="BX17" s="37"/>
      <c r="CA17" s="53"/>
      <c r="CD17" s="20"/>
      <c r="CE17" s="37"/>
      <c r="CH17" s="53"/>
      <c r="CK17" s="20"/>
      <c r="CL17" s="37"/>
      <c r="CO17" s="53"/>
      <c r="CR17" s="20"/>
      <c r="CS17" s="37"/>
      <c r="CV17" s="53"/>
      <c r="CY17" s="20"/>
      <c r="CZ17" s="37"/>
      <c r="DC17" s="53"/>
      <c r="DF17" s="20"/>
    </row>
    <row r="18" spans="4:110" s="19" customFormat="1">
      <c r="D18" s="20"/>
      <c r="E18" s="37"/>
      <c r="G18" s="64"/>
      <c r="H18" s="53"/>
      <c r="K18" s="20"/>
      <c r="L18" s="37"/>
      <c r="O18" s="53"/>
      <c r="R18" s="20"/>
      <c r="S18" s="37"/>
      <c r="V18" s="53"/>
      <c r="Y18" s="20"/>
      <c r="Z18" s="37"/>
      <c r="AC18" s="53"/>
      <c r="AF18" s="20"/>
      <c r="AG18" s="20"/>
      <c r="AH18" s="37"/>
      <c r="AK18" s="53"/>
      <c r="AN18" s="20"/>
      <c r="AO18" s="37"/>
      <c r="AR18" s="53"/>
      <c r="AU18" s="20"/>
      <c r="AV18" s="37"/>
      <c r="AY18" s="53"/>
      <c r="BB18" s="20"/>
      <c r="BC18" s="37"/>
      <c r="BF18" s="53"/>
      <c r="BI18" s="20"/>
      <c r="BJ18" s="37"/>
      <c r="BM18" s="53"/>
      <c r="BP18" s="20"/>
      <c r="BQ18" s="37"/>
      <c r="BT18" s="53"/>
      <c r="BW18" s="20"/>
      <c r="BX18" s="37"/>
      <c r="CA18" s="53"/>
      <c r="CD18" s="20"/>
      <c r="CE18" s="37"/>
      <c r="CH18" s="53"/>
      <c r="CK18" s="20"/>
      <c r="CL18" s="37"/>
      <c r="CO18" s="53"/>
      <c r="CR18" s="20"/>
      <c r="CS18" s="37"/>
      <c r="CV18" s="53"/>
      <c r="CY18" s="20"/>
      <c r="CZ18" s="37"/>
      <c r="DC18" s="53"/>
      <c r="DF18" s="20"/>
    </row>
    <row r="19" spans="4:110" s="19" customFormat="1">
      <c r="D19" s="20"/>
      <c r="E19" s="37"/>
      <c r="G19" s="64"/>
      <c r="H19" s="53"/>
      <c r="K19" s="20"/>
      <c r="L19" s="37"/>
      <c r="O19" s="53"/>
      <c r="R19" s="20"/>
      <c r="S19" s="37"/>
      <c r="V19" s="53"/>
      <c r="Y19" s="20"/>
      <c r="Z19" s="37"/>
      <c r="AC19" s="53"/>
      <c r="AF19" s="20"/>
      <c r="AG19" s="20"/>
      <c r="AH19" s="37"/>
      <c r="AK19" s="53"/>
      <c r="AN19" s="20"/>
      <c r="AO19" s="37"/>
      <c r="AR19" s="53"/>
      <c r="AU19" s="20"/>
      <c r="AV19" s="37"/>
      <c r="AY19" s="53"/>
      <c r="BB19" s="20"/>
      <c r="BC19" s="37"/>
      <c r="BF19" s="53"/>
      <c r="BI19" s="20"/>
      <c r="BJ19" s="37"/>
      <c r="BM19" s="53"/>
      <c r="BP19" s="20"/>
      <c r="BQ19" s="37"/>
      <c r="BT19" s="53"/>
      <c r="BW19" s="20"/>
      <c r="BX19" s="37"/>
      <c r="CA19" s="53"/>
      <c r="CD19" s="20"/>
      <c r="CE19" s="37"/>
      <c r="CH19" s="53"/>
      <c r="CK19" s="20"/>
      <c r="CL19" s="37"/>
      <c r="CO19" s="53"/>
      <c r="CR19" s="20"/>
      <c r="CS19" s="37"/>
      <c r="CV19" s="53"/>
      <c r="CY19" s="20"/>
      <c r="CZ19" s="37"/>
      <c r="DC19" s="53"/>
      <c r="DF19" s="20"/>
    </row>
    <row r="20" spans="4:110" s="19" customFormat="1">
      <c r="D20" s="20"/>
      <c r="E20" s="37"/>
      <c r="G20" s="64"/>
      <c r="H20" s="53"/>
      <c r="K20" s="20"/>
      <c r="L20" s="37"/>
      <c r="O20" s="53"/>
      <c r="R20" s="20"/>
      <c r="S20" s="37"/>
      <c r="V20" s="53"/>
      <c r="Y20" s="20"/>
      <c r="Z20" s="37"/>
      <c r="AC20" s="53"/>
      <c r="AF20" s="20"/>
      <c r="AG20" s="20"/>
      <c r="AH20" s="37"/>
      <c r="AK20" s="53"/>
      <c r="AN20" s="20"/>
      <c r="AO20" s="37"/>
      <c r="AR20" s="53"/>
      <c r="AU20" s="20"/>
      <c r="AV20" s="37"/>
      <c r="AY20" s="53"/>
      <c r="BB20" s="20"/>
      <c r="BC20" s="37"/>
      <c r="BF20" s="53"/>
      <c r="BI20" s="20"/>
      <c r="BJ20" s="37"/>
      <c r="BM20" s="53"/>
      <c r="BP20" s="20"/>
      <c r="BQ20" s="37"/>
      <c r="BT20" s="53"/>
      <c r="BW20" s="20"/>
      <c r="BX20" s="37"/>
      <c r="CA20" s="53"/>
      <c r="CD20" s="20"/>
      <c r="CE20" s="37"/>
      <c r="CH20" s="53"/>
      <c r="CK20" s="20"/>
      <c r="CL20" s="37"/>
      <c r="CO20" s="53"/>
      <c r="CR20" s="20"/>
      <c r="CS20" s="37"/>
      <c r="CV20" s="53"/>
      <c r="CY20" s="20"/>
      <c r="CZ20" s="37"/>
      <c r="DC20" s="53"/>
      <c r="DF20" s="20"/>
    </row>
    <row r="21" spans="4:110" s="19" customFormat="1">
      <c r="D21" s="20"/>
      <c r="E21" s="37"/>
      <c r="G21" s="64"/>
      <c r="H21" s="53"/>
      <c r="K21" s="20"/>
      <c r="L21" s="37"/>
      <c r="O21" s="53"/>
      <c r="R21" s="20"/>
      <c r="S21" s="37"/>
      <c r="V21" s="53"/>
      <c r="Y21" s="20"/>
      <c r="Z21" s="37"/>
      <c r="AC21" s="53"/>
      <c r="AF21" s="20"/>
      <c r="AG21" s="20"/>
      <c r="AH21" s="37"/>
      <c r="AK21" s="53"/>
      <c r="AN21" s="20"/>
      <c r="AO21" s="37"/>
      <c r="AR21" s="53"/>
      <c r="AU21" s="20"/>
      <c r="AV21" s="37"/>
      <c r="AY21" s="53"/>
      <c r="BB21" s="20"/>
      <c r="BC21" s="37"/>
      <c r="BF21" s="53"/>
      <c r="BI21" s="20"/>
      <c r="BJ21" s="37"/>
      <c r="BM21" s="53"/>
      <c r="BP21" s="20"/>
      <c r="BQ21" s="37"/>
      <c r="BT21" s="53"/>
      <c r="BW21" s="20"/>
      <c r="BX21" s="37"/>
      <c r="CA21" s="53"/>
      <c r="CD21" s="20"/>
      <c r="CE21" s="37"/>
      <c r="CH21" s="53"/>
      <c r="CK21" s="20"/>
      <c r="CL21" s="37"/>
      <c r="CO21" s="53"/>
      <c r="CR21" s="20"/>
      <c r="CS21" s="37"/>
      <c r="CV21" s="53"/>
      <c r="CY21" s="20"/>
      <c r="CZ21" s="37"/>
      <c r="DC21" s="53"/>
      <c r="DF21" s="20"/>
    </row>
    <row r="22" spans="4:110" s="19" customFormat="1">
      <c r="D22" s="20"/>
      <c r="E22" s="37"/>
      <c r="G22" s="64"/>
      <c r="H22" s="53"/>
      <c r="K22" s="20"/>
      <c r="L22" s="37"/>
      <c r="O22" s="53"/>
      <c r="R22" s="20"/>
      <c r="S22" s="37"/>
      <c r="V22" s="53"/>
      <c r="Y22" s="20"/>
      <c r="Z22" s="37"/>
      <c r="AC22" s="53"/>
      <c r="AF22" s="20"/>
      <c r="AG22" s="20"/>
      <c r="AH22" s="37"/>
      <c r="AK22" s="53"/>
      <c r="AN22" s="20"/>
      <c r="AO22" s="37"/>
      <c r="AR22" s="53"/>
      <c r="AU22" s="20"/>
      <c r="AV22" s="37"/>
      <c r="AY22" s="53"/>
      <c r="BB22" s="20"/>
      <c r="BC22" s="37"/>
      <c r="BF22" s="53"/>
      <c r="BI22" s="20"/>
      <c r="BJ22" s="37"/>
      <c r="BM22" s="53"/>
      <c r="BP22" s="20"/>
      <c r="BQ22" s="37"/>
      <c r="BT22" s="53"/>
      <c r="BW22" s="20"/>
      <c r="BX22" s="37"/>
      <c r="CA22" s="53"/>
      <c r="CD22" s="20"/>
      <c r="CE22" s="37"/>
      <c r="CH22" s="53"/>
      <c r="CK22" s="20"/>
      <c r="CL22" s="37"/>
      <c r="CO22" s="53"/>
      <c r="CR22" s="20"/>
      <c r="CS22" s="37"/>
      <c r="CV22" s="53"/>
      <c r="CY22" s="20"/>
      <c r="CZ22" s="37"/>
      <c r="DC22" s="53"/>
      <c r="DF22" s="20"/>
    </row>
    <row r="23" spans="4:110" s="19" customFormat="1">
      <c r="D23" s="20"/>
      <c r="E23" s="37"/>
      <c r="G23" s="64"/>
      <c r="H23" s="53"/>
      <c r="K23" s="20"/>
      <c r="L23" s="37"/>
      <c r="O23" s="53"/>
      <c r="R23" s="20"/>
      <c r="S23" s="37"/>
      <c r="V23" s="53"/>
      <c r="Y23" s="20"/>
      <c r="Z23" s="37"/>
      <c r="AC23" s="53"/>
      <c r="AF23" s="20"/>
      <c r="AG23" s="20"/>
      <c r="AH23" s="37"/>
      <c r="AK23" s="53"/>
      <c r="AN23" s="20"/>
      <c r="AO23" s="37"/>
      <c r="AR23" s="53"/>
      <c r="AU23" s="20"/>
      <c r="AV23" s="37"/>
      <c r="AY23" s="53"/>
      <c r="BB23" s="20"/>
      <c r="BC23" s="37"/>
      <c r="BF23" s="53"/>
      <c r="BI23" s="20"/>
      <c r="BJ23" s="37"/>
      <c r="BM23" s="53"/>
      <c r="BP23" s="20"/>
      <c r="BQ23" s="37"/>
      <c r="BT23" s="53"/>
      <c r="BW23" s="20"/>
      <c r="BX23" s="37"/>
      <c r="CA23" s="53"/>
      <c r="CD23" s="20"/>
      <c r="CE23" s="37"/>
      <c r="CH23" s="53"/>
      <c r="CK23" s="20"/>
      <c r="CL23" s="37"/>
      <c r="CO23" s="53"/>
      <c r="CR23" s="20"/>
      <c r="CS23" s="37"/>
      <c r="CV23" s="53"/>
      <c r="CY23" s="20"/>
      <c r="CZ23" s="37"/>
      <c r="DC23" s="53"/>
      <c r="DF23" s="20"/>
    </row>
    <row r="24" spans="4:110" s="19" customFormat="1">
      <c r="D24" s="20"/>
      <c r="E24" s="37"/>
      <c r="G24" s="64"/>
      <c r="H24" s="53"/>
      <c r="K24" s="20"/>
      <c r="L24" s="37"/>
      <c r="O24" s="53"/>
      <c r="R24" s="20"/>
      <c r="S24" s="37"/>
      <c r="V24" s="53"/>
      <c r="Y24" s="20"/>
      <c r="Z24" s="37"/>
      <c r="AC24" s="53"/>
      <c r="AF24" s="20"/>
      <c r="AG24" s="20"/>
      <c r="AH24" s="37"/>
      <c r="AK24" s="53"/>
      <c r="AN24" s="20"/>
      <c r="AO24" s="37"/>
      <c r="AR24" s="53"/>
      <c r="AU24" s="20"/>
      <c r="AV24" s="37"/>
      <c r="AY24" s="53"/>
      <c r="BB24" s="20"/>
      <c r="BC24" s="37"/>
      <c r="BF24" s="53"/>
      <c r="BI24" s="20"/>
      <c r="BJ24" s="37"/>
      <c r="BM24" s="53"/>
      <c r="BP24" s="20"/>
      <c r="BQ24" s="37"/>
      <c r="BT24" s="53"/>
      <c r="BW24" s="20"/>
      <c r="BX24" s="37"/>
      <c r="CA24" s="53"/>
      <c r="CD24" s="20"/>
      <c r="CE24" s="37"/>
      <c r="CH24" s="53"/>
      <c r="CK24" s="20"/>
      <c r="CL24" s="37"/>
      <c r="CO24" s="53"/>
      <c r="CR24" s="20"/>
      <c r="CS24" s="37"/>
      <c r="CV24" s="53"/>
      <c r="CY24" s="20"/>
      <c r="CZ24" s="37"/>
      <c r="DC24" s="53"/>
      <c r="DF24" s="20"/>
    </row>
    <row r="25" spans="4:110" s="19" customFormat="1">
      <c r="D25" s="20"/>
      <c r="E25" s="37"/>
      <c r="G25" s="64"/>
      <c r="H25" s="53"/>
      <c r="K25" s="20"/>
      <c r="L25" s="37"/>
      <c r="O25" s="53"/>
      <c r="R25" s="20"/>
      <c r="S25" s="37"/>
      <c r="V25" s="53"/>
      <c r="Y25" s="20"/>
      <c r="Z25" s="37"/>
      <c r="AC25" s="53"/>
      <c r="AF25" s="20"/>
      <c r="AG25" s="20"/>
      <c r="AH25" s="37"/>
      <c r="AK25" s="53"/>
      <c r="AN25" s="20"/>
      <c r="AO25" s="37"/>
      <c r="AR25" s="53"/>
      <c r="AU25" s="20"/>
      <c r="AV25" s="37"/>
      <c r="AY25" s="53"/>
      <c r="BB25" s="20"/>
      <c r="BC25" s="37"/>
      <c r="BF25" s="53"/>
      <c r="BI25" s="20"/>
      <c r="BJ25" s="37"/>
      <c r="BM25" s="53"/>
      <c r="BP25" s="20"/>
      <c r="BQ25" s="37"/>
      <c r="BT25" s="53"/>
      <c r="BW25" s="20"/>
      <c r="BX25" s="37"/>
      <c r="CA25" s="53"/>
      <c r="CD25" s="20"/>
      <c r="CE25" s="37"/>
      <c r="CH25" s="53"/>
      <c r="CK25" s="20"/>
      <c r="CL25" s="37"/>
      <c r="CO25" s="53"/>
      <c r="CR25" s="20"/>
      <c r="CS25" s="37"/>
      <c r="CV25" s="53"/>
      <c r="CY25" s="20"/>
      <c r="CZ25" s="37"/>
      <c r="DC25" s="53"/>
      <c r="DF25" s="20"/>
    </row>
    <row r="26" spans="4:110" s="19" customFormat="1">
      <c r="D26" s="20"/>
      <c r="E26" s="37"/>
      <c r="G26" s="64"/>
      <c r="H26" s="53"/>
      <c r="K26" s="20"/>
      <c r="L26" s="37"/>
      <c r="O26" s="53"/>
      <c r="R26" s="20"/>
      <c r="S26" s="37"/>
      <c r="V26" s="53"/>
      <c r="Y26" s="20"/>
      <c r="Z26" s="37"/>
      <c r="AC26" s="53"/>
      <c r="AF26" s="20"/>
      <c r="AG26" s="20"/>
      <c r="AH26" s="37"/>
      <c r="AK26" s="53"/>
      <c r="AN26" s="20"/>
      <c r="AO26" s="37"/>
      <c r="AR26" s="53"/>
      <c r="AU26" s="20"/>
      <c r="AV26" s="37"/>
      <c r="AY26" s="53"/>
      <c r="BB26" s="20"/>
      <c r="BC26" s="37"/>
      <c r="BF26" s="53"/>
      <c r="BI26" s="20"/>
      <c r="BJ26" s="37"/>
      <c r="BM26" s="53"/>
      <c r="BP26" s="20"/>
      <c r="BQ26" s="37"/>
      <c r="BT26" s="53"/>
      <c r="BW26" s="20"/>
      <c r="BX26" s="37"/>
      <c r="CA26" s="53"/>
      <c r="CD26" s="20"/>
      <c r="CE26" s="37"/>
      <c r="CH26" s="53"/>
      <c r="CK26" s="20"/>
      <c r="CL26" s="37"/>
      <c r="CO26" s="53"/>
      <c r="CR26" s="20"/>
      <c r="CS26" s="37"/>
      <c r="CV26" s="53"/>
      <c r="CY26" s="20"/>
      <c r="CZ26" s="37"/>
      <c r="DC26" s="53"/>
      <c r="DF26" s="20"/>
    </row>
    <row r="27" spans="4:110" s="19" customFormat="1">
      <c r="D27" s="20"/>
      <c r="E27" s="37"/>
      <c r="H27" s="53"/>
      <c r="K27" s="20"/>
      <c r="L27" s="37"/>
      <c r="O27" s="53"/>
      <c r="R27" s="20"/>
      <c r="S27" s="37"/>
      <c r="V27" s="53"/>
      <c r="Y27" s="20"/>
      <c r="Z27" s="37"/>
      <c r="AC27" s="53"/>
      <c r="AF27" s="20"/>
      <c r="AG27" s="20"/>
      <c r="AH27" s="37"/>
      <c r="AK27" s="53"/>
      <c r="AN27" s="20"/>
      <c r="AO27" s="37"/>
      <c r="AR27" s="53"/>
      <c r="AU27" s="20"/>
      <c r="AV27" s="37"/>
      <c r="AY27" s="53"/>
      <c r="BB27" s="20"/>
      <c r="BC27" s="37"/>
      <c r="BF27" s="53"/>
      <c r="BI27" s="20"/>
      <c r="BJ27" s="37"/>
      <c r="BM27" s="53"/>
      <c r="BP27" s="20"/>
      <c r="BQ27" s="37"/>
      <c r="BT27" s="53"/>
      <c r="BW27" s="20"/>
      <c r="BX27" s="37"/>
      <c r="CA27" s="53"/>
      <c r="CD27" s="20"/>
      <c r="CE27" s="37"/>
      <c r="CH27" s="53"/>
      <c r="CK27" s="20"/>
      <c r="CL27" s="37"/>
      <c r="CO27" s="53"/>
      <c r="CR27" s="20"/>
      <c r="CS27" s="37"/>
      <c r="CV27" s="53"/>
      <c r="CY27" s="20"/>
      <c r="CZ27" s="37"/>
      <c r="DC27" s="53"/>
      <c r="DF27" s="20"/>
    </row>
    <row r="28" spans="4:110" s="19" customFormat="1">
      <c r="D28" s="20"/>
      <c r="E28" s="37"/>
      <c r="H28" s="53"/>
      <c r="K28" s="20"/>
      <c r="L28" s="37"/>
      <c r="O28" s="53"/>
      <c r="R28" s="20"/>
      <c r="S28" s="37"/>
      <c r="V28" s="53"/>
      <c r="Y28" s="20"/>
      <c r="Z28" s="37"/>
      <c r="AC28" s="53"/>
      <c r="AF28" s="20"/>
      <c r="AG28" s="20"/>
      <c r="AH28" s="37"/>
      <c r="AK28" s="53"/>
      <c r="AN28" s="20"/>
      <c r="AO28" s="37"/>
      <c r="AR28" s="53"/>
      <c r="AU28" s="20"/>
      <c r="AV28" s="37"/>
      <c r="AY28" s="53"/>
      <c r="BB28" s="20"/>
      <c r="BC28" s="37"/>
      <c r="BF28" s="53"/>
      <c r="BI28" s="20"/>
      <c r="BJ28" s="37"/>
      <c r="BM28" s="53"/>
      <c r="BP28" s="20"/>
      <c r="BQ28" s="37"/>
      <c r="BT28" s="53"/>
      <c r="BW28" s="20"/>
      <c r="BX28" s="37"/>
      <c r="CA28" s="53"/>
      <c r="CD28" s="20"/>
      <c r="CE28" s="37"/>
      <c r="CH28" s="53"/>
      <c r="CK28" s="20"/>
      <c r="CL28" s="37"/>
      <c r="CO28" s="53"/>
      <c r="CR28" s="20"/>
      <c r="CS28" s="37"/>
      <c r="CV28" s="53"/>
      <c r="CY28" s="20"/>
      <c r="CZ28" s="37"/>
      <c r="DC28" s="53"/>
      <c r="DF28" s="20"/>
    </row>
    <row r="29" spans="4:110" s="19" customFormat="1">
      <c r="D29" s="20"/>
      <c r="E29" s="37"/>
      <c r="H29" s="53"/>
      <c r="K29" s="20"/>
      <c r="L29" s="37"/>
      <c r="O29" s="53"/>
      <c r="R29" s="20"/>
      <c r="S29" s="37"/>
      <c r="V29" s="53"/>
      <c r="Y29" s="20"/>
      <c r="Z29" s="37"/>
      <c r="AC29" s="53"/>
      <c r="AF29" s="20"/>
      <c r="AG29" s="20"/>
      <c r="AH29" s="37"/>
      <c r="AK29" s="53"/>
      <c r="AN29" s="20"/>
      <c r="AO29" s="37"/>
      <c r="AR29" s="53"/>
      <c r="AU29" s="20"/>
      <c r="AV29" s="37"/>
      <c r="AY29" s="53"/>
      <c r="BB29" s="20"/>
      <c r="BC29" s="37"/>
      <c r="BF29" s="53"/>
      <c r="BI29" s="20"/>
      <c r="BJ29" s="37"/>
      <c r="BM29" s="53"/>
      <c r="BP29" s="20"/>
      <c r="BQ29" s="37"/>
      <c r="BT29" s="53"/>
      <c r="BW29" s="20"/>
      <c r="BX29" s="37"/>
      <c r="CA29" s="53"/>
      <c r="CD29" s="20"/>
      <c r="CE29" s="37"/>
      <c r="CH29" s="53"/>
      <c r="CK29" s="20"/>
      <c r="CL29" s="37"/>
      <c r="CO29" s="53"/>
      <c r="CR29" s="20"/>
      <c r="CS29" s="37"/>
      <c r="CV29" s="53"/>
      <c r="CY29" s="20"/>
      <c r="CZ29" s="37"/>
      <c r="DC29" s="53"/>
      <c r="DF29" s="20"/>
    </row>
    <row r="30" spans="4:110" s="19" customFormat="1">
      <c r="D30" s="20"/>
      <c r="E30" s="37"/>
      <c r="H30" s="53"/>
      <c r="K30" s="20"/>
      <c r="L30" s="37"/>
      <c r="O30" s="53"/>
      <c r="R30" s="20"/>
      <c r="S30" s="37"/>
      <c r="V30" s="53"/>
      <c r="Y30" s="20"/>
      <c r="Z30" s="37"/>
      <c r="AC30" s="53"/>
      <c r="AF30" s="20"/>
      <c r="AG30" s="20"/>
      <c r="AH30" s="37"/>
      <c r="AK30" s="53"/>
      <c r="AN30" s="20"/>
      <c r="AO30" s="37"/>
      <c r="AR30" s="53"/>
      <c r="AU30" s="20"/>
      <c r="AV30" s="37"/>
      <c r="AY30" s="53"/>
      <c r="BB30" s="20"/>
      <c r="BC30" s="37"/>
      <c r="BF30" s="53"/>
      <c r="BI30" s="20"/>
      <c r="BJ30" s="37"/>
      <c r="BM30" s="53"/>
      <c r="BP30" s="20"/>
      <c r="BQ30" s="37"/>
      <c r="BT30" s="53"/>
      <c r="BW30" s="20"/>
      <c r="BX30" s="37"/>
      <c r="CA30" s="53"/>
      <c r="CD30" s="20"/>
      <c r="CE30" s="37"/>
      <c r="CH30" s="53"/>
      <c r="CK30" s="20"/>
      <c r="CL30" s="37"/>
      <c r="CO30" s="53"/>
      <c r="CR30" s="20"/>
      <c r="CS30" s="37"/>
      <c r="CV30" s="53"/>
      <c r="CY30" s="20"/>
      <c r="CZ30" s="37"/>
      <c r="DC30" s="53"/>
      <c r="DF30" s="20"/>
    </row>
    <row r="31" spans="4:110" s="19" customFormat="1">
      <c r="D31" s="20"/>
      <c r="E31" s="37"/>
      <c r="H31" s="53"/>
      <c r="K31" s="20"/>
      <c r="L31" s="37"/>
      <c r="O31" s="53"/>
      <c r="R31" s="20"/>
      <c r="S31" s="37"/>
      <c r="V31" s="53"/>
      <c r="Y31" s="20"/>
      <c r="Z31" s="37"/>
      <c r="AC31" s="53"/>
      <c r="AF31" s="20"/>
      <c r="AG31" s="20"/>
      <c r="AH31" s="37"/>
      <c r="AK31" s="53"/>
      <c r="AN31" s="20"/>
      <c r="AO31" s="37"/>
      <c r="AR31" s="53"/>
      <c r="AU31" s="20"/>
      <c r="AV31" s="37"/>
      <c r="AY31" s="53"/>
      <c r="BB31" s="20"/>
      <c r="BC31" s="37"/>
      <c r="BF31" s="53"/>
      <c r="BI31" s="20"/>
      <c r="BJ31" s="37"/>
      <c r="BM31" s="53"/>
      <c r="BP31" s="20"/>
      <c r="BQ31" s="37"/>
      <c r="BT31" s="53"/>
      <c r="BW31" s="20"/>
      <c r="BX31" s="37"/>
      <c r="CA31" s="53"/>
      <c r="CD31" s="20"/>
      <c r="CE31" s="37"/>
      <c r="CH31" s="53"/>
      <c r="CK31" s="20"/>
      <c r="CL31" s="37"/>
      <c r="CO31" s="53"/>
      <c r="CR31" s="20"/>
      <c r="CS31" s="37"/>
      <c r="CV31" s="53"/>
      <c r="CY31" s="20"/>
      <c r="CZ31" s="37"/>
      <c r="DC31" s="53"/>
      <c r="DF31" s="20"/>
    </row>
    <row r="32" spans="4:110" s="19" customFormat="1">
      <c r="D32" s="20"/>
      <c r="E32" s="37"/>
      <c r="H32" s="53"/>
      <c r="K32" s="20"/>
      <c r="L32" s="37"/>
      <c r="O32" s="53"/>
      <c r="R32" s="20"/>
      <c r="S32" s="37"/>
      <c r="V32" s="53"/>
      <c r="Y32" s="20"/>
      <c r="Z32" s="37"/>
      <c r="AC32" s="53"/>
      <c r="AF32" s="20"/>
      <c r="AG32" s="20"/>
      <c r="AH32" s="37"/>
      <c r="AK32" s="53"/>
      <c r="AN32" s="20"/>
      <c r="AO32" s="37"/>
      <c r="AR32" s="53"/>
      <c r="AU32" s="20"/>
      <c r="AV32" s="37"/>
      <c r="AY32" s="53"/>
      <c r="BB32" s="20"/>
      <c r="BC32" s="37"/>
      <c r="BF32" s="53"/>
      <c r="BI32" s="20"/>
      <c r="BJ32" s="37"/>
      <c r="BM32" s="53"/>
      <c r="BP32" s="20"/>
      <c r="BQ32" s="37"/>
      <c r="BT32" s="53"/>
      <c r="BW32" s="20"/>
      <c r="BX32" s="37"/>
      <c r="CA32" s="53"/>
      <c r="CD32" s="20"/>
      <c r="CE32" s="37"/>
      <c r="CH32" s="53"/>
      <c r="CK32" s="20"/>
      <c r="CL32" s="37"/>
      <c r="CO32" s="53"/>
      <c r="CR32" s="20"/>
      <c r="CS32" s="37"/>
      <c r="CV32" s="53"/>
      <c r="CY32" s="20"/>
      <c r="CZ32" s="37"/>
      <c r="DC32" s="53"/>
      <c r="DF32" s="20"/>
    </row>
    <row r="33" spans="4:110" s="19" customFormat="1">
      <c r="D33" s="20"/>
      <c r="E33" s="37"/>
      <c r="H33" s="53"/>
      <c r="K33" s="20"/>
      <c r="L33" s="37"/>
      <c r="O33" s="53"/>
      <c r="R33" s="20"/>
      <c r="S33" s="37"/>
      <c r="V33" s="53"/>
      <c r="Y33" s="20"/>
      <c r="Z33" s="37"/>
      <c r="AC33" s="53"/>
      <c r="AF33" s="20"/>
      <c r="AG33" s="20"/>
      <c r="AH33" s="37"/>
      <c r="AK33" s="53"/>
      <c r="AN33" s="20"/>
      <c r="AO33" s="37"/>
      <c r="AR33" s="53"/>
      <c r="AU33" s="20"/>
      <c r="AV33" s="37"/>
      <c r="AY33" s="53"/>
      <c r="BB33" s="20"/>
      <c r="BC33" s="37"/>
      <c r="BF33" s="53"/>
      <c r="BI33" s="20"/>
      <c r="BJ33" s="37"/>
      <c r="BM33" s="53"/>
      <c r="BP33" s="20"/>
      <c r="BQ33" s="37"/>
      <c r="BT33" s="53"/>
      <c r="BW33" s="20"/>
      <c r="BX33" s="37"/>
      <c r="CA33" s="53"/>
      <c r="CD33" s="20"/>
      <c r="CE33" s="37"/>
      <c r="CH33" s="53"/>
      <c r="CK33" s="20"/>
      <c r="CL33" s="37"/>
      <c r="CO33" s="53"/>
      <c r="CR33" s="20"/>
      <c r="CS33" s="37"/>
      <c r="CV33" s="53"/>
      <c r="CY33" s="20"/>
      <c r="CZ33" s="37"/>
      <c r="DC33" s="53"/>
      <c r="DF33" s="20"/>
    </row>
    <row r="34" spans="4:110" s="19" customFormat="1">
      <c r="D34" s="20"/>
      <c r="E34" s="37"/>
      <c r="H34" s="53"/>
      <c r="K34" s="20"/>
      <c r="L34" s="37"/>
      <c r="O34" s="53"/>
      <c r="R34" s="20"/>
      <c r="S34" s="37"/>
      <c r="V34" s="53"/>
      <c r="Y34" s="20"/>
      <c r="Z34" s="37"/>
      <c r="AC34" s="53"/>
      <c r="AF34" s="20"/>
      <c r="AG34" s="20"/>
      <c r="AH34" s="37"/>
      <c r="AK34" s="53"/>
      <c r="AN34" s="20"/>
      <c r="AO34" s="37"/>
      <c r="AR34" s="53"/>
      <c r="AU34" s="20"/>
      <c r="AV34" s="37"/>
      <c r="AY34" s="53"/>
      <c r="BB34" s="20"/>
      <c r="BC34" s="37"/>
      <c r="BF34" s="53"/>
      <c r="BI34" s="20"/>
      <c r="BJ34" s="37"/>
      <c r="BM34" s="53"/>
      <c r="BP34" s="20"/>
      <c r="BQ34" s="37"/>
      <c r="BT34" s="53"/>
      <c r="BW34" s="20"/>
      <c r="BX34" s="37"/>
      <c r="CA34" s="53"/>
      <c r="CD34" s="20"/>
      <c r="CE34" s="37"/>
      <c r="CH34" s="53"/>
      <c r="CK34" s="20"/>
      <c r="CL34" s="37"/>
      <c r="CO34" s="53"/>
      <c r="CR34" s="20"/>
      <c r="CS34" s="37"/>
      <c r="CV34" s="53"/>
      <c r="CY34" s="20"/>
      <c r="CZ34" s="37"/>
      <c r="DC34" s="53"/>
      <c r="DF34" s="20"/>
    </row>
    <row r="35" spans="4:110" s="19" customFormat="1">
      <c r="D35" s="20"/>
      <c r="E35" s="37"/>
      <c r="H35" s="53"/>
      <c r="K35" s="20"/>
      <c r="L35" s="37"/>
      <c r="O35" s="53"/>
      <c r="R35" s="20"/>
      <c r="S35" s="37"/>
      <c r="V35" s="53"/>
      <c r="Y35" s="20"/>
      <c r="Z35" s="37"/>
      <c r="AC35" s="53"/>
      <c r="AF35" s="20"/>
      <c r="AG35" s="20"/>
      <c r="AH35" s="37"/>
      <c r="AK35" s="53"/>
      <c r="AN35" s="20"/>
      <c r="AO35" s="37"/>
      <c r="AR35" s="53"/>
      <c r="AU35" s="20"/>
      <c r="AV35" s="37"/>
      <c r="AY35" s="53"/>
      <c r="BB35" s="20"/>
      <c r="BC35" s="37"/>
      <c r="BF35" s="53"/>
      <c r="BI35" s="20"/>
      <c r="BJ35" s="37"/>
      <c r="BM35" s="53"/>
      <c r="BP35" s="20"/>
      <c r="BQ35" s="37"/>
      <c r="BT35" s="53"/>
      <c r="BW35" s="20"/>
      <c r="BX35" s="37"/>
      <c r="CA35" s="53"/>
      <c r="CD35" s="20"/>
      <c r="CE35" s="37"/>
      <c r="CH35" s="53"/>
      <c r="CK35" s="20"/>
      <c r="CL35" s="37"/>
      <c r="CO35" s="53"/>
      <c r="CR35" s="20"/>
      <c r="CS35" s="37"/>
      <c r="CV35" s="53"/>
      <c r="CY35" s="20"/>
      <c r="CZ35" s="37"/>
      <c r="DC35" s="53"/>
      <c r="DF35" s="20"/>
    </row>
    <row r="36" spans="4:110" s="19" customFormat="1">
      <c r="D36" s="20"/>
      <c r="E36" s="37"/>
      <c r="H36" s="53"/>
      <c r="K36" s="20"/>
      <c r="L36" s="37"/>
      <c r="O36" s="53"/>
      <c r="R36" s="20"/>
      <c r="S36" s="37"/>
      <c r="V36" s="53"/>
      <c r="Y36" s="20"/>
      <c r="Z36" s="37"/>
      <c r="AC36" s="53"/>
      <c r="AF36" s="20"/>
      <c r="AG36" s="20"/>
      <c r="AH36" s="37"/>
      <c r="AK36" s="53"/>
      <c r="AN36" s="20"/>
      <c r="AO36" s="37"/>
      <c r="AR36" s="53"/>
      <c r="AU36" s="20"/>
      <c r="AV36" s="37"/>
      <c r="AY36" s="53"/>
      <c r="BB36" s="20"/>
      <c r="BC36" s="37"/>
      <c r="BF36" s="53"/>
      <c r="BI36" s="20"/>
      <c r="BJ36" s="37"/>
      <c r="BM36" s="53"/>
      <c r="BP36" s="20"/>
      <c r="BQ36" s="37"/>
      <c r="BT36" s="53"/>
      <c r="BW36" s="20"/>
      <c r="BX36" s="37"/>
      <c r="CA36" s="53"/>
      <c r="CD36" s="20"/>
      <c r="CE36" s="37"/>
      <c r="CH36" s="53"/>
      <c r="CK36" s="20"/>
      <c r="CL36" s="37"/>
      <c r="CO36" s="53"/>
      <c r="CR36" s="20"/>
      <c r="CS36" s="37"/>
      <c r="CV36" s="53"/>
      <c r="CY36" s="20"/>
      <c r="CZ36" s="37"/>
      <c r="DC36" s="53"/>
      <c r="DF36" s="20"/>
    </row>
    <row r="37" spans="4:110" s="19" customFormat="1">
      <c r="D37" s="20"/>
      <c r="E37" s="37"/>
      <c r="H37" s="53"/>
      <c r="K37" s="20"/>
      <c r="L37" s="37"/>
      <c r="O37" s="53"/>
      <c r="R37" s="20"/>
      <c r="S37" s="37"/>
      <c r="V37" s="53"/>
      <c r="Y37" s="20"/>
      <c r="Z37" s="63"/>
      <c r="AC37" s="53"/>
      <c r="AF37" s="20"/>
      <c r="AG37" s="20"/>
      <c r="AH37" s="63"/>
      <c r="AK37" s="53"/>
      <c r="AN37" s="20"/>
      <c r="AO37" s="63"/>
      <c r="AR37" s="53"/>
      <c r="AU37" s="20"/>
      <c r="AV37" s="63"/>
      <c r="AY37" s="53"/>
      <c r="BB37" s="20"/>
      <c r="BC37" s="63"/>
      <c r="BF37" s="53"/>
      <c r="BI37" s="20"/>
      <c r="BJ37" s="63"/>
      <c r="BM37" s="53"/>
      <c r="BP37" s="20"/>
      <c r="BQ37" s="63"/>
      <c r="BT37" s="53"/>
      <c r="BW37" s="20"/>
      <c r="BX37" s="63"/>
      <c r="CA37" s="53"/>
      <c r="CD37" s="20"/>
      <c r="CE37" s="63"/>
      <c r="CH37" s="53"/>
      <c r="CK37" s="20"/>
      <c r="CL37" s="63"/>
      <c r="CO37" s="53"/>
      <c r="CR37" s="20"/>
      <c r="CS37" s="63"/>
      <c r="CV37" s="53"/>
      <c r="CY37" s="20"/>
      <c r="CZ37" s="63"/>
      <c r="DC37" s="53"/>
      <c r="DF37" s="20"/>
    </row>
    <row r="38" spans="4:110" s="19" customFormat="1">
      <c r="D38" s="20"/>
      <c r="E38" s="37"/>
      <c r="H38" s="53"/>
      <c r="K38" s="20"/>
      <c r="L38" s="37"/>
      <c r="O38" s="53"/>
      <c r="R38" s="20"/>
      <c r="S38" s="37"/>
      <c r="V38" s="53"/>
      <c r="Y38" s="20"/>
      <c r="Z38" s="63"/>
      <c r="AC38" s="53"/>
      <c r="AF38" s="20"/>
      <c r="AG38" s="20"/>
      <c r="AH38" s="63"/>
      <c r="AK38" s="53"/>
      <c r="AN38" s="20"/>
      <c r="AO38" s="63"/>
      <c r="AR38" s="53"/>
      <c r="AU38" s="20"/>
      <c r="AV38" s="63"/>
      <c r="AY38" s="53"/>
      <c r="BB38" s="20"/>
      <c r="BC38" s="63"/>
      <c r="BF38" s="53"/>
      <c r="BI38" s="20"/>
      <c r="BJ38" s="63"/>
      <c r="BM38" s="53"/>
      <c r="BP38" s="20"/>
      <c r="BQ38" s="63"/>
      <c r="BT38" s="53"/>
      <c r="BW38" s="20"/>
      <c r="BX38" s="63"/>
      <c r="CA38" s="53"/>
      <c r="CD38" s="20"/>
      <c r="CE38" s="63"/>
      <c r="CH38" s="53"/>
      <c r="CK38" s="20"/>
      <c r="CL38" s="63"/>
      <c r="CO38" s="53"/>
      <c r="CR38" s="20"/>
      <c r="CS38" s="63"/>
      <c r="CV38" s="53"/>
      <c r="CY38" s="20"/>
      <c r="CZ38" s="63"/>
      <c r="DC38" s="53"/>
      <c r="DF38" s="20"/>
    </row>
    <row r="39" spans="4:110" s="19" customFormat="1">
      <c r="D39" s="20"/>
      <c r="E39" s="37"/>
      <c r="H39" s="53"/>
      <c r="K39" s="20"/>
      <c r="L39" s="37"/>
      <c r="O39" s="53"/>
      <c r="R39" s="20"/>
      <c r="S39" s="37"/>
      <c r="V39" s="53"/>
      <c r="Y39" s="20"/>
      <c r="Z39" s="63"/>
      <c r="AC39" s="53"/>
      <c r="AF39" s="20"/>
      <c r="AG39" s="20"/>
      <c r="AH39" s="63"/>
      <c r="AK39" s="53"/>
      <c r="AN39" s="20"/>
      <c r="AO39" s="63"/>
      <c r="AR39" s="53"/>
      <c r="AU39" s="20"/>
      <c r="AV39" s="63"/>
      <c r="AY39" s="53"/>
      <c r="BB39" s="20"/>
      <c r="BC39" s="63"/>
      <c r="BF39" s="53"/>
      <c r="BI39" s="20"/>
      <c r="BJ39" s="63"/>
      <c r="BM39" s="53"/>
      <c r="BP39" s="20"/>
      <c r="BQ39" s="63"/>
      <c r="BT39" s="53"/>
      <c r="BW39" s="20"/>
      <c r="BX39" s="63"/>
      <c r="CA39" s="53"/>
      <c r="CD39" s="20"/>
      <c r="CE39" s="63"/>
      <c r="CH39" s="53"/>
      <c r="CK39" s="20"/>
      <c r="CL39" s="63"/>
      <c r="CO39" s="53"/>
      <c r="CR39" s="20"/>
      <c r="CS39" s="63"/>
      <c r="CV39" s="53"/>
      <c r="CY39" s="20"/>
      <c r="CZ39" s="63"/>
      <c r="DC39" s="53"/>
      <c r="DF39" s="20"/>
    </row>
    <row r="40" spans="4:110" s="19" customFormat="1">
      <c r="D40" s="20"/>
      <c r="E40" s="37"/>
      <c r="H40" s="53"/>
      <c r="K40" s="20"/>
      <c r="L40" s="37"/>
      <c r="O40" s="53"/>
      <c r="R40" s="20"/>
      <c r="S40" s="37"/>
      <c r="V40" s="53"/>
      <c r="Y40" s="20"/>
      <c r="Z40" s="63"/>
      <c r="AC40" s="53"/>
      <c r="AF40" s="20"/>
      <c r="AG40" s="20"/>
      <c r="AH40" s="63"/>
      <c r="AK40" s="53"/>
      <c r="AN40" s="20"/>
      <c r="AO40" s="63"/>
      <c r="AR40" s="53"/>
      <c r="AU40" s="20"/>
      <c r="AV40" s="63"/>
      <c r="AY40" s="53"/>
      <c r="BB40" s="20"/>
      <c r="BC40" s="63"/>
      <c r="BF40" s="53"/>
      <c r="BI40" s="20"/>
      <c r="BJ40" s="63"/>
      <c r="BM40" s="53"/>
      <c r="BP40" s="20"/>
      <c r="BQ40" s="63"/>
      <c r="BT40" s="53"/>
      <c r="BW40" s="20"/>
      <c r="BX40" s="63"/>
      <c r="CA40" s="53"/>
      <c r="CD40" s="20"/>
      <c r="CE40" s="63"/>
      <c r="CH40" s="53"/>
      <c r="CK40" s="20"/>
      <c r="CL40" s="63"/>
      <c r="CO40" s="53"/>
      <c r="CR40" s="20"/>
      <c r="CS40" s="63"/>
      <c r="CV40" s="53"/>
      <c r="CY40" s="20"/>
      <c r="CZ40" s="63"/>
      <c r="DC40" s="53"/>
      <c r="DF40" s="20"/>
    </row>
    <row r="41" spans="4:110" s="19" customFormat="1">
      <c r="D41" s="20"/>
      <c r="E41" s="37"/>
      <c r="H41" s="53"/>
      <c r="K41" s="20"/>
      <c r="L41" s="37"/>
      <c r="O41" s="53"/>
      <c r="R41" s="20"/>
      <c r="S41" s="37"/>
      <c r="V41" s="53"/>
      <c r="Y41" s="20"/>
      <c r="Z41" s="63"/>
      <c r="AC41" s="53"/>
      <c r="AF41" s="20"/>
      <c r="AG41" s="20"/>
      <c r="AH41" s="63"/>
      <c r="AK41" s="53"/>
      <c r="AN41" s="20"/>
      <c r="AO41" s="63"/>
      <c r="AR41" s="53"/>
      <c r="AU41" s="20"/>
      <c r="AV41" s="63"/>
      <c r="AY41" s="53"/>
      <c r="BB41" s="20"/>
      <c r="BC41" s="63"/>
      <c r="BF41" s="53"/>
      <c r="BI41" s="20"/>
      <c r="BJ41" s="63"/>
      <c r="BM41" s="53"/>
      <c r="BP41" s="20"/>
      <c r="BQ41" s="63"/>
      <c r="BT41" s="53"/>
      <c r="BW41" s="20"/>
      <c r="BX41" s="63"/>
      <c r="CA41" s="53"/>
      <c r="CD41" s="20"/>
      <c r="CE41" s="63"/>
      <c r="CH41" s="53"/>
      <c r="CK41" s="20"/>
      <c r="CL41" s="63"/>
      <c r="CO41" s="53"/>
      <c r="CR41" s="20"/>
      <c r="CS41" s="63"/>
      <c r="CV41" s="53"/>
      <c r="CY41" s="20"/>
      <c r="CZ41" s="63"/>
      <c r="DC41" s="53"/>
      <c r="DF41" s="20"/>
    </row>
    <row r="42" spans="4:110" s="19" customFormat="1">
      <c r="D42" s="20"/>
      <c r="E42" s="37"/>
      <c r="H42" s="53"/>
      <c r="K42" s="20"/>
      <c r="L42" s="37"/>
      <c r="O42" s="53"/>
      <c r="R42" s="20"/>
      <c r="S42" s="37"/>
      <c r="V42" s="53"/>
      <c r="Y42" s="20"/>
      <c r="Z42" s="63"/>
      <c r="AC42" s="53"/>
      <c r="AF42" s="20"/>
      <c r="AG42" s="20"/>
      <c r="AH42" s="63"/>
      <c r="AK42" s="53"/>
      <c r="AN42" s="20"/>
      <c r="AO42" s="63"/>
      <c r="AR42" s="53"/>
      <c r="AU42" s="20"/>
      <c r="AV42" s="63"/>
      <c r="AY42" s="53"/>
      <c r="BB42" s="20"/>
      <c r="BC42" s="63"/>
      <c r="BF42" s="53"/>
      <c r="BI42" s="20"/>
      <c r="BJ42" s="63"/>
      <c r="BM42" s="53"/>
      <c r="BP42" s="20"/>
      <c r="BQ42" s="63"/>
      <c r="BT42" s="53"/>
      <c r="BW42" s="20"/>
      <c r="BX42" s="63"/>
      <c r="CA42" s="53"/>
      <c r="CD42" s="20"/>
      <c r="CE42" s="63"/>
      <c r="CH42" s="53"/>
      <c r="CK42" s="20"/>
      <c r="CL42" s="63"/>
      <c r="CO42" s="53"/>
      <c r="CR42" s="20"/>
      <c r="CS42" s="63"/>
      <c r="CV42" s="53"/>
      <c r="CY42" s="20"/>
      <c r="CZ42" s="63"/>
      <c r="DC42" s="53"/>
      <c r="DF42" s="20"/>
    </row>
    <row r="43" spans="4:110" s="19" customFormat="1">
      <c r="D43" s="20"/>
      <c r="E43" s="37"/>
      <c r="H43" s="53"/>
      <c r="K43" s="20"/>
      <c r="L43" s="37"/>
      <c r="O43" s="53"/>
      <c r="R43" s="20"/>
      <c r="S43" s="37"/>
      <c r="V43" s="53"/>
      <c r="Y43" s="20"/>
      <c r="Z43" s="63"/>
      <c r="AC43" s="53"/>
      <c r="AF43" s="20"/>
      <c r="AG43" s="20"/>
      <c r="AH43" s="63"/>
      <c r="AK43" s="53"/>
      <c r="AN43" s="20"/>
      <c r="AO43" s="63"/>
      <c r="AR43" s="53"/>
      <c r="AU43" s="20"/>
      <c r="AV43" s="63"/>
      <c r="AY43" s="53"/>
      <c r="BB43" s="20"/>
      <c r="BC43" s="63"/>
      <c r="BF43" s="53"/>
      <c r="BI43" s="20"/>
      <c r="BJ43" s="63"/>
      <c r="BM43" s="53"/>
      <c r="BP43" s="20"/>
      <c r="BQ43" s="63"/>
      <c r="BT43" s="53"/>
      <c r="BW43" s="20"/>
      <c r="BX43" s="63"/>
      <c r="CA43" s="53"/>
      <c r="CD43" s="20"/>
      <c r="CE43" s="63"/>
      <c r="CH43" s="53"/>
      <c r="CK43" s="20"/>
      <c r="CL43" s="63"/>
      <c r="CO43" s="53"/>
      <c r="CR43" s="20"/>
      <c r="CS43" s="63"/>
      <c r="CV43" s="53"/>
      <c r="CY43" s="20"/>
      <c r="CZ43" s="63"/>
      <c r="DC43" s="53"/>
      <c r="DF43" s="20"/>
    </row>
    <row r="44" spans="4:110" s="19" customFormat="1">
      <c r="D44" s="20"/>
      <c r="E44" s="37"/>
      <c r="H44" s="53"/>
      <c r="K44" s="20"/>
      <c r="L44" s="37"/>
      <c r="O44" s="53"/>
      <c r="R44" s="20"/>
      <c r="S44" s="37"/>
      <c r="V44" s="53"/>
      <c r="Y44" s="20"/>
      <c r="Z44" s="63"/>
      <c r="AC44" s="53"/>
      <c r="AF44" s="20"/>
      <c r="AG44" s="20"/>
      <c r="AH44" s="63"/>
      <c r="AK44" s="53"/>
      <c r="AN44" s="20"/>
      <c r="AO44" s="63"/>
      <c r="AR44" s="53"/>
      <c r="AU44" s="20"/>
      <c r="AV44" s="63"/>
      <c r="AY44" s="53"/>
      <c r="BB44" s="20"/>
      <c r="BC44" s="63"/>
      <c r="BF44" s="53"/>
      <c r="BI44" s="20"/>
      <c r="BJ44" s="63"/>
      <c r="BM44" s="53"/>
      <c r="BP44" s="20"/>
      <c r="BQ44" s="63"/>
      <c r="BT44" s="53"/>
      <c r="BW44" s="20"/>
      <c r="BX44" s="63"/>
      <c r="CA44" s="53"/>
      <c r="CD44" s="20"/>
      <c r="CE44" s="63"/>
      <c r="CH44" s="53"/>
      <c r="CK44" s="20"/>
      <c r="CL44" s="63"/>
      <c r="CO44" s="53"/>
      <c r="CR44" s="20"/>
      <c r="CS44" s="63"/>
      <c r="CV44" s="53"/>
      <c r="CY44" s="20"/>
      <c r="CZ44" s="63"/>
      <c r="DC44" s="53"/>
      <c r="DF44" s="20"/>
    </row>
    <row r="45" spans="4:110" s="19" customFormat="1">
      <c r="D45" s="20"/>
      <c r="E45" s="37"/>
      <c r="H45" s="53"/>
      <c r="K45" s="20"/>
      <c r="L45" s="37"/>
      <c r="O45" s="53"/>
      <c r="R45" s="20"/>
      <c r="S45" s="37"/>
      <c r="V45" s="53"/>
      <c r="Y45" s="20"/>
      <c r="Z45" s="63"/>
      <c r="AC45" s="53"/>
      <c r="AF45" s="20"/>
      <c r="AG45" s="20"/>
      <c r="AH45" s="63"/>
      <c r="AK45" s="53"/>
      <c r="AN45" s="20"/>
      <c r="AO45" s="63"/>
      <c r="AR45" s="53"/>
      <c r="AU45" s="20"/>
      <c r="AV45" s="63"/>
      <c r="AY45" s="53"/>
      <c r="BB45" s="20"/>
      <c r="BC45" s="63"/>
      <c r="BF45" s="53"/>
      <c r="BI45" s="20"/>
      <c r="BJ45" s="63"/>
      <c r="BM45" s="53"/>
      <c r="BP45" s="20"/>
      <c r="BQ45" s="63"/>
      <c r="BT45" s="53"/>
      <c r="BW45" s="20"/>
      <c r="BX45" s="63"/>
      <c r="CA45" s="53"/>
      <c r="CD45" s="20"/>
      <c r="CE45" s="63"/>
      <c r="CH45" s="53"/>
      <c r="CK45" s="20"/>
      <c r="CL45" s="63"/>
      <c r="CO45" s="53"/>
      <c r="CR45" s="20"/>
      <c r="CS45" s="63"/>
      <c r="CV45" s="53"/>
      <c r="CY45" s="20"/>
      <c r="CZ45" s="63"/>
      <c r="DC45" s="53"/>
      <c r="DF45" s="20"/>
    </row>
    <row r="46" spans="4:110" s="19" customFormat="1">
      <c r="D46" s="20"/>
      <c r="E46" s="37"/>
      <c r="H46" s="53"/>
      <c r="K46" s="20"/>
      <c r="L46" s="37"/>
      <c r="O46" s="53"/>
      <c r="R46" s="20"/>
      <c r="S46" s="37"/>
      <c r="V46" s="53"/>
      <c r="Y46" s="20"/>
      <c r="Z46" s="63"/>
      <c r="AC46" s="53"/>
      <c r="AF46" s="20"/>
      <c r="AG46" s="20"/>
      <c r="AH46" s="63"/>
      <c r="AK46" s="53"/>
      <c r="AN46" s="20"/>
      <c r="AO46" s="63"/>
      <c r="AR46" s="53"/>
      <c r="AU46" s="20"/>
      <c r="AV46" s="63"/>
      <c r="AY46" s="53"/>
      <c r="BB46" s="20"/>
      <c r="BC46" s="63"/>
      <c r="BF46" s="53"/>
      <c r="BI46" s="20"/>
      <c r="BJ46" s="63"/>
      <c r="BM46" s="53"/>
      <c r="BP46" s="20"/>
      <c r="BQ46" s="63"/>
      <c r="BT46" s="53"/>
      <c r="BW46" s="20"/>
      <c r="BX46" s="63"/>
      <c r="CA46" s="53"/>
      <c r="CD46" s="20"/>
      <c r="CE46" s="63"/>
      <c r="CH46" s="53"/>
      <c r="CK46" s="20"/>
      <c r="CL46" s="63"/>
      <c r="CO46" s="53"/>
      <c r="CR46" s="20"/>
      <c r="CS46" s="63"/>
      <c r="CV46" s="53"/>
      <c r="CY46" s="20"/>
      <c r="CZ46" s="63"/>
      <c r="DC46" s="53"/>
      <c r="DF46" s="20"/>
    </row>
    <row r="47" spans="4:110" s="19" customFormat="1">
      <c r="D47" s="20"/>
      <c r="E47" s="37"/>
      <c r="H47" s="53"/>
      <c r="K47" s="20"/>
      <c r="L47" s="37"/>
      <c r="O47" s="53"/>
      <c r="R47" s="20"/>
      <c r="S47" s="37"/>
      <c r="V47" s="53"/>
      <c r="Y47" s="20"/>
      <c r="Z47" s="63"/>
      <c r="AC47" s="53"/>
      <c r="AF47" s="20"/>
      <c r="AG47" s="20"/>
      <c r="AH47" s="63"/>
      <c r="AK47" s="53"/>
      <c r="AN47" s="20"/>
      <c r="AO47" s="63"/>
      <c r="AR47" s="53"/>
      <c r="AU47" s="20"/>
      <c r="AV47" s="63"/>
      <c r="AY47" s="53"/>
      <c r="BB47" s="20"/>
      <c r="BC47" s="63"/>
      <c r="BF47" s="53"/>
      <c r="BI47" s="20"/>
      <c r="BJ47" s="63"/>
      <c r="BM47" s="53"/>
      <c r="BP47" s="20"/>
      <c r="BQ47" s="63"/>
      <c r="BT47" s="53"/>
      <c r="BW47" s="20"/>
      <c r="BX47" s="63"/>
      <c r="CA47" s="53"/>
      <c r="CD47" s="20"/>
      <c r="CE47" s="63"/>
      <c r="CH47" s="53"/>
      <c r="CK47" s="20"/>
      <c r="CL47" s="63"/>
      <c r="CO47" s="53"/>
      <c r="CR47" s="20"/>
      <c r="CS47" s="63"/>
      <c r="CV47" s="53"/>
      <c r="CY47" s="20"/>
      <c r="CZ47" s="63"/>
      <c r="DC47" s="53"/>
      <c r="DF47" s="20"/>
    </row>
    <row r="48" spans="4:110" s="19" customFormat="1">
      <c r="D48" s="20"/>
      <c r="E48" s="37"/>
      <c r="H48" s="53"/>
      <c r="K48" s="20"/>
      <c r="L48" s="37"/>
      <c r="O48" s="53"/>
      <c r="R48" s="20"/>
      <c r="S48" s="37"/>
      <c r="V48" s="53"/>
      <c r="Y48" s="20"/>
      <c r="Z48" s="63"/>
      <c r="AC48" s="53"/>
      <c r="AF48" s="20"/>
      <c r="AG48" s="20"/>
      <c r="AH48" s="63"/>
      <c r="AK48" s="53"/>
      <c r="AN48" s="20"/>
      <c r="AO48" s="63"/>
      <c r="AR48" s="53"/>
      <c r="AU48" s="20"/>
      <c r="AV48" s="63"/>
      <c r="AY48" s="53"/>
      <c r="BB48" s="20"/>
      <c r="BC48" s="63"/>
      <c r="BF48" s="53"/>
      <c r="BI48" s="20"/>
      <c r="BJ48" s="63"/>
      <c r="BM48" s="53"/>
      <c r="BP48" s="20"/>
      <c r="BQ48" s="63"/>
      <c r="BT48" s="53"/>
      <c r="BW48" s="20"/>
      <c r="BX48" s="63"/>
      <c r="CA48" s="53"/>
      <c r="CD48" s="20"/>
      <c r="CE48" s="63"/>
      <c r="CH48" s="53"/>
      <c r="CK48" s="20"/>
      <c r="CL48" s="63"/>
      <c r="CO48" s="53"/>
      <c r="CR48" s="20"/>
      <c r="CS48" s="63"/>
      <c r="CV48" s="53"/>
      <c r="CY48" s="20"/>
      <c r="CZ48" s="63"/>
      <c r="DC48" s="53"/>
      <c r="DF48" s="20"/>
    </row>
    <row r="49" spans="4:110" s="19" customFormat="1">
      <c r="D49" s="20"/>
      <c r="E49" s="37"/>
      <c r="H49" s="53"/>
      <c r="K49" s="20"/>
      <c r="L49" s="37"/>
      <c r="O49" s="53"/>
      <c r="R49" s="20"/>
      <c r="S49" s="37"/>
      <c r="V49" s="53"/>
      <c r="Y49" s="20"/>
      <c r="Z49" s="63"/>
      <c r="AC49" s="53"/>
      <c r="AF49" s="20"/>
      <c r="AG49" s="20"/>
      <c r="AH49" s="63"/>
      <c r="AK49" s="53"/>
      <c r="AN49" s="20"/>
      <c r="AO49" s="63"/>
      <c r="AR49" s="53"/>
      <c r="AU49" s="20"/>
      <c r="AV49" s="63"/>
      <c r="AY49" s="53"/>
      <c r="BB49" s="20"/>
      <c r="BC49" s="63"/>
      <c r="BF49" s="53"/>
      <c r="BI49" s="20"/>
      <c r="BJ49" s="63"/>
      <c r="BM49" s="53"/>
      <c r="BP49" s="20"/>
      <c r="BQ49" s="63"/>
      <c r="BT49" s="53"/>
      <c r="BW49" s="20"/>
      <c r="BX49" s="63"/>
      <c r="CA49" s="53"/>
      <c r="CD49" s="20"/>
      <c r="CE49" s="63"/>
      <c r="CH49" s="53"/>
      <c r="CK49" s="20"/>
      <c r="CL49" s="63"/>
      <c r="CO49" s="53"/>
      <c r="CR49" s="20"/>
      <c r="CS49" s="63"/>
      <c r="CV49" s="53"/>
      <c r="CY49" s="20"/>
      <c r="CZ49" s="63"/>
      <c r="DC49" s="53"/>
      <c r="DF49" s="20"/>
    </row>
    <row r="50" spans="4:110" s="19" customFormat="1">
      <c r="D50" s="20"/>
      <c r="E50" s="37"/>
      <c r="H50" s="53"/>
      <c r="K50" s="20"/>
      <c r="L50" s="37"/>
      <c r="O50" s="53"/>
      <c r="R50" s="20"/>
      <c r="S50" s="37"/>
      <c r="V50" s="53"/>
      <c r="Y50" s="20"/>
      <c r="Z50" s="63"/>
      <c r="AC50" s="53"/>
      <c r="AF50" s="20"/>
      <c r="AG50" s="20"/>
      <c r="AH50" s="63"/>
      <c r="AK50" s="53"/>
      <c r="AN50" s="20"/>
      <c r="AO50" s="63"/>
      <c r="AR50" s="53"/>
      <c r="AU50" s="20"/>
      <c r="AV50" s="63"/>
      <c r="AY50" s="53"/>
      <c r="BB50" s="20"/>
      <c r="BC50" s="63"/>
      <c r="BF50" s="53"/>
      <c r="BI50" s="20"/>
      <c r="BJ50" s="63"/>
      <c r="BM50" s="53"/>
      <c r="BP50" s="20"/>
      <c r="BQ50" s="63"/>
      <c r="BT50" s="53"/>
      <c r="BW50" s="20"/>
      <c r="BX50" s="63"/>
      <c r="CA50" s="53"/>
      <c r="CD50" s="20"/>
      <c r="CE50" s="63"/>
      <c r="CH50" s="53"/>
      <c r="CK50" s="20"/>
      <c r="CL50" s="63"/>
      <c r="CO50" s="53"/>
      <c r="CR50" s="20"/>
      <c r="CS50" s="63"/>
      <c r="CV50" s="53"/>
      <c r="CY50" s="20"/>
      <c r="CZ50" s="63"/>
      <c r="DC50" s="53"/>
      <c r="DF50" s="20"/>
    </row>
    <row r="51" spans="4:110" s="19" customFormat="1">
      <c r="D51" s="20"/>
      <c r="E51" s="37"/>
      <c r="H51" s="53"/>
      <c r="K51" s="20"/>
      <c r="L51" s="37"/>
      <c r="O51" s="53"/>
      <c r="R51" s="20"/>
      <c r="S51" s="37"/>
      <c r="V51" s="53"/>
      <c r="Y51" s="20"/>
      <c r="Z51" s="63"/>
      <c r="AC51" s="53"/>
      <c r="AF51" s="20"/>
      <c r="AG51" s="20"/>
      <c r="AH51" s="63"/>
      <c r="AK51" s="53"/>
      <c r="AN51" s="20"/>
      <c r="AO51" s="63"/>
      <c r="AR51" s="53"/>
      <c r="AU51" s="20"/>
      <c r="AV51" s="63"/>
      <c r="AY51" s="53"/>
      <c r="BB51" s="20"/>
      <c r="BC51" s="63"/>
      <c r="BF51" s="53"/>
      <c r="BI51" s="20"/>
      <c r="BJ51" s="63"/>
      <c r="BM51" s="53"/>
      <c r="BP51" s="20"/>
      <c r="BQ51" s="63"/>
      <c r="BT51" s="53"/>
      <c r="BW51" s="20"/>
      <c r="BX51" s="63"/>
      <c r="CA51" s="53"/>
      <c r="CD51" s="20"/>
      <c r="CE51" s="63"/>
      <c r="CH51" s="53"/>
      <c r="CK51" s="20"/>
      <c r="CL51" s="63"/>
      <c r="CO51" s="53"/>
      <c r="CR51" s="20"/>
      <c r="CS51" s="63"/>
      <c r="CV51" s="53"/>
      <c r="CY51" s="20"/>
      <c r="CZ51" s="63"/>
      <c r="DC51" s="53"/>
      <c r="DF51" s="20"/>
    </row>
    <row r="52" spans="4:110" s="19" customFormat="1">
      <c r="D52" s="20"/>
      <c r="E52" s="37"/>
      <c r="H52" s="53"/>
      <c r="K52" s="20"/>
      <c r="L52" s="37"/>
      <c r="O52" s="53"/>
      <c r="R52" s="20"/>
      <c r="S52" s="37"/>
      <c r="V52" s="53"/>
      <c r="Y52" s="20"/>
      <c r="Z52" s="63"/>
      <c r="AC52" s="53"/>
      <c r="AF52" s="20"/>
      <c r="AG52" s="20"/>
      <c r="AH52" s="63"/>
      <c r="AK52" s="53"/>
      <c r="AN52" s="20"/>
      <c r="AO52" s="63"/>
      <c r="AR52" s="53"/>
      <c r="AU52" s="20"/>
      <c r="AV52" s="63"/>
      <c r="AY52" s="53"/>
      <c r="BB52" s="20"/>
      <c r="BC52" s="63"/>
      <c r="BF52" s="53"/>
      <c r="BI52" s="20"/>
      <c r="BJ52" s="63"/>
      <c r="BM52" s="53"/>
      <c r="BP52" s="20"/>
      <c r="BQ52" s="63"/>
      <c r="BT52" s="53"/>
      <c r="BW52" s="20"/>
      <c r="BX52" s="63"/>
      <c r="CA52" s="53"/>
      <c r="CD52" s="20"/>
      <c r="CE52" s="63"/>
      <c r="CH52" s="53"/>
      <c r="CK52" s="20"/>
      <c r="CL52" s="63"/>
      <c r="CO52" s="53"/>
      <c r="CR52" s="20"/>
      <c r="CS52" s="63"/>
      <c r="CV52" s="53"/>
      <c r="CY52" s="20"/>
      <c r="CZ52" s="63"/>
      <c r="DC52" s="53"/>
      <c r="DF52" s="20"/>
    </row>
    <row r="53" spans="4:110" s="19" customFormat="1">
      <c r="D53" s="20"/>
      <c r="E53" s="37"/>
      <c r="H53" s="53"/>
      <c r="K53" s="20"/>
      <c r="L53" s="37"/>
      <c r="O53" s="53"/>
      <c r="R53" s="20"/>
      <c r="S53" s="37"/>
      <c r="V53" s="53"/>
      <c r="Y53" s="20"/>
      <c r="Z53" s="63"/>
      <c r="AC53" s="53"/>
      <c r="AF53" s="20"/>
      <c r="AG53" s="20"/>
      <c r="AH53" s="63"/>
      <c r="AK53" s="53"/>
      <c r="AN53" s="20"/>
      <c r="AO53" s="63"/>
      <c r="AR53" s="53"/>
      <c r="AU53" s="20"/>
      <c r="AV53" s="63"/>
      <c r="AY53" s="53"/>
      <c r="BB53" s="20"/>
      <c r="BC53" s="63"/>
      <c r="BF53" s="53"/>
      <c r="BI53" s="20"/>
      <c r="BJ53" s="63"/>
      <c r="BM53" s="53"/>
      <c r="BP53" s="20"/>
      <c r="BQ53" s="63"/>
      <c r="BT53" s="53"/>
      <c r="BW53" s="20"/>
      <c r="BX53" s="63"/>
      <c r="CA53" s="53"/>
      <c r="CD53" s="20"/>
      <c r="CE53" s="63"/>
      <c r="CH53" s="53"/>
      <c r="CK53" s="20"/>
      <c r="CL53" s="63"/>
      <c r="CO53" s="53"/>
      <c r="CR53" s="20"/>
      <c r="CS53" s="63"/>
      <c r="CV53" s="53"/>
      <c r="CY53" s="20"/>
      <c r="CZ53" s="63"/>
      <c r="DC53" s="53"/>
      <c r="DF53" s="20"/>
    </row>
    <row r="54" spans="4:110" s="19" customFormat="1">
      <c r="D54" s="20"/>
      <c r="E54" s="37"/>
      <c r="H54" s="53"/>
      <c r="K54" s="20"/>
      <c r="L54" s="37"/>
      <c r="O54" s="53"/>
      <c r="R54" s="20"/>
      <c r="S54" s="37"/>
      <c r="V54" s="53"/>
      <c r="Y54" s="20"/>
      <c r="Z54" s="63"/>
      <c r="AC54" s="53"/>
      <c r="AF54" s="20"/>
      <c r="AG54" s="20"/>
      <c r="AH54" s="63"/>
      <c r="AK54" s="53"/>
      <c r="AN54" s="20"/>
      <c r="AO54" s="63"/>
      <c r="AR54" s="53"/>
      <c r="AU54" s="20"/>
      <c r="AV54" s="63"/>
      <c r="AY54" s="53"/>
      <c r="BB54" s="20"/>
      <c r="BC54" s="63"/>
      <c r="BF54" s="53"/>
      <c r="BI54" s="20"/>
      <c r="BJ54" s="63"/>
      <c r="BM54" s="53"/>
      <c r="BP54" s="20"/>
      <c r="BQ54" s="63"/>
      <c r="BT54" s="53"/>
      <c r="BW54" s="20"/>
      <c r="BX54" s="63"/>
      <c r="CA54" s="53"/>
      <c r="CD54" s="20"/>
      <c r="CE54" s="63"/>
      <c r="CH54" s="53"/>
      <c r="CK54" s="20"/>
      <c r="CL54" s="63"/>
      <c r="CO54" s="53"/>
      <c r="CR54" s="20"/>
      <c r="CS54" s="63"/>
      <c r="CV54" s="53"/>
      <c r="CY54" s="20"/>
      <c r="CZ54" s="63"/>
      <c r="DC54" s="53"/>
      <c r="DF54" s="20"/>
    </row>
    <row r="55" spans="4:110" s="19" customFormat="1">
      <c r="D55" s="20"/>
      <c r="E55" s="37"/>
      <c r="H55" s="53"/>
      <c r="K55" s="20"/>
      <c r="L55" s="37"/>
      <c r="O55" s="53"/>
      <c r="R55" s="20"/>
      <c r="S55" s="37"/>
      <c r="V55" s="53"/>
      <c r="Y55" s="20"/>
      <c r="Z55" s="63"/>
      <c r="AC55" s="53"/>
      <c r="AF55" s="20"/>
      <c r="AG55" s="20"/>
      <c r="AH55" s="63"/>
      <c r="AK55" s="53"/>
      <c r="AN55" s="20"/>
      <c r="AO55" s="63"/>
      <c r="AR55" s="53"/>
      <c r="AU55" s="20"/>
      <c r="AV55" s="63"/>
      <c r="AY55" s="53"/>
      <c r="BB55" s="20"/>
      <c r="BC55" s="63"/>
      <c r="BF55" s="53"/>
      <c r="BI55" s="20"/>
      <c r="BJ55" s="63"/>
      <c r="BM55" s="53"/>
      <c r="BP55" s="20"/>
      <c r="BQ55" s="63"/>
      <c r="BT55" s="53"/>
      <c r="BW55" s="20"/>
      <c r="BX55" s="63"/>
      <c r="CA55" s="53"/>
      <c r="CD55" s="20"/>
      <c r="CE55" s="63"/>
      <c r="CH55" s="53"/>
      <c r="CK55" s="20"/>
      <c r="CL55" s="63"/>
      <c r="CO55" s="53"/>
      <c r="CR55" s="20"/>
      <c r="CS55" s="63"/>
      <c r="CV55" s="53"/>
      <c r="CY55" s="20"/>
      <c r="CZ55" s="63"/>
      <c r="DC55" s="53"/>
      <c r="DF55" s="20"/>
    </row>
    <row r="56" spans="4:110" s="19" customFormat="1">
      <c r="D56" s="20"/>
      <c r="E56" s="37"/>
      <c r="H56" s="53"/>
      <c r="K56" s="20"/>
      <c r="L56" s="37"/>
      <c r="O56" s="53"/>
      <c r="R56" s="20"/>
      <c r="S56" s="37"/>
      <c r="V56" s="53"/>
      <c r="Y56" s="20"/>
      <c r="Z56" s="63"/>
      <c r="AC56" s="53"/>
      <c r="AF56" s="20"/>
      <c r="AG56" s="20"/>
      <c r="AH56" s="63"/>
      <c r="AK56" s="53"/>
      <c r="AN56" s="20"/>
      <c r="AO56" s="63"/>
      <c r="AR56" s="53"/>
      <c r="AU56" s="20"/>
      <c r="AV56" s="63"/>
      <c r="AY56" s="53"/>
      <c r="BB56" s="20"/>
      <c r="BC56" s="63"/>
      <c r="BF56" s="53"/>
      <c r="BI56" s="20"/>
      <c r="BJ56" s="63"/>
      <c r="BM56" s="53"/>
      <c r="BP56" s="20"/>
      <c r="BQ56" s="63"/>
      <c r="BT56" s="53"/>
      <c r="BW56" s="20"/>
      <c r="BX56" s="63"/>
      <c r="CA56" s="53"/>
      <c r="CD56" s="20"/>
      <c r="CE56" s="63"/>
      <c r="CH56" s="53"/>
      <c r="CK56" s="20"/>
      <c r="CL56" s="63"/>
      <c r="CO56" s="53"/>
      <c r="CR56" s="20"/>
      <c r="CS56" s="63"/>
      <c r="CV56" s="53"/>
      <c r="CY56" s="20"/>
      <c r="CZ56" s="63"/>
      <c r="DC56" s="53"/>
      <c r="DF56" s="20"/>
    </row>
    <row r="57" spans="4:110" s="19" customFormat="1">
      <c r="D57" s="20"/>
      <c r="E57" s="37"/>
      <c r="H57" s="53"/>
      <c r="K57" s="20"/>
      <c r="L57" s="37"/>
      <c r="O57" s="53"/>
      <c r="R57" s="20"/>
      <c r="S57" s="37"/>
      <c r="V57" s="53"/>
      <c r="Y57" s="20"/>
      <c r="Z57" s="63"/>
      <c r="AC57" s="53"/>
      <c r="AF57" s="20"/>
      <c r="AG57" s="20"/>
      <c r="AH57" s="63"/>
      <c r="AK57" s="53"/>
      <c r="AN57" s="20"/>
      <c r="AO57" s="63"/>
      <c r="AR57" s="53"/>
      <c r="AU57" s="20"/>
      <c r="AV57" s="63"/>
      <c r="AY57" s="53"/>
      <c r="BB57" s="20"/>
      <c r="BC57" s="63"/>
      <c r="BF57" s="53"/>
      <c r="BI57" s="20"/>
      <c r="BJ57" s="63"/>
      <c r="BM57" s="53"/>
      <c r="BP57" s="20"/>
      <c r="BQ57" s="63"/>
      <c r="BT57" s="53"/>
      <c r="BW57" s="20"/>
      <c r="BX57" s="63"/>
      <c r="CA57" s="53"/>
      <c r="CD57" s="20"/>
      <c r="CE57" s="63"/>
      <c r="CH57" s="53"/>
      <c r="CK57" s="20"/>
      <c r="CL57" s="63"/>
      <c r="CO57" s="53"/>
      <c r="CR57" s="20"/>
      <c r="CS57" s="63"/>
      <c r="CV57" s="53"/>
      <c r="CY57" s="20"/>
      <c r="CZ57" s="63"/>
      <c r="DC57" s="53"/>
      <c r="DF57" s="20"/>
    </row>
    <row r="58" spans="4:110" s="19" customFormat="1">
      <c r="D58" s="20"/>
      <c r="E58" s="37"/>
      <c r="H58" s="53"/>
      <c r="K58" s="20"/>
      <c r="L58" s="37"/>
      <c r="O58" s="53"/>
      <c r="R58" s="20"/>
      <c r="S58" s="37"/>
      <c r="V58" s="53"/>
      <c r="Y58" s="20"/>
      <c r="Z58" s="63"/>
      <c r="AC58" s="53"/>
      <c r="AF58" s="20"/>
      <c r="AG58" s="20"/>
      <c r="AH58" s="63"/>
      <c r="AK58" s="53"/>
      <c r="AN58" s="20"/>
      <c r="AO58" s="63"/>
      <c r="AR58" s="53"/>
      <c r="AU58" s="20"/>
      <c r="AV58" s="63"/>
      <c r="AY58" s="53"/>
      <c r="BB58" s="20"/>
      <c r="BC58" s="63"/>
      <c r="BF58" s="53"/>
      <c r="BI58" s="20"/>
      <c r="BJ58" s="63"/>
      <c r="BM58" s="53"/>
      <c r="BP58" s="20"/>
      <c r="BQ58" s="63"/>
      <c r="BT58" s="53"/>
      <c r="BW58" s="20"/>
      <c r="BX58" s="63"/>
      <c r="CA58" s="53"/>
      <c r="CD58" s="20"/>
      <c r="CE58" s="63"/>
      <c r="CH58" s="53"/>
      <c r="CK58" s="20"/>
      <c r="CL58" s="63"/>
      <c r="CO58" s="53"/>
      <c r="CR58" s="20"/>
      <c r="CS58" s="63"/>
      <c r="CV58" s="53"/>
      <c r="CY58" s="20"/>
      <c r="CZ58" s="63"/>
      <c r="DC58" s="53"/>
      <c r="DF58" s="20"/>
    </row>
    <row r="59" spans="4:110" s="19" customFormat="1">
      <c r="D59" s="20"/>
      <c r="E59" s="37"/>
      <c r="H59" s="53"/>
      <c r="K59" s="20"/>
      <c r="L59" s="37"/>
      <c r="O59" s="53"/>
      <c r="R59" s="20"/>
      <c r="S59" s="37"/>
      <c r="V59" s="53"/>
      <c r="Y59" s="20"/>
      <c r="Z59" s="63"/>
      <c r="AC59" s="53"/>
      <c r="AF59" s="20"/>
      <c r="AG59" s="20"/>
      <c r="AH59" s="63"/>
      <c r="AK59" s="53"/>
      <c r="AN59" s="20"/>
      <c r="AO59" s="63"/>
      <c r="AR59" s="53"/>
      <c r="AU59" s="20"/>
      <c r="AV59" s="63"/>
      <c r="AY59" s="53"/>
      <c r="BB59" s="20"/>
      <c r="BC59" s="63"/>
      <c r="BF59" s="53"/>
      <c r="BI59" s="20"/>
      <c r="BJ59" s="63"/>
      <c r="BM59" s="53"/>
      <c r="BP59" s="20"/>
      <c r="BQ59" s="63"/>
      <c r="BT59" s="53"/>
      <c r="BW59" s="20"/>
      <c r="BX59" s="63"/>
      <c r="CA59" s="53"/>
      <c r="CD59" s="20"/>
      <c r="CE59" s="63"/>
      <c r="CH59" s="53"/>
      <c r="CK59" s="20"/>
      <c r="CL59" s="63"/>
      <c r="CO59" s="53"/>
      <c r="CR59" s="20"/>
      <c r="CS59" s="63"/>
      <c r="CV59" s="53"/>
      <c r="CY59" s="20"/>
      <c r="CZ59" s="63"/>
      <c r="DC59" s="53"/>
      <c r="DF59" s="20"/>
    </row>
    <row r="60" spans="4:110" s="19" customFormat="1">
      <c r="D60" s="20"/>
      <c r="E60" s="37"/>
      <c r="H60" s="53"/>
      <c r="K60" s="20"/>
      <c r="L60" s="37"/>
      <c r="O60" s="53"/>
      <c r="R60" s="20"/>
      <c r="S60" s="37"/>
      <c r="V60" s="53"/>
      <c r="Y60" s="20"/>
      <c r="Z60" s="63"/>
      <c r="AC60" s="53"/>
      <c r="AF60" s="20"/>
      <c r="AG60" s="20"/>
      <c r="AH60" s="63"/>
      <c r="AK60" s="53"/>
      <c r="AN60" s="20"/>
      <c r="AO60" s="63"/>
      <c r="AR60" s="53"/>
      <c r="AU60" s="20"/>
      <c r="AV60" s="63"/>
      <c r="AY60" s="53"/>
      <c r="BB60" s="20"/>
      <c r="BC60" s="63"/>
      <c r="BF60" s="53"/>
      <c r="BI60" s="20"/>
      <c r="BJ60" s="63"/>
      <c r="BM60" s="53"/>
      <c r="BP60" s="20"/>
      <c r="BQ60" s="63"/>
      <c r="BT60" s="53"/>
      <c r="BW60" s="20"/>
      <c r="BX60" s="63"/>
      <c r="CA60" s="53"/>
      <c r="CD60" s="20"/>
      <c r="CE60" s="63"/>
      <c r="CH60" s="53"/>
      <c r="CK60" s="20"/>
      <c r="CL60" s="63"/>
      <c r="CO60" s="53"/>
      <c r="CR60" s="20"/>
      <c r="CS60" s="63"/>
      <c r="CV60" s="53"/>
      <c r="CY60" s="20"/>
      <c r="CZ60" s="63"/>
      <c r="DC60" s="53"/>
      <c r="DF60" s="20"/>
    </row>
    <row r="61" spans="4:110" s="19" customFormat="1">
      <c r="D61" s="20"/>
      <c r="E61" s="37"/>
      <c r="H61" s="53"/>
      <c r="K61" s="20"/>
      <c r="L61" s="37"/>
      <c r="O61" s="53"/>
      <c r="R61" s="20"/>
      <c r="S61" s="37"/>
      <c r="V61" s="53"/>
      <c r="Y61" s="20"/>
      <c r="Z61" s="63"/>
      <c r="AC61" s="53"/>
      <c r="AF61" s="20"/>
      <c r="AG61" s="20"/>
      <c r="AH61" s="63"/>
      <c r="AK61" s="53"/>
      <c r="AN61" s="20"/>
      <c r="AO61" s="63"/>
      <c r="AR61" s="53"/>
      <c r="AU61" s="20"/>
      <c r="AV61" s="63"/>
      <c r="AY61" s="53"/>
      <c r="BB61" s="20"/>
      <c r="BC61" s="63"/>
      <c r="BF61" s="53"/>
      <c r="BI61" s="20"/>
      <c r="BJ61" s="63"/>
      <c r="BM61" s="53"/>
      <c r="BP61" s="20"/>
      <c r="BQ61" s="63"/>
      <c r="BT61" s="53"/>
      <c r="BW61" s="20"/>
      <c r="BX61" s="63"/>
      <c r="CA61" s="53"/>
      <c r="CD61" s="20"/>
      <c r="CE61" s="63"/>
      <c r="CH61" s="53"/>
      <c r="CK61" s="20"/>
      <c r="CL61" s="63"/>
      <c r="CO61" s="53"/>
      <c r="CR61" s="20"/>
      <c r="CS61" s="63"/>
      <c r="CV61" s="53"/>
      <c r="CY61" s="20"/>
      <c r="CZ61" s="63"/>
      <c r="DC61" s="53"/>
      <c r="DF61" s="20"/>
    </row>
    <row r="62" spans="4:110" s="19" customFormat="1">
      <c r="D62" s="20"/>
      <c r="E62" s="37"/>
      <c r="H62" s="53"/>
      <c r="K62" s="20"/>
      <c r="L62" s="37"/>
      <c r="O62" s="53"/>
      <c r="R62" s="20"/>
      <c r="S62" s="37"/>
      <c r="V62" s="53"/>
      <c r="Y62" s="20"/>
      <c r="Z62" s="63"/>
      <c r="AC62" s="53"/>
      <c r="AF62" s="20"/>
      <c r="AG62" s="20"/>
      <c r="AH62" s="63"/>
      <c r="AK62" s="53"/>
      <c r="AN62" s="20"/>
      <c r="AO62" s="63"/>
      <c r="AR62" s="53"/>
      <c r="AU62" s="20"/>
      <c r="AV62" s="63"/>
      <c r="AY62" s="53"/>
      <c r="BB62" s="20"/>
      <c r="BC62" s="63"/>
      <c r="BF62" s="53"/>
      <c r="BI62" s="20"/>
      <c r="BJ62" s="63"/>
      <c r="BM62" s="53"/>
      <c r="BP62" s="20"/>
      <c r="BQ62" s="63"/>
      <c r="BT62" s="53"/>
      <c r="BW62" s="20"/>
      <c r="BX62" s="63"/>
      <c r="CA62" s="53"/>
      <c r="CD62" s="20"/>
      <c r="CE62" s="63"/>
      <c r="CH62" s="53"/>
      <c r="CK62" s="20"/>
      <c r="CL62" s="63"/>
      <c r="CO62" s="53"/>
      <c r="CR62" s="20"/>
      <c r="CS62" s="63"/>
      <c r="CV62" s="53"/>
      <c r="CY62" s="20"/>
      <c r="CZ62" s="63"/>
      <c r="DC62" s="53"/>
      <c r="DF62" s="20"/>
    </row>
    <row r="63" spans="4:110" s="19" customFormat="1">
      <c r="D63" s="20"/>
      <c r="E63" s="37"/>
      <c r="H63" s="53"/>
      <c r="K63" s="20"/>
      <c r="L63" s="37"/>
      <c r="O63" s="53"/>
      <c r="R63" s="20"/>
      <c r="S63" s="37"/>
      <c r="V63" s="53"/>
      <c r="Y63" s="20"/>
      <c r="Z63" s="63"/>
      <c r="AC63" s="53"/>
      <c r="AF63" s="20"/>
      <c r="AG63" s="20"/>
      <c r="AH63" s="63"/>
      <c r="AK63" s="53"/>
      <c r="AN63" s="20"/>
      <c r="AO63" s="63"/>
      <c r="AR63" s="53"/>
      <c r="AU63" s="20"/>
      <c r="AV63" s="63"/>
      <c r="AY63" s="53"/>
      <c r="BB63" s="20"/>
      <c r="BC63" s="63"/>
      <c r="BF63" s="53"/>
      <c r="BI63" s="20"/>
      <c r="BJ63" s="63"/>
      <c r="BM63" s="53"/>
      <c r="BP63" s="20"/>
      <c r="BQ63" s="63"/>
      <c r="BT63" s="53"/>
      <c r="BW63" s="20"/>
      <c r="BX63" s="63"/>
      <c r="CA63" s="53"/>
      <c r="CD63" s="20"/>
      <c r="CE63" s="63"/>
      <c r="CH63" s="53"/>
      <c r="CK63" s="20"/>
      <c r="CL63" s="63"/>
      <c r="CO63" s="53"/>
      <c r="CR63" s="20"/>
      <c r="CS63" s="63"/>
      <c r="CV63" s="53"/>
      <c r="CY63" s="20"/>
      <c r="CZ63" s="63"/>
      <c r="DC63" s="53"/>
      <c r="DF63" s="20"/>
    </row>
    <row r="64" spans="4:110" s="19" customFormat="1">
      <c r="D64" s="20"/>
      <c r="E64" s="37"/>
      <c r="H64" s="53"/>
      <c r="K64" s="20"/>
      <c r="L64" s="37"/>
      <c r="O64" s="53"/>
      <c r="R64" s="20"/>
      <c r="S64" s="37"/>
      <c r="V64" s="53"/>
      <c r="Y64" s="20"/>
      <c r="Z64" s="63"/>
      <c r="AC64" s="53"/>
      <c r="AF64" s="20"/>
      <c r="AG64" s="20"/>
      <c r="AH64" s="63"/>
      <c r="AK64" s="53"/>
      <c r="AN64" s="20"/>
      <c r="AO64" s="63"/>
      <c r="AR64" s="53"/>
      <c r="AU64" s="20"/>
      <c r="AV64" s="63"/>
      <c r="AY64" s="53"/>
      <c r="BB64" s="20"/>
      <c r="BC64" s="63"/>
      <c r="BF64" s="53"/>
      <c r="BI64" s="20"/>
      <c r="BJ64" s="63"/>
      <c r="BM64" s="53"/>
      <c r="BP64" s="20"/>
      <c r="BQ64" s="63"/>
      <c r="BT64" s="53"/>
      <c r="BW64" s="20"/>
      <c r="BX64" s="63"/>
      <c r="CA64" s="53"/>
      <c r="CD64" s="20"/>
      <c r="CE64" s="63"/>
      <c r="CH64" s="53"/>
      <c r="CK64" s="20"/>
      <c r="CL64" s="63"/>
      <c r="CO64" s="53"/>
      <c r="CR64" s="20"/>
      <c r="CS64" s="63"/>
      <c r="CV64" s="53"/>
      <c r="CY64" s="20"/>
      <c r="CZ64" s="63"/>
      <c r="DC64" s="53"/>
      <c r="DF64" s="20"/>
    </row>
    <row r="65" spans="4:110" s="19" customFormat="1">
      <c r="D65" s="20"/>
      <c r="E65" s="37"/>
      <c r="H65" s="53"/>
      <c r="K65" s="20"/>
      <c r="L65" s="37"/>
      <c r="O65" s="53"/>
      <c r="R65" s="20"/>
      <c r="S65" s="37"/>
      <c r="V65" s="53"/>
      <c r="Y65" s="20"/>
      <c r="Z65" s="63"/>
      <c r="AC65" s="53"/>
      <c r="AF65" s="20"/>
      <c r="AG65" s="20"/>
      <c r="AH65" s="63"/>
      <c r="AK65" s="53"/>
      <c r="AN65" s="20"/>
      <c r="AO65" s="63"/>
      <c r="AR65" s="53"/>
      <c r="AU65" s="20"/>
      <c r="AV65" s="63"/>
      <c r="AY65" s="53"/>
      <c r="BB65" s="20"/>
      <c r="BC65" s="63"/>
      <c r="BF65" s="53"/>
      <c r="BI65" s="20"/>
      <c r="BJ65" s="63"/>
      <c r="BM65" s="53"/>
      <c r="BP65" s="20"/>
      <c r="BQ65" s="63"/>
      <c r="BT65" s="53"/>
      <c r="BW65" s="20"/>
      <c r="BX65" s="63"/>
      <c r="CA65" s="53"/>
      <c r="CD65" s="20"/>
      <c r="CE65" s="63"/>
      <c r="CH65" s="53"/>
      <c r="CK65" s="20"/>
      <c r="CL65" s="63"/>
      <c r="CO65" s="53"/>
      <c r="CR65" s="20"/>
      <c r="CS65" s="63"/>
      <c r="CV65" s="53"/>
      <c r="CY65" s="20"/>
      <c r="CZ65" s="63"/>
      <c r="DC65" s="53"/>
      <c r="DF65" s="20"/>
    </row>
    <row r="66" spans="4:110" s="19" customFormat="1">
      <c r="D66" s="20"/>
      <c r="E66" s="37"/>
      <c r="H66" s="53"/>
      <c r="K66" s="20"/>
      <c r="L66" s="37"/>
      <c r="O66" s="53"/>
      <c r="R66" s="20"/>
      <c r="S66" s="37"/>
      <c r="V66" s="53"/>
      <c r="Y66" s="20"/>
      <c r="Z66" s="63"/>
      <c r="AC66" s="53"/>
      <c r="AF66" s="20"/>
      <c r="AG66" s="20"/>
      <c r="AH66" s="63"/>
      <c r="AK66" s="53"/>
      <c r="AN66" s="20"/>
      <c r="AO66" s="63"/>
      <c r="AR66" s="53"/>
      <c r="AU66" s="20"/>
      <c r="AV66" s="63"/>
      <c r="AY66" s="53"/>
      <c r="BB66" s="20"/>
      <c r="BC66" s="63"/>
      <c r="BF66" s="53"/>
      <c r="BI66" s="20"/>
      <c r="BJ66" s="63"/>
      <c r="BM66" s="53"/>
      <c r="BP66" s="20"/>
      <c r="BQ66" s="63"/>
      <c r="BT66" s="53"/>
      <c r="BW66" s="20"/>
      <c r="BX66" s="63"/>
      <c r="CA66" s="53"/>
      <c r="CD66" s="20"/>
      <c r="CE66" s="63"/>
      <c r="CH66" s="53"/>
      <c r="CK66" s="20"/>
      <c r="CL66" s="63"/>
      <c r="CO66" s="53"/>
      <c r="CR66" s="20"/>
      <c r="CS66" s="63"/>
      <c r="CV66" s="53"/>
      <c r="CY66" s="20"/>
      <c r="CZ66" s="63"/>
      <c r="DC66" s="53"/>
      <c r="DF66" s="20"/>
    </row>
    <row r="67" spans="4:110" s="19" customFormat="1">
      <c r="D67" s="20"/>
      <c r="E67" s="37"/>
      <c r="H67" s="53"/>
      <c r="K67" s="20"/>
      <c r="L67" s="37"/>
      <c r="O67" s="53"/>
      <c r="R67" s="20"/>
      <c r="S67" s="37"/>
      <c r="V67" s="53"/>
      <c r="Y67" s="20"/>
      <c r="Z67" s="63"/>
      <c r="AC67" s="53"/>
      <c r="AF67" s="20"/>
      <c r="AG67" s="20"/>
      <c r="AH67" s="63"/>
      <c r="AK67" s="53"/>
      <c r="AN67" s="20"/>
      <c r="AO67" s="63"/>
      <c r="AR67" s="53"/>
      <c r="AU67" s="20"/>
      <c r="AV67" s="63"/>
      <c r="AY67" s="53"/>
      <c r="BB67" s="20"/>
      <c r="BC67" s="63"/>
      <c r="BF67" s="53"/>
      <c r="BI67" s="20"/>
      <c r="BJ67" s="63"/>
      <c r="BM67" s="53"/>
      <c r="BP67" s="20"/>
      <c r="BQ67" s="63"/>
      <c r="BT67" s="53"/>
      <c r="BW67" s="20"/>
      <c r="BX67" s="63"/>
      <c r="CA67" s="53"/>
      <c r="CD67" s="20"/>
      <c r="CE67" s="63"/>
      <c r="CH67" s="53"/>
      <c r="CK67" s="20"/>
      <c r="CL67" s="63"/>
      <c r="CO67" s="53"/>
      <c r="CR67" s="20"/>
      <c r="CS67" s="63"/>
      <c r="CV67" s="53"/>
      <c r="CY67" s="20"/>
      <c r="CZ67" s="63"/>
      <c r="DC67" s="53"/>
      <c r="DF67" s="20"/>
    </row>
    <row r="68" spans="4:110" s="19" customFormat="1">
      <c r="D68" s="20"/>
      <c r="E68" s="37"/>
      <c r="H68" s="53"/>
      <c r="K68" s="20"/>
      <c r="L68" s="37"/>
      <c r="O68" s="53"/>
      <c r="R68" s="20"/>
      <c r="S68" s="37"/>
      <c r="V68" s="53"/>
      <c r="Y68" s="20"/>
      <c r="Z68" s="63"/>
      <c r="AC68" s="53"/>
      <c r="AF68" s="20"/>
      <c r="AG68" s="20"/>
      <c r="AH68" s="63"/>
      <c r="AK68" s="53"/>
      <c r="AN68" s="20"/>
      <c r="AO68" s="63"/>
      <c r="AR68" s="53"/>
      <c r="AU68" s="20"/>
      <c r="AV68" s="63"/>
      <c r="AY68" s="53"/>
      <c r="BB68" s="20"/>
      <c r="BC68" s="63"/>
      <c r="BF68" s="53"/>
      <c r="BI68" s="20"/>
      <c r="BJ68" s="63"/>
      <c r="BM68" s="53"/>
      <c r="BP68" s="20"/>
      <c r="BQ68" s="63"/>
      <c r="BT68" s="53"/>
      <c r="BW68" s="20"/>
      <c r="BX68" s="63"/>
      <c r="CA68" s="53"/>
      <c r="CD68" s="20"/>
      <c r="CE68" s="63"/>
      <c r="CH68" s="53"/>
      <c r="CK68" s="20"/>
      <c r="CL68" s="63"/>
      <c r="CO68" s="53"/>
      <c r="CR68" s="20"/>
      <c r="CS68" s="63"/>
      <c r="CV68" s="53"/>
      <c r="CY68" s="20"/>
      <c r="CZ68" s="63"/>
      <c r="DC68" s="53"/>
      <c r="DF68" s="20"/>
    </row>
    <row r="69" spans="4:110" s="19" customFormat="1">
      <c r="D69" s="20"/>
      <c r="E69" s="37"/>
      <c r="H69" s="53"/>
      <c r="K69" s="20"/>
      <c r="L69" s="37"/>
      <c r="O69" s="53"/>
      <c r="R69" s="20"/>
      <c r="S69" s="37"/>
      <c r="V69" s="53"/>
      <c r="Y69" s="20"/>
      <c r="Z69" s="63"/>
      <c r="AC69" s="53"/>
      <c r="AF69" s="20"/>
      <c r="AG69" s="20"/>
      <c r="AH69" s="63"/>
      <c r="AK69" s="53"/>
      <c r="AN69" s="20"/>
      <c r="AO69" s="63"/>
      <c r="AR69" s="53"/>
      <c r="AU69" s="20"/>
      <c r="AV69" s="63"/>
      <c r="AY69" s="53"/>
      <c r="BB69" s="20"/>
      <c r="BC69" s="63"/>
      <c r="BF69" s="53"/>
      <c r="BI69" s="20"/>
      <c r="BJ69" s="63"/>
      <c r="BM69" s="53"/>
      <c r="BP69" s="20"/>
      <c r="BQ69" s="63"/>
      <c r="BT69" s="53"/>
      <c r="BW69" s="20"/>
      <c r="BX69" s="63"/>
      <c r="CA69" s="53"/>
      <c r="CD69" s="20"/>
      <c r="CE69" s="63"/>
      <c r="CH69" s="53"/>
      <c r="CK69" s="20"/>
      <c r="CL69" s="63"/>
      <c r="CO69" s="53"/>
      <c r="CR69" s="20"/>
      <c r="CS69" s="63"/>
      <c r="CV69" s="53"/>
      <c r="CY69" s="20"/>
      <c r="CZ69" s="63"/>
      <c r="DC69" s="53"/>
      <c r="DF69" s="20"/>
    </row>
    <row r="70" spans="4:110" s="19" customFormat="1">
      <c r="D70" s="20"/>
      <c r="E70" s="37"/>
      <c r="H70" s="53"/>
      <c r="K70" s="20"/>
      <c r="L70" s="37"/>
      <c r="O70" s="53"/>
      <c r="R70" s="20"/>
      <c r="S70" s="37"/>
      <c r="V70" s="53"/>
      <c r="Y70" s="20"/>
      <c r="Z70" s="63"/>
      <c r="AC70" s="53"/>
      <c r="AF70" s="20"/>
      <c r="AG70" s="20"/>
      <c r="AH70" s="63"/>
      <c r="AK70" s="53"/>
      <c r="AN70" s="20"/>
      <c r="AO70" s="63"/>
      <c r="AR70" s="53"/>
      <c r="AU70" s="20"/>
      <c r="AV70" s="63"/>
      <c r="AY70" s="53"/>
      <c r="BB70" s="20"/>
      <c r="BC70" s="63"/>
      <c r="BF70" s="53"/>
      <c r="BI70" s="20"/>
      <c r="BJ70" s="63"/>
      <c r="BM70" s="53"/>
      <c r="BP70" s="20"/>
      <c r="BQ70" s="63"/>
      <c r="BT70" s="53"/>
      <c r="BW70" s="20"/>
      <c r="BX70" s="63"/>
      <c r="CA70" s="53"/>
      <c r="CD70" s="20"/>
      <c r="CE70" s="63"/>
      <c r="CH70" s="53"/>
      <c r="CK70" s="20"/>
      <c r="CL70" s="63"/>
      <c r="CO70" s="53"/>
      <c r="CR70" s="20"/>
      <c r="CS70" s="63"/>
      <c r="CV70" s="53"/>
      <c r="CY70" s="20"/>
      <c r="CZ70" s="63"/>
      <c r="DC70" s="53"/>
      <c r="DF70" s="20"/>
    </row>
    <row r="71" spans="4:110" s="19" customFormat="1">
      <c r="D71" s="20"/>
      <c r="E71" s="37"/>
      <c r="H71" s="53"/>
      <c r="K71" s="20"/>
      <c r="L71" s="37"/>
      <c r="O71" s="53"/>
      <c r="R71" s="20"/>
      <c r="S71" s="37"/>
      <c r="V71" s="53"/>
      <c r="Y71" s="20"/>
      <c r="Z71" s="63"/>
      <c r="AC71" s="53"/>
      <c r="AF71" s="20"/>
      <c r="AG71" s="20"/>
      <c r="AH71" s="63"/>
      <c r="AK71" s="53"/>
      <c r="AN71" s="20"/>
      <c r="AO71" s="63"/>
      <c r="AR71" s="53"/>
      <c r="AU71" s="20"/>
      <c r="AV71" s="63"/>
      <c r="AY71" s="53"/>
      <c r="BB71" s="20"/>
      <c r="BC71" s="63"/>
      <c r="BF71" s="53"/>
      <c r="BI71" s="20"/>
      <c r="BJ71" s="63"/>
      <c r="BM71" s="53"/>
      <c r="BP71" s="20"/>
      <c r="BQ71" s="63"/>
      <c r="BT71" s="53"/>
      <c r="BW71" s="20"/>
      <c r="BX71" s="63"/>
      <c r="CA71" s="53"/>
      <c r="CD71" s="20"/>
      <c r="CE71" s="63"/>
      <c r="CH71" s="53"/>
      <c r="CK71" s="20"/>
      <c r="CL71" s="63"/>
      <c r="CO71" s="53"/>
      <c r="CR71" s="20"/>
      <c r="CS71" s="63"/>
      <c r="CV71" s="53"/>
      <c r="CY71" s="20"/>
      <c r="CZ71" s="63"/>
      <c r="DC71" s="53"/>
      <c r="DF71" s="20"/>
    </row>
    <row r="72" spans="4:110" s="19" customFormat="1">
      <c r="D72" s="20"/>
      <c r="E72" s="37"/>
      <c r="H72" s="53"/>
      <c r="K72" s="20"/>
      <c r="L72" s="37"/>
      <c r="O72" s="53"/>
      <c r="R72" s="20"/>
      <c r="S72" s="37"/>
      <c r="V72" s="53"/>
      <c r="Y72" s="20"/>
      <c r="Z72" s="63"/>
      <c r="AC72" s="53"/>
      <c r="AF72" s="20"/>
      <c r="AG72" s="20"/>
      <c r="AH72" s="63"/>
      <c r="AK72" s="53"/>
      <c r="AN72" s="20"/>
      <c r="AO72" s="63"/>
      <c r="AR72" s="53"/>
      <c r="AU72" s="20"/>
      <c r="AV72" s="63"/>
      <c r="AY72" s="53"/>
      <c r="BB72" s="20"/>
      <c r="BC72" s="63"/>
      <c r="BF72" s="53"/>
      <c r="BI72" s="20"/>
      <c r="BJ72" s="63"/>
      <c r="BM72" s="53"/>
      <c r="BP72" s="20"/>
      <c r="BQ72" s="63"/>
      <c r="BT72" s="53"/>
      <c r="BW72" s="20"/>
      <c r="BX72" s="63"/>
      <c r="CA72" s="53"/>
      <c r="CD72" s="20"/>
      <c r="CE72" s="63"/>
      <c r="CH72" s="53"/>
      <c r="CK72" s="20"/>
      <c r="CL72" s="63"/>
      <c r="CO72" s="53"/>
      <c r="CR72" s="20"/>
      <c r="CS72" s="63"/>
      <c r="CV72" s="53"/>
      <c r="CY72" s="20"/>
      <c r="CZ72" s="63"/>
      <c r="DC72" s="53"/>
      <c r="DF72" s="20"/>
    </row>
    <row r="73" spans="4:110" s="19" customFormat="1">
      <c r="D73" s="20"/>
      <c r="E73" s="37"/>
      <c r="H73" s="53"/>
      <c r="K73" s="20"/>
      <c r="L73" s="37"/>
      <c r="O73" s="53"/>
      <c r="R73" s="20"/>
      <c r="S73" s="37"/>
      <c r="V73" s="53"/>
      <c r="Y73" s="20"/>
      <c r="Z73" s="63"/>
      <c r="AC73" s="53"/>
      <c r="AF73" s="20"/>
      <c r="AG73" s="20"/>
      <c r="AH73" s="63"/>
      <c r="AK73" s="53"/>
      <c r="AN73" s="20"/>
      <c r="AO73" s="63"/>
      <c r="AR73" s="53"/>
      <c r="AU73" s="20"/>
      <c r="AV73" s="63"/>
      <c r="AY73" s="53"/>
      <c r="BB73" s="20"/>
      <c r="BC73" s="63"/>
      <c r="BF73" s="53"/>
      <c r="BI73" s="20"/>
      <c r="BJ73" s="63"/>
      <c r="BM73" s="53"/>
      <c r="BP73" s="20"/>
      <c r="BQ73" s="63"/>
      <c r="BT73" s="53"/>
      <c r="BW73" s="20"/>
      <c r="BX73" s="63"/>
      <c r="CA73" s="53"/>
      <c r="CD73" s="20"/>
      <c r="CE73" s="63"/>
      <c r="CH73" s="53"/>
      <c r="CK73" s="20"/>
      <c r="CL73" s="63"/>
      <c r="CO73" s="53"/>
      <c r="CR73" s="20"/>
      <c r="CS73" s="63"/>
      <c r="CV73" s="53"/>
      <c r="CY73" s="20"/>
      <c r="CZ73" s="63"/>
      <c r="DC73" s="53"/>
      <c r="DF73" s="20"/>
    </row>
    <row r="74" spans="4:110" s="19" customFormat="1">
      <c r="D74" s="20"/>
      <c r="E74" s="37"/>
      <c r="H74" s="53"/>
      <c r="K74" s="20"/>
      <c r="L74" s="37"/>
      <c r="O74" s="53"/>
      <c r="R74" s="20"/>
      <c r="S74" s="37"/>
      <c r="V74" s="53"/>
      <c r="Y74" s="20"/>
      <c r="Z74" s="63"/>
      <c r="AC74" s="53"/>
      <c r="AF74" s="20"/>
      <c r="AG74" s="20"/>
      <c r="AH74" s="63"/>
      <c r="AK74" s="53"/>
      <c r="AN74" s="20"/>
      <c r="AO74" s="63"/>
      <c r="AR74" s="53"/>
      <c r="AU74" s="20"/>
      <c r="AV74" s="63"/>
      <c r="AY74" s="53"/>
      <c r="BB74" s="20"/>
      <c r="BC74" s="63"/>
      <c r="BF74" s="53"/>
      <c r="BI74" s="20"/>
      <c r="BJ74" s="63"/>
      <c r="BM74" s="53"/>
      <c r="BP74" s="20"/>
      <c r="BQ74" s="63"/>
      <c r="BT74" s="53"/>
      <c r="BW74" s="20"/>
      <c r="BX74" s="63"/>
      <c r="CA74" s="53"/>
      <c r="CD74" s="20"/>
      <c r="CE74" s="63"/>
      <c r="CH74" s="53"/>
      <c r="CK74" s="20"/>
      <c r="CL74" s="63"/>
      <c r="CO74" s="53"/>
      <c r="CR74" s="20"/>
      <c r="CS74" s="63"/>
      <c r="CV74" s="53"/>
      <c r="CY74" s="20"/>
      <c r="CZ74" s="63"/>
      <c r="DC74" s="53"/>
      <c r="DF74" s="20"/>
    </row>
    <row r="75" spans="4:110" s="19" customFormat="1">
      <c r="D75" s="20"/>
      <c r="E75" s="37"/>
      <c r="H75" s="53"/>
      <c r="K75" s="20"/>
      <c r="L75" s="37"/>
      <c r="O75" s="53"/>
      <c r="R75" s="20"/>
      <c r="S75" s="37"/>
      <c r="V75" s="53"/>
      <c r="Y75" s="20"/>
      <c r="Z75" s="63"/>
      <c r="AC75" s="53"/>
      <c r="AF75" s="20"/>
      <c r="AG75" s="20"/>
      <c r="AH75" s="63"/>
      <c r="AK75" s="53"/>
      <c r="AN75" s="20"/>
      <c r="AO75" s="63"/>
      <c r="AR75" s="53"/>
      <c r="AU75" s="20"/>
      <c r="AV75" s="63"/>
      <c r="AY75" s="53"/>
      <c r="BB75" s="20"/>
      <c r="BC75" s="63"/>
      <c r="BF75" s="53"/>
      <c r="BI75" s="20"/>
      <c r="BJ75" s="63"/>
      <c r="BM75" s="53"/>
      <c r="BP75" s="20"/>
      <c r="BQ75" s="63"/>
      <c r="BT75" s="53"/>
      <c r="BW75" s="20"/>
      <c r="BX75" s="63"/>
      <c r="CA75" s="53"/>
      <c r="CD75" s="20"/>
      <c r="CE75" s="63"/>
      <c r="CH75" s="53"/>
      <c r="CK75" s="20"/>
      <c r="CL75" s="63"/>
      <c r="CO75" s="53"/>
      <c r="CR75" s="20"/>
      <c r="CS75" s="63"/>
      <c r="CV75" s="53"/>
      <c r="CY75" s="20"/>
      <c r="CZ75" s="63"/>
      <c r="DC75" s="53"/>
      <c r="DF75" s="20"/>
    </row>
    <row r="76" spans="4:110" s="19" customFormat="1">
      <c r="D76" s="20"/>
      <c r="E76" s="37"/>
      <c r="H76" s="53"/>
      <c r="K76" s="20"/>
      <c r="L76" s="37"/>
      <c r="O76" s="53"/>
      <c r="R76" s="20"/>
      <c r="S76" s="37"/>
      <c r="V76" s="53"/>
      <c r="Y76" s="20"/>
      <c r="Z76" s="63"/>
      <c r="AC76" s="53"/>
      <c r="AF76" s="20"/>
      <c r="AG76" s="20"/>
      <c r="AH76" s="63"/>
      <c r="AK76" s="53"/>
      <c r="AN76" s="20"/>
      <c r="AO76" s="63"/>
      <c r="AR76" s="53"/>
      <c r="AU76" s="20"/>
      <c r="AV76" s="63"/>
      <c r="AY76" s="53"/>
      <c r="BB76" s="20"/>
      <c r="BC76" s="63"/>
      <c r="BF76" s="53"/>
      <c r="BI76" s="20"/>
      <c r="BJ76" s="63"/>
      <c r="BM76" s="53"/>
      <c r="BP76" s="20"/>
      <c r="BQ76" s="63"/>
      <c r="BT76" s="53"/>
      <c r="BW76" s="20"/>
      <c r="BX76" s="63"/>
      <c r="CA76" s="53"/>
      <c r="CD76" s="20"/>
      <c r="CE76" s="63"/>
      <c r="CH76" s="53"/>
      <c r="CK76" s="20"/>
      <c r="CL76" s="63"/>
      <c r="CO76" s="53"/>
      <c r="CR76" s="20"/>
      <c r="CS76" s="63"/>
      <c r="CV76" s="53"/>
      <c r="CY76" s="20"/>
      <c r="CZ76" s="63"/>
      <c r="DC76" s="53"/>
      <c r="DF76" s="20"/>
    </row>
    <row r="77" spans="4:110" s="19" customFormat="1">
      <c r="D77" s="20"/>
      <c r="E77" s="37"/>
      <c r="H77" s="53"/>
      <c r="K77" s="20"/>
      <c r="L77" s="37"/>
      <c r="O77" s="53"/>
      <c r="R77" s="20"/>
      <c r="S77" s="37"/>
      <c r="V77" s="53"/>
      <c r="Y77" s="20"/>
      <c r="Z77" s="63"/>
      <c r="AC77" s="53"/>
      <c r="AF77" s="20"/>
      <c r="AG77" s="20"/>
      <c r="AH77" s="63"/>
      <c r="AK77" s="53"/>
      <c r="AN77" s="20"/>
      <c r="AO77" s="63"/>
      <c r="AR77" s="53"/>
      <c r="AU77" s="20"/>
      <c r="AV77" s="63"/>
      <c r="AY77" s="53"/>
      <c r="BB77" s="20"/>
      <c r="BC77" s="63"/>
      <c r="BF77" s="53"/>
      <c r="BI77" s="20"/>
      <c r="BJ77" s="63"/>
      <c r="BM77" s="53"/>
      <c r="BP77" s="20"/>
      <c r="BQ77" s="63"/>
      <c r="BT77" s="53"/>
      <c r="BW77" s="20"/>
      <c r="BX77" s="63"/>
      <c r="CA77" s="53"/>
      <c r="CD77" s="20"/>
      <c r="CE77" s="63"/>
      <c r="CH77" s="53"/>
      <c r="CK77" s="20"/>
      <c r="CL77" s="63"/>
      <c r="CO77" s="53"/>
      <c r="CR77" s="20"/>
      <c r="CS77" s="63"/>
      <c r="CV77" s="53"/>
      <c r="CY77" s="20"/>
      <c r="CZ77" s="63"/>
      <c r="DC77" s="53"/>
      <c r="DF77" s="20"/>
    </row>
    <row r="78" spans="4:110" s="19" customFormat="1">
      <c r="D78" s="20"/>
      <c r="E78" s="37"/>
      <c r="H78" s="53"/>
      <c r="K78" s="20"/>
      <c r="L78" s="37"/>
      <c r="O78" s="53"/>
      <c r="R78" s="20"/>
      <c r="S78" s="37"/>
      <c r="V78" s="53"/>
      <c r="Y78" s="20"/>
      <c r="Z78" s="63"/>
      <c r="AC78" s="53"/>
      <c r="AF78" s="20"/>
      <c r="AG78" s="20"/>
      <c r="AH78" s="63"/>
      <c r="AK78" s="53"/>
      <c r="AN78" s="20"/>
      <c r="AO78" s="63"/>
      <c r="AR78" s="53"/>
      <c r="AU78" s="20"/>
      <c r="AV78" s="63"/>
      <c r="AY78" s="53"/>
      <c r="BB78" s="20"/>
      <c r="BC78" s="63"/>
      <c r="BF78" s="53"/>
      <c r="BI78" s="20"/>
      <c r="BJ78" s="63"/>
      <c r="BM78" s="53"/>
      <c r="BP78" s="20"/>
      <c r="BQ78" s="63"/>
      <c r="BT78" s="53"/>
      <c r="BW78" s="20"/>
      <c r="BX78" s="63"/>
      <c r="CA78" s="53"/>
      <c r="CD78" s="20"/>
      <c r="CE78" s="63"/>
      <c r="CH78" s="53"/>
      <c r="CK78" s="20"/>
      <c r="CL78" s="63"/>
      <c r="CO78" s="53"/>
      <c r="CR78" s="20"/>
      <c r="CS78" s="63"/>
      <c r="CV78" s="53"/>
      <c r="CY78" s="20"/>
      <c r="CZ78" s="63"/>
      <c r="DC78" s="53"/>
      <c r="DF78" s="20"/>
    </row>
    <row r="79" spans="4:110" s="19" customFormat="1">
      <c r="D79" s="20"/>
      <c r="E79" s="37"/>
      <c r="H79" s="53"/>
      <c r="K79" s="20"/>
      <c r="L79" s="37"/>
      <c r="O79" s="53"/>
      <c r="R79" s="20"/>
      <c r="S79" s="37"/>
      <c r="V79" s="53"/>
      <c r="Y79" s="20"/>
      <c r="Z79" s="63"/>
      <c r="AC79" s="53"/>
      <c r="AF79" s="20"/>
      <c r="AG79" s="20"/>
      <c r="AH79" s="63"/>
      <c r="AK79" s="53"/>
      <c r="AN79" s="20"/>
      <c r="AO79" s="63"/>
      <c r="AR79" s="53"/>
      <c r="AU79" s="20"/>
      <c r="AV79" s="63"/>
      <c r="AY79" s="53"/>
      <c r="BB79" s="20"/>
      <c r="BC79" s="63"/>
      <c r="BF79" s="53"/>
      <c r="BI79" s="20"/>
      <c r="BJ79" s="63"/>
      <c r="BM79" s="53"/>
      <c r="BP79" s="20"/>
      <c r="BQ79" s="63"/>
      <c r="BT79" s="53"/>
      <c r="BW79" s="20"/>
      <c r="BX79" s="63"/>
      <c r="CA79" s="53"/>
      <c r="CD79" s="20"/>
      <c r="CE79" s="63"/>
      <c r="CH79" s="53"/>
      <c r="CK79" s="20"/>
      <c r="CL79" s="63"/>
      <c r="CO79" s="53"/>
      <c r="CR79" s="20"/>
      <c r="CS79" s="63"/>
      <c r="CV79" s="53"/>
      <c r="CY79" s="20"/>
      <c r="CZ79" s="63"/>
      <c r="DC79" s="53"/>
      <c r="DF79" s="20"/>
    </row>
    <row r="80" spans="4:110" s="19" customFormat="1">
      <c r="D80" s="20"/>
      <c r="E80" s="37"/>
      <c r="H80" s="53"/>
      <c r="K80" s="20"/>
      <c r="L80" s="37"/>
      <c r="O80" s="53"/>
      <c r="R80" s="20"/>
      <c r="S80" s="37"/>
      <c r="V80" s="53"/>
      <c r="Y80" s="20"/>
      <c r="Z80" s="63"/>
      <c r="AC80" s="53"/>
      <c r="AF80" s="20"/>
      <c r="AG80" s="20"/>
      <c r="AH80" s="63"/>
      <c r="AK80" s="53"/>
      <c r="AN80" s="20"/>
      <c r="AO80" s="63"/>
      <c r="AR80" s="53"/>
      <c r="AU80" s="20"/>
      <c r="AV80" s="63"/>
      <c r="AY80" s="53"/>
      <c r="BB80" s="20"/>
      <c r="BC80" s="63"/>
      <c r="BF80" s="53"/>
      <c r="BI80" s="20"/>
      <c r="BJ80" s="63"/>
      <c r="BM80" s="53"/>
      <c r="BP80" s="20"/>
      <c r="BQ80" s="63"/>
      <c r="BT80" s="53"/>
      <c r="BW80" s="20"/>
      <c r="BX80" s="63"/>
      <c r="CA80" s="53"/>
      <c r="CD80" s="20"/>
      <c r="CE80" s="63"/>
      <c r="CH80" s="53"/>
      <c r="CK80" s="20"/>
      <c r="CL80" s="63"/>
      <c r="CO80" s="53"/>
      <c r="CR80" s="20"/>
      <c r="CS80" s="63"/>
      <c r="CV80" s="53"/>
      <c r="CY80" s="20"/>
      <c r="CZ80" s="63"/>
      <c r="DC80" s="53"/>
      <c r="DF80" s="20"/>
    </row>
    <row r="81" spans="4:110" s="19" customFormat="1">
      <c r="D81" s="20"/>
      <c r="E81" s="37"/>
      <c r="H81" s="53"/>
      <c r="K81" s="20"/>
      <c r="L81" s="37"/>
      <c r="O81" s="53"/>
      <c r="R81" s="20"/>
      <c r="S81" s="37"/>
      <c r="V81" s="53"/>
      <c r="Y81" s="20"/>
      <c r="Z81" s="63"/>
      <c r="AC81" s="53"/>
      <c r="AF81" s="20"/>
      <c r="AG81" s="20"/>
      <c r="AH81" s="63"/>
      <c r="AK81" s="53"/>
      <c r="AN81" s="20"/>
      <c r="AO81" s="63"/>
      <c r="AR81" s="53"/>
      <c r="AU81" s="20"/>
      <c r="AV81" s="63"/>
      <c r="AY81" s="53"/>
      <c r="BB81" s="20"/>
      <c r="BC81" s="63"/>
      <c r="BF81" s="53"/>
      <c r="BI81" s="20"/>
      <c r="BJ81" s="63"/>
      <c r="BM81" s="53"/>
      <c r="BP81" s="20"/>
      <c r="BQ81" s="63"/>
      <c r="BT81" s="53"/>
      <c r="BW81" s="20"/>
      <c r="BX81" s="63"/>
      <c r="CA81" s="53"/>
      <c r="CD81" s="20"/>
      <c r="CE81" s="63"/>
      <c r="CH81" s="53"/>
      <c r="CK81" s="20"/>
      <c r="CL81" s="63"/>
      <c r="CO81" s="53"/>
      <c r="CR81" s="20"/>
      <c r="CS81" s="63"/>
      <c r="CV81" s="53"/>
      <c r="CY81" s="20"/>
      <c r="CZ81" s="63"/>
      <c r="DC81" s="53"/>
      <c r="DF81" s="20"/>
    </row>
    <row r="82" spans="4:110" s="19" customFormat="1">
      <c r="D82" s="20"/>
      <c r="E82" s="37"/>
      <c r="H82" s="53"/>
      <c r="K82" s="20"/>
      <c r="L82" s="37"/>
      <c r="O82" s="53"/>
      <c r="R82" s="20"/>
      <c r="S82" s="37"/>
      <c r="V82" s="53"/>
      <c r="Y82" s="20"/>
      <c r="Z82" s="63"/>
      <c r="AC82" s="53"/>
      <c r="AF82" s="20"/>
      <c r="AG82" s="20"/>
      <c r="AH82" s="63"/>
      <c r="AK82" s="53"/>
      <c r="AN82" s="20"/>
      <c r="AO82" s="63"/>
      <c r="AR82" s="53"/>
      <c r="AU82" s="20"/>
      <c r="AV82" s="63"/>
      <c r="AY82" s="53"/>
      <c r="BB82" s="20"/>
      <c r="BC82" s="63"/>
      <c r="BF82" s="53"/>
      <c r="BI82" s="20"/>
      <c r="BJ82" s="63"/>
      <c r="BM82" s="53"/>
      <c r="BP82" s="20"/>
      <c r="BQ82" s="63"/>
      <c r="BT82" s="53"/>
      <c r="BW82" s="20"/>
      <c r="BX82" s="63"/>
      <c r="CA82" s="53"/>
      <c r="CD82" s="20"/>
      <c r="CE82" s="63"/>
      <c r="CH82" s="53"/>
      <c r="CK82" s="20"/>
      <c r="CL82" s="63"/>
      <c r="CO82" s="53"/>
      <c r="CR82" s="20"/>
      <c r="CS82" s="63"/>
      <c r="CV82" s="53"/>
      <c r="CY82" s="20"/>
      <c r="CZ82" s="63"/>
      <c r="DC82" s="53"/>
      <c r="DF82" s="20"/>
    </row>
    <row r="83" spans="4:110" s="19" customFormat="1">
      <c r="D83" s="20"/>
      <c r="E83" s="37"/>
      <c r="H83" s="53"/>
      <c r="K83" s="20"/>
      <c r="L83" s="37"/>
      <c r="O83" s="53"/>
      <c r="R83" s="20"/>
      <c r="S83" s="37"/>
      <c r="V83" s="53"/>
      <c r="Y83" s="20"/>
      <c r="Z83" s="63"/>
      <c r="AC83" s="53"/>
      <c r="AF83" s="20"/>
      <c r="AG83" s="20"/>
      <c r="AH83" s="63"/>
      <c r="AK83" s="53"/>
      <c r="AN83" s="20"/>
      <c r="AO83" s="63"/>
      <c r="AR83" s="53"/>
      <c r="AU83" s="20"/>
      <c r="AV83" s="63"/>
      <c r="AY83" s="53"/>
      <c r="BB83" s="20"/>
      <c r="BC83" s="63"/>
      <c r="BF83" s="53"/>
      <c r="BI83" s="20"/>
      <c r="BJ83" s="63"/>
      <c r="BM83" s="53"/>
      <c r="BP83" s="20"/>
      <c r="BQ83" s="63"/>
      <c r="BT83" s="53"/>
      <c r="BW83" s="20"/>
      <c r="BX83" s="63"/>
      <c r="CA83" s="53"/>
      <c r="CD83" s="20"/>
      <c r="CE83" s="63"/>
      <c r="CH83" s="53"/>
      <c r="CK83" s="20"/>
      <c r="CL83" s="63"/>
      <c r="CO83" s="53"/>
      <c r="CR83" s="20"/>
      <c r="CS83" s="63"/>
      <c r="CV83" s="53"/>
      <c r="CY83" s="20"/>
      <c r="CZ83" s="63"/>
      <c r="DC83" s="53"/>
      <c r="DF83" s="20"/>
    </row>
    <row r="84" spans="4:110" s="19" customFormat="1">
      <c r="D84" s="20"/>
      <c r="E84" s="37"/>
      <c r="H84" s="53"/>
      <c r="K84" s="20"/>
      <c r="L84" s="37"/>
      <c r="O84" s="53"/>
      <c r="R84" s="20"/>
      <c r="S84" s="37"/>
      <c r="V84" s="53"/>
      <c r="Y84" s="20"/>
      <c r="Z84" s="63"/>
      <c r="AC84" s="53"/>
      <c r="AF84" s="20"/>
      <c r="AG84" s="20"/>
      <c r="AH84" s="63"/>
      <c r="AK84" s="53"/>
      <c r="AN84" s="20"/>
      <c r="AO84" s="63"/>
      <c r="AR84" s="53"/>
      <c r="AU84" s="20"/>
      <c r="AV84" s="63"/>
      <c r="AY84" s="53"/>
      <c r="BB84" s="20"/>
      <c r="BC84" s="63"/>
      <c r="BF84" s="53"/>
      <c r="BI84" s="20"/>
      <c r="BJ84" s="63"/>
      <c r="BM84" s="53"/>
      <c r="BP84" s="20"/>
      <c r="BQ84" s="63"/>
      <c r="BT84" s="53"/>
      <c r="BW84" s="20"/>
      <c r="BX84" s="63"/>
      <c r="CA84" s="53"/>
      <c r="CD84" s="20"/>
      <c r="CE84" s="63"/>
      <c r="CH84" s="53"/>
      <c r="CK84" s="20"/>
      <c r="CL84" s="63"/>
      <c r="CO84" s="53"/>
      <c r="CR84" s="20"/>
      <c r="CS84" s="63"/>
      <c r="CV84" s="53"/>
      <c r="CY84" s="20"/>
      <c r="CZ84" s="63"/>
      <c r="DC84" s="53"/>
      <c r="DF84" s="20"/>
    </row>
    <row r="85" spans="4:110" s="19" customFormat="1">
      <c r="D85" s="20"/>
      <c r="E85" s="37"/>
      <c r="H85" s="53"/>
      <c r="K85" s="20"/>
      <c r="L85" s="37"/>
      <c r="O85" s="53"/>
      <c r="R85" s="20"/>
      <c r="S85" s="37"/>
      <c r="V85" s="53"/>
      <c r="Y85" s="20"/>
      <c r="Z85" s="63"/>
      <c r="AC85" s="53"/>
      <c r="AF85" s="20"/>
      <c r="AG85" s="20"/>
      <c r="AH85" s="63"/>
      <c r="AK85" s="53"/>
      <c r="AN85" s="20"/>
      <c r="AO85" s="63"/>
      <c r="AR85" s="53"/>
      <c r="AU85" s="20"/>
      <c r="AV85" s="63"/>
      <c r="AY85" s="53"/>
      <c r="BB85" s="20"/>
      <c r="BC85" s="63"/>
      <c r="BF85" s="53"/>
      <c r="BI85" s="20"/>
      <c r="BJ85" s="63"/>
      <c r="BM85" s="53"/>
      <c r="BP85" s="20"/>
      <c r="BQ85" s="63"/>
      <c r="BT85" s="53"/>
      <c r="BW85" s="20"/>
      <c r="BX85" s="63"/>
      <c r="CA85" s="53"/>
      <c r="CD85" s="20"/>
      <c r="CE85" s="63"/>
      <c r="CH85" s="53"/>
      <c r="CK85" s="20"/>
      <c r="CL85" s="63"/>
      <c r="CO85" s="53"/>
      <c r="CR85" s="20"/>
      <c r="CS85" s="63"/>
      <c r="CV85" s="53"/>
      <c r="CY85" s="20"/>
      <c r="CZ85" s="63"/>
      <c r="DC85" s="53"/>
      <c r="DF85" s="20"/>
    </row>
    <row r="86" spans="4:110" s="19" customFormat="1">
      <c r="D86" s="20"/>
      <c r="E86" s="37"/>
      <c r="H86" s="53"/>
      <c r="K86" s="20"/>
      <c r="L86" s="37"/>
      <c r="O86" s="53"/>
      <c r="R86" s="20"/>
      <c r="S86" s="37"/>
      <c r="V86" s="53"/>
      <c r="Y86" s="20"/>
      <c r="Z86" s="63"/>
      <c r="AC86" s="53"/>
      <c r="AF86" s="20"/>
      <c r="AG86" s="20"/>
      <c r="AH86" s="63"/>
      <c r="AK86" s="53"/>
      <c r="AN86" s="20"/>
      <c r="AO86" s="63"/>
      <c r="AR86" s="53"/>
      <c r="AU86" s="20"/>
      <c r="AV86" s="63"/>
      <c r="AY86" s="53"/>
      <c r="BB86" s="20"/>
      <c r="BC86" s="63"/>
      <c r="BF86" s="53"/>
      <c r="BI86" s="20"/>
      <c r="BJ86" s="63"/>
      <c r="BM86" s="53"/>
      <c r="BP86" s="20"/>
      <c r="BQ86" s="63"/>
      <c r="BT86" s="53"/>
      <c r="BW86" s="20"/>
      <c r="BX86" s="63"/>
      <c r="CA86" s="53"/>
      <c r="CD86" s="20"/>
      <c r="CE86" s="63"/>
      <c r="CH86" s="53"/>
      <c r="CK86" s="20"/>
      <c r="CL86" s="63"/>
      <c r="CO86" s="53"/>
      <c r="CR86" s="20"/>
      <c r="CS86" s="63"/>
      <c r="CV86" s="53"/>
      <c r="CY86" s="20"/>
      <c r="CZ86" s="63"/>
      <c r="DC86" s="53"/>
      <c r="DF86" s="20"/>
    </row>
    <row r="87" spans="4:110" s="19" customFormat="1">
      <c r="D87" s="20"/>
      <c r="E87" s="37"/>
      <c r="H87" s="53"/>
      <c r="K87" s="20"/>
      <c r="L87" s="37"/>
      <c r="O87" s="53"/>
      <c r="R87" s="20"/>
      <c r="S87" s="37"/>
      <c r="V87" s="53"/>
      <c r="Y87" s="20"/>
      <c r="Z87" s="63"/>
      <c r="AC87" s="53"/>
      <c r="AF87" s="20"/>
      <c r="AG87" s="20"/>
      <c r="AH87" s="63"/>
      <c r="AK87" s="53"/>
      <c r="AN87" s="20"/>
      <c r="AO87" s="63"/>
      <c r="AR87" s="53"/>
      <c r="AU87" s="20"/>
      <c r="AV87" s="63"/>
      <c r="AY87" s="53"/>
      <c r="BB87" s="20"/>
      <c r="BC87" s="63"/>
      <c r="BF87" s="53"/>
      <c r="BI87" s="20"/>
      <c r="BJ87" s="63"/>
      <c r="BM87" s="53"/>
      <c r="BP87" s="20"/>
      <c r="BQ87" s="63"/>
      <c r="BT87" s="53"/>
      <c r="BW87" s="20"/>
      <c r="BX87" s="63"/>
      <c r="CA87" s="53"/>
      <c r="CD87" s="20"/>
      <c r="CE87" s="63"/>
      <c r="CH87" s="53"/>
      <c r="CK87" s="20"/>
      <c r="CL87" s="63"/>
      <c r="CO87" s="53"/>
      <c r="CR87" s="20"/>
      <c r="CS87" s="63"/>
      <c r="CV87" s="53"/>
      <c r="CY87" s="20"/>
      <c r="CZ87" s="63"/>
      <c r="DC87" s="53"/>
      <c r="DF87" s="20"/>
    </row>
    <row r="88" spans="4:110" s="19" customFormat="1">
      <c r="D88" s="20"/>
      <c r="E88" s="37"/>
      <c r="H88" s="53"/>
      <c r="K88" s="20"/>
      <c r="L88" s="37"/>
      <c r="O88" s="53"/>
      <c r="R88" s="20"/>
      <c r="S88" s="37"/>
      <c r="V88" s="53"/>
      <c r="Y88" s="20"/>
      <c r="Z88" s="63"/>
      <c r="AC88" s="53"/>
      <c r="AF88" s="20"/>
      <c r="AG88" s="20"/>
      <c r="AH88" s="63"/>
      <c r="AK88" s="53"/>
      <c r="AN88" s="20"/>
      <c r="AO88" s="63"/>
      <c r="AR88" s="53"/>
      <c r="AU88" s="20"/>
      <c r="AV88" s="63"/>
      <c r="AY88" s="53"/>
      <c r="BB88" s="20"/>
      <c r="BC88" s="63"/>
      <c r="BF88" s="53"/>
      <c r="BI88" s="20"/>
      <c r="BJ88" s="63"/>
      <c r="BM88" s="53"/>
      <c r="BP88" s="20"/>
      <c r="BQ88" s="63"/>
      <c r="BT88" s="53"/>
      <c r="BW88" s="20"/>
      <c r="BX88" s="63"/>
      <c r="CA88" s="53"/>
      <c r="CD88" s="20"/>
      <c r="CE88" s="63"/>
      <c r="CH88" s="53"/>
      <c r="CK88" s="20"/>
      <c r="CL88" s="63"/>
      <c r="CO88" s="53"/>
      <c r="CR88" s="20"/>
      <c r="CS88" s="63"/>
      <c r="CV88" s="53"/>
      <c r="CY88" s="20"/>
      <c r="CZ88" s="63"/>
      <c r="DC88" s="53"/>
      <c r="DF88" s="20"/>
    </row>
    <row r="89" spans="4:110" s="19" customFormat="1">
      <c r="D89" s="20"/>
      <c r="E89" s="37"/>
      <c r="H89" s="53"/>
      <c r="K89" s="20"/>
      <c r="L89" s="37"/>
      <c r="O89" s="53"/>
      <c r="R89" s="20"/>
      <c r="S89" s="37"/>
      <c r="V89" s="53"/>
      <c r="Y89" s="20"/>
      <c r="Z89" s="63"/>
      <c r="AC89" s="53"/>
      <c r="AF89" s="20"/>
      <c r="AG89" s="20"/>
      <c r="AH89" s="63"/>
      <c r="AK89" s="53"/>
      <c r="AN89" s="20"/>
      <c r="AO89" s="63"/>
      <c r="AR89" s="53"/>
      <c r="AU89" s="20"/>
      <c r="AV89" s="63"/>
      <c r="AY89" s="53"/>
      <c r="BB89" s="20"/>
      <c r="BC89" s="63"/>
      <c r="BF89" s="53"/>
      <c r="BI89" s="20"/>
      <c r="BJ89" s="63"/>
      <c r="BM89" s="53"/>
      <c r="BP89" s="20"/>
      <c r="BQ89" s="63"/>
      <c r="BT89" s="53"/>
      <c r="BW89" s="20"/>
      <c r="BX89" s="63"/>
      <c r="CA89" s="53"/>
      <c r="CD89" s="20"/>
      <c r="CE89" s="63"/>
      <c r="CH89" s="53"/>
      <c r="CK89" s="20"/>
      <c r="CL89" s="63"/>
      <c r="CO89" s="53"/>
      <c r="CR89" s="20"/>
      <c r="CS89" s="63"/>
      <c r="CV89" s="53"/>
      <c r="CY89" s="20"/>
      <c r="CZ89" s="63"/>
      <c r="DC89" s="53"/>
      <c r="DF89" s="20"/>
    </row>
    <row r="90" spans="4:110" s="19" customFormat="1">
      <c r="D90" s="20"/>
      <c r="E90" s="37"/>
      <c r="H90" s="53"/>
      <c r="K90" s="20"/>
      <c r="L90" s="37"/>
      <c r="O90" s="53"/>
      <c r="R90" s="20"/>
      <c r="S90" s="37"/>
      <c r="V90" s="53"/>
      <c r="Y90" s="20"/>
      <c r="Z90" s="63"/>
      <c r="AC90" s="53"/>
      <c r="AF90" s="20"/>
      <c r="AG90" s="20"/>
      <c r="AH90" s="63"/>
      <c r="AK90" s="53"/>
      <c r="AN90" s="20"/>
      <c r="AO90" s="63"/>
      <c r="AR90" s="53"/>
      <c r="AU90" s="20"/>
      <c r="AV90" s="63"/>
      <c r="AY90" s="53"/>
      <c r="BB90" s="20"/>
      <c r="BC90" s="63"/>
      <c r="BF90" s="53"/>
      <c r="BI90" s="20"/>
      <c r="BJ90" s="63"/>
      <c r="BM90" s="53"/>
      <c r="BP90" s="20"/>
      <c r="BQ90" s="63"/>
      <c r="BT90" s="53"/>
      <c r="BW90" s="20"/>
      <c r="BX90" s="63"/>
      <c r="CA90" s="53"/>
      <c r="CD90" s="20"/>
      <c r="CE90" s="63"/>
      <c r="CH90" s="53"/>
      <c r="CK90" s="20"/>
      <c r="CL90" s="63"/>
      <c r="CO90" s="53"/>
      <c r="CR90" s="20"/>
      <c r="CS90" s="63"/>
      <c r="CV90" s="53"/>
      <c r="CY90" s="20"/>
      <c r="CZ90" s="63"/>
      <c r="DC90" s="53"/>
      <c r="DF90" s="20"/>
    </row>
    <row r="91" spans="4:110" s="19" customFormat="1">
      <c r="D91" s="20"/>
      <c r="E91" s="37"/>
      <c r="H91" s="53"/>
      <c r="K91" s="20"/>
      <c r="L91" s="37"/>
      <c r="O91" s="53"/>
      <c r="R91" s="20"/>
      <c r="S91" s="37"/>
      <c r="V91" s="53"/>
      <c r="Y91" s="20"/>
      <c r="Z91" s="63"/>
      <c r="AC91" s="53"/>
      <c r="AF91" s="20"/>
      <c r="AG91" s="20"/>
      <c r="AH91" s="63"/>
      <c r="AK91" s="53"/>
      <c r="AN91" s="20"/>
      <c r="AO91" s="63"/>
      <c r="AR91" s="53"/>
      <c r="AU91" s="20"/>
      <c r="AV91" s="63"/>
      <c r="AY91" s="53"/>
      <c r="BB91" s="20"/>
      <c r="BC91" s="63"/>
      <c r="BF91" s="53"/>
      <c r="BI91" s="20"/>
      <c r="BJ91" s="63"/>
      <c r="BM91" s="53"/>
      <c r="BP91" s="20"/>
      <c r="BQ91" s="63"/>
      <c r="BT91" s="53"/>
      <c r="BW91" s="20"/>
      <c r="BX91" s="63"/>
      <c r="CA91" s="53"/>
      <c r="CD91" s="20"/>
      <c r="CE91" s="63"/>
      <c r="CH91" s="53"/>
      <c r="CK91" s="20"/>
      <c r="CL91" s="63"/>
      <c r="CO91" s="53"/>
      <c r="CR91" s="20"/>
      <c r="CS91" s="63"/>
      <c r="CV91" s="53"/>
      <c r="CY91" s="20"/>
      <c r="CZ91" s="63"/>
      <c r="DC91" s="53"/>
      <c r="DF91" s="20"/>
    </row>
    <row r="92" spans="4:110" s="19" customFormat="1">
      <c r="D92" s="20"/>
      <c r="E92" s="37"/>
      <c r="H92" s="53"/>
      <c r="K92" s="20"/>
      <c r="L92" s="37"/>
      <c r="O92" s="53"/>
      <c r="R92" s="20"/>
      <c r="S92" s="37"/>
      <c r="V92" s="53"/>
      <c r="Y92" s="20"/>
      <c r="Z92" s="63"/>
      <c r="AC92" s="53"/>
      <c r="AF92" s="20"/>
      <c r="AG92" s="20"/>
      <c r="AH92" s="63"/>
      <c r="AK92" s="53"/>
      <c r="AN92" s="20"/>
      <c r="AO92" s="63"/>
      <c r="AR92" s="53"/>
      <c r="AU92" s="20"/>
      <c r="AV92" s="63"/>
      <c r="AY92" s="53"/>
      <c r="BB92" s="20"/>
      <c r="BC92" s="63"/>
      <c r="BF92" s="53"/>
      <c r="BI92" s="20"/>
      <c r="BJ92" s="63"/>
      <c r="BM92" s="53"/>
      <c r="BP92" s="20"/>
      <c r="BQ92" s="63"/>
      <c r="BT92" s="53"/>
      <c r="BW92" s="20"/>
      <c r="BX92" s="63"/>
      <c r="CA92" s="53"/>
      <c r="CD92" s="20"/>
      <c r="CE92" s="63"/>
      <c r="CH92" s="53"/>
      <c r="CK92" s="20"/>
      <c r="CL92" s="63"/>
      <c r="CO92" s="53"/>
      <c r="CR92" s="20"/>
      <c r="CS92" s="63"/>
      <c r="CV92" s="53"/>
      <c r="CY92" s="20"/>
      <c r="CZ92" s="63"/>
      <c r="DC92" s="53"/>
      <c r="DF92" s="20"/>
    </row>
    <row r="93" spans="4:110" s="19" customFormat="1">
      <c r="D93" s="20"/>
      <c r="E93" s="37"/>
      <c r="H93" s="53"/>
      <c r="K93" s="20"/>
      <c r="L93" s="37"/>
      <c r="O93" s="53"/>
      <c r="R93" s="20"/>
      <c r="S93" s="37"/>
      <c r="V93" s="53"/>
      <c r="Y93" s="20"/>
      <c r="Z93" s="63"/>
      <c r="AC93" s="53"/>
      <c r="AF93" s="20"/>
      <c r="AG93" s="20"/>
      <c r="AH93" s="63"/>
      <c r="AK93" s="53"/>
      <c r="AN93" s="20"/>
      <c r="AO93" s="63"/>
      <c r="AR93" s="53"/>
      <c r="AU93" s="20"/>
      <c r="AV93" s="63"/>
      <c r="AY93" s="53"/>
      <c r="BB93" s="20"/>
      <c r="BC93" s="63"/>
      <c r="BF93" s="53"/>
      <c r="BI93" s="20"/>
      <c r="BJ93" s="63"/>
      <c r="BM93" s="53"/>
      <c r="BP93" s="20"/>
      <c r="BQ93" s="63"/>
      <c r="BT93" s="53"/>
      <c r="BW93" s="20"/>
      <c r="BX93" s="63"/>
      <c r="CA93" s="53"/>
      <c r="CD93" s="20"/>
      <c r="CE93" s="63"/>
      <c r="CH93" s="53"/>
      <c r="CK93" s="20"/>
      <c r="CL93" s="63"/>
      <c r="CO93" s="53"/>
      <c r="CR93" s="20"/>
      <c r="CS93" s="63"/>
      <c r="CV93" s="53"/>
      <c r="CY93" s="20"/>
      <c r="CZ93" s="63"/>
      <c r="DC93" s="53"/>
      <c r="DF93" s="20"/>
    </row>
    <row r="94" spans="4:110" s="19" customFormat="1">
      <c r="D94" s="20"/>
      <c r="E94" s="37"/>
      <c r="H94" s="53"/>
      <c r="K94" s="20"/>
      <c r="L94" s="37"/>
      <c r="O94" s="53"/>
      <c r="R94" s="20"/>
      <c r="S94" s="37"/>
      <c r="V94" s="53"/>
      <c r="Y94" s="20"/>
      <c r="Z94" s="63"/>
      <c r="AC94" s="53"/>
      <c r="AF94" s="20"/>
      <c r="AG94" s="20"/>
      <c r="AH94" s="63"/>
      <c r="AK94" s="53"/>
      <c r="AN94" s="20"/>
      <c r="AO94" s="63"/>
      <c r="AR94" s="53"/>
      <c r="AU94" s="20"/>
      <c r="AV94" s="63"/>
      <c r="AY94" s="53"/>
      <c r="BB94" s="20"/>
      <c r="BC94" s="63"/>
      <c r="BF94" s="53"/>
      <c r="BI94" s="20"/>
      <c r="BJ94" s="63"/>
      <c r="BM94" s="53"/>
      <c r="BP94" s="20"/>
      <c r="BQ94" s="63"/>
      <c r="BT94" s="53"/>
      <c r="BW94" s="20"/>
      <c r="BX94" s="63"/>
      <c r="CA94" s="53"/>
      <c r="CD94" s="20"/>
      <c r="CE94" s="63"/>
      <c r="CH94" s="53"/>
      <c r="CK94" s="20"/>
      <c r="CL94" s="63"/>
      <c r="CO94" s="53"/>
      <c r="CR94" s="20"/>
      <c r="CS94" s="63"/>
      <c r="CV94" s="53"/>
      <c r="CY94" s="20"/>
      <c r="CZ94" s="63"/>
      <c r="DC94" s="53"/>
      <c r="DF94" s="20"/>
    </row>
    <row r="95" spans="4:110" s="19" customFormat="1">
      <c r="D95" s="20"/>
      <c r="E95" s="37"/>
      <c r="H95" s="53"/>
      <c r="K95" s="20"/>
      <c r="L95" s="37"/>
      <c r="O95" s="53"/>
      <c r="R95" s="20"/>
      <c r="S95" s="37"/>
      <c r="V95" s="53"/>
      <c r="Y95" s="20"/>
      <c r="Z95" s="63"/>
      <c r="AC95" s="53"/>
      <c r="AF95" s="20"/>
      <c r="AG95" s="20"/>
      <c r="AH95" s="63"/>
      <c r="AK95" s="53"/>
      <c r="AN95" s="20"/>
      <c r="AO95" s="63"/>
      <c r="AR95" s="53"/>
      <c r="AU95" s="20"/>
      <c r="AV95" s="63"/>
      <c r="AY95" s="53"/>
      <c r="BB95" s="20"/>
      <c r="BC95" s="63"/>
      <c r="BF95" s="53"/>
      <c r="BI95" s="20"/>
      <c r="BJ95" s="63"/>
      <c r="BM95" s="53"/>
      <c r="BP95" s="20"/>
      <c r="BQ95" s="63"/>
      <c r="BT95" s="53"/>
      <c r="BW95" s="20"/>
      <c r="BX95" s="63"/>
      <c r="CA95" s="53"/>
      <c r="CD95" s="20"/>
      <c r="CE95" s="63"/>
      <c r="CH95" s="53"/>
      <c r="CK95" s="20"/>
      <c r="CL95" s="63"/>
      <c r="CO95" s="53"/>
      <c r="CR95" s="20"/>
      <c r="CS95" s="63"/>
      <c r="CV95" s="53"/>
      <c r="CY95" s="20"/>
      <c r="CZ95" s="63"/>
      <c r="DC95" s="53"/>
      <c r="DF95" s="20"/>
    </row>
    <row r="96" spans="4:110" s="19" customFormat="1">
      <c r="D96" s="20"/>
      <c r="E96" s="37"/>
      <c r="H96" s="53"/>
      <c r="K96" s="20"/>
      <c r="L96" s="37"/>
      <c r="O96" s="53"/>
      <c r="R96" s="20"/>
      <c r="S96" s="37"/>
      <c r="V96" s="53"/>
      <c r="Y96" s="20"/>
      <c r="Z96" s="63"/>
      <c r="AC96" s="53"/>
      <c r="AF96" s="20"/>
      <c r="AG96" s="20"/>
      <c r="AH96" s="63"/>
      <c r="AK96" s="53"/>
      <c r="AN96" s="20"/>
      <c r="AO96" s="63"/>
      <c r="AR96" s="53"/>
      <c r="AU96" s="20"/>
      <c r="AV96" s="63"/>
      <c r="AY96" s="53"/>
      <c r="BB96" s="20"/>
      <c r="BC96" s="63"/>
      <c r="BF96" s="53"/>
      <c r="BI96" s="20"/>
      <c r="BJ96" s="63"/>
      <c r="BM96" s="53"/>
      <c r="BP96" s="20"/>
      <c r="BQ96" s="63"/>
      <c r="BT96" s="53"/>
      <c r="BW96" s="20"/>
      <c r="BX96" s="63"/>
      <c r="CA96" s="53"/>
      <c r="CD96" s="20"/>
      <c r="CE96" s="63"/>
      <c r="CH96" s="53"/>
      <c r="CK96" s="20"/>
      <c r="CL96" s="63"/>
      <c r="CO96" s="53"/>
      <c r="CR96" s="20"/>
      <c r="CS96" s="63"/>
      <c r="CV96" s="53"/>
      <c r="CY96" s="20"/>
      <c r="CZ96" s="63"/>
      <c r="DC96" s="53"/>
      <c r="DF96" s="20"/>
    </row>
    <row r="97" spans="4:110" s="19" customFormat="1">
      <c r="D97" s="20"/>
      <c r="E97" s="37"/>
      <c r="H97" s="53"/>
      <c r="K97" s="20"/>
      <c r="L97" s="37"/>
      <c r="O97" s="53"/>
      <c r="R97" s="20"/>
      <c r="S97" s="37"/>
      <c r="V97" s="53"/>
      <c r="Y97" s="20"/>
      <c r="Z97" s="63"/>
      <c r="AC97" s="53"/>
      <c r="AF97" s="20"/>
      <c r="AG97" s="20"/>
      <c r="AH97" s="63"/>
      <c r="AK97" s="53"/>
      <c r="AN97" s="20"/>
      <c r="AO97" s="63"/>
      <c r="AR97" s="53"/>
      <c r="AU97" s="20"/>
      <c r="AV97" s="63"/>
      <c r="AY97" s="53"/>
      <c r="BB97" s="20"/>
      <c r="BC97" s="63"/>
      <c r="BF97" s="53"/>
      <c r="BI97" s="20"/>
      <c r="BJ97" s="63"/>
      <c r="BM97" s="53"/>
      <c r="BP97" s="20"/>
      <c r="BQ97" s="63"/>
      <c r="BT97" s="53"/>
      <c r="BW97" s="20"/>
      <c r="BX97" s="63"/>
      <c r="CA97" s="53"/>
      <c r="CD97" s="20"/>
      <c r="CE97" s="63"/>
      <c r="CH97" s="53"/>
      <c r="CK97" s="20"/>
      <c r="CL97" s="63"/>
      <c r="CO97" s="53"/>
      <c r="CR97" s="20"/>
      <c r="CS97" s="63"/>
      <c r="CV97" s="53"/>
      <c r="CY97" s="20"/>
      <c r="CZ97" s="63"/>
      <c r="DC97" s="53"/>
      <c r="DF97" s="20"/>
    </row>
    <row r="98" spans="4:110" s="19" customFormat="1">
      <c r="D98" s="20"/>
      <c r="E98" s="37"/>
      <c r="H98" s="53"/>
      <c r="K98" s="20"/>
      <c r="L98" s="37"/>
      <c r="O98" s="53"/>
      <c r="R98" s="20"/>
      <c r="S98" s="37"/>
      <c r="V98" s="53"/>
      <c r="Y98" s="20"/>
      <c r="Z98" s="63"/>
      <c r="AC98" s="53"/>
      <c r="AF98" s="20"/>
      <c r="AG98" s="20"/>
      <c r="AH98" s="63"/>
      <c r="AK98" s="53"/>
      <c r="AN98" s="20"/>
      <c r="AO98" s="63"/>
      <c r="AR98" s="53"/>
      <c r="AU98" s="20"/>
      <c r="AV98" s="63"/>
      <c r="AY98" s="53"/>
      <c r="BB98" s="20"/>
      <c r="BC98" s="63"/>
      <c r="BF98" s="53"/>
      <c r="BI98" s="20"/>
      <c r="BJ98" s="63"/>
      <c r="BM98" s="53"/>
      <c r="BP98" s="20"/>
      <c r="BQ98" s="63"/>
      <c r="BT98" s="53"/>
      <c r="BW98" s="20"/>
      <c r="BX98" s="63"/>
      <c r="CA98" s="53"/>
      <c r="CD98" s="20"/>
      <c r="CE98" s="63"/>
      <c r="CH98" s="53"/>
      <c r="CK98" s="20"/>
      <c r="CL98" s="63"/>
      <c r="CO98" s="53"/>
      <c r="CR98" s="20"/>
      <c r="CS98" s="63"/>
      <c r="CV98" s="53"/>
      <c r="CY98" s="20"/>
      <c r="CZ98" s="63"/>
      <c r="DC98" s="53"/>
      <c r="DF98" s="20"/>
    </row>
    <row r="99" spans="4:110" s="19" customFormat="1">
      <c r="D99" s="20"/>
      <c r="E99" s="37"/>
      <c r="H99" s="53"/>
      <c r="K99" s="20"/>
      <c r="L99" s="37"/>
      <c r="O99" s="53"/>
      <c r="R99" s="20"/>
      <c r="S99" s="37"/>
      <c r="V99" s="53"/>
      <c r="Y99" s="20"/>
      <c r="Z99" s="63"/>
      <c r="AC99" s="53"/>
      <c r="AF99" s="20"/>
      <c r="AG99" s="20"/>
      <c r="AH99" s="63"/>
      <c r="AK99" s="53"/>
      <c r="AN99" s="20"/>
      <c r="AO99" s="63"/>
      <c r="AR99" s="53"/>
      <c r="AU99" s="20"/>
      <c r="AV99" s="63"/>
      <c r="AY99" s="53"/>
      <c r="BB99" s="20"/>
      <c r="BC99" s="63"/>
      <c r="BF99" s="53"/>
      <c r="BI99" s="20"/>
      <c r="BJ99" s="63"/>
      <c r="BM99" s="53"/>
      <c r="BP99" s="20"/>
      <c r="BQ99" s="63"/>
      <c r="BT99" s="53"/>
      <c r="BW99" s="20"/>
      <c r="BX99" s="63"/>
      <c r="CA99" s="53"/>
      <c r="CD99" s="20"/>
      <c r="CE99" s="63"/>
      <c r="CH99" s="53"/>
      <c r="CK99" s="20"/>
      <c r="CL99" s="63"/>
      <c r="CO99" s="53"/>
      <c r="CR99" s="20"/>
      <c r="CS99" s="63"/>
      <c r="CV99" s="53"/>
      <c r="CY99" s="20"/>
      <c r="CZ99" s="63"/>
      <c r="DC99" s="53"/>
      <c r="DF99" s="20"/>
    </row>
    <row r="100" spans="4:110" s="19" customFormat="1">
      <c r="D100" s="20"/>
      <c r="E100" s="37"/>
      <c r="H100" s="53"/>
      <c r="K100" s="20"/>
      <c r="L100" s="37"/>
      <c r="O100" s="53"/>
      <c r="R100" s="20"/>
      <c r="S100" s="37"/>
      <c r="V100" s="53"/>
      <c r="Y100" s="20"/>
      <c r="Z100" s="63"/>
      <c r="AC100" s="53"/>
      <c r="AF100" s="20"/>
      <c r="AG100" s="20"/>
      <c r="AH100" s="63"/>
      <c r="AK100" s="53"/>
      <c r="AN100" s="20"/>
      <c r="AO100" s="63"/>
      <c r="AR100" s="53"/>
      <c r="AU100" s="20"/>
      <c r="AV100" s="63"/>
      <c r="AY100" s="53"/>
      <c r="BB100" s="20"/>
      <c r="BC100" s="63"/>
      <c r="BF100" s="53"/>
      <c r="BI100" s="20"/>
      <c r="BJ100" s="63"/>
      <c r="BM100" s="53"/>
      <c r="BP100" s="20"/>
      <c r="BQ100" s="63"/>
      <c r="BT100" s="53"/>
      <c r="BW100" s="20"/>
      <c r="BX100" s="63"/>
      <c r="CA100" s="53"/>
      <c r="CD100" s="20"/>
      <c r="CE100" s="63"/>
      <c r="CH100" s="53"/>
      <c r="CK100" s="20"/>
      <c r="CL100" s="63"/>
      <c r="CO100" s="53"/>
      <c r="CR100" s="20"/>
      <c r="CS100" s="63"/>
      <c r="CV100" s="53"/>
      <c r="CY100" s="20"/>
      <c r="CZ100" s="63"/>
      <c r="DC100" s="53"/>
      <c r="DF100" s="20"/>
    </row>
    <row r="101" spans="4:110" s="19" customFormat="1">
      <c r="D101" s="20"/>
      <c r="E101" s="37"/>
      <c r="H101" s="53"/>
      <c r="K101" s="20"/>
      <c r="L101" s="37"/>
      <c r="O101" s="53"/>
      <c r="R101" s="20"/>
      <c r="S101" s="37"/>
      <c r="V101" s="53"/>
      <c r="Y101" s="20"/>
      <c r="Z101" s="63"/>
      <c r="AC101" s="53"/>
      <c r="AF101" s="20"/>
      <c r="AG101" s="20"/>
      <c r="AH101" s="63"/>
      <c r="AK101" s="53"/>
      <c r="AN101" s="20"/>
      <c r="AO101" s="63"/>
      <c r="AR101" s="53"/>
      <c r="AU101" s="20"/>
      <c r="AV101" s="63"/>
      <c r="AY101" s="53"/>
      <c r="BB101" s="20"/>
      <c r="BC101" s="63"/>
      <c r="BF101" s="53"/>
      <c r="BI101" s="20"/>
      <c r="BJ101" s="63"/>
      <c r="BM101" s="53"/>
      <c r="BP101" s="20"/>
      <c r="BQ101" s="63"/>
      <c r="BT101" s="53"/>
      <c r="BW101" s="20"/>
      <c r="BX101" s="63"/>
      <c r="CA101" s="53"/>
      <c r="CD101" s="20"/>
      <c r="CE101" s="63"/>
      <c r="CH101" s="53"/>
      <c r="CK101" s="20"/>
      <c r="CL101" s="63"/>
      <c r="CO101" s="53"/>
      <c r="CR101" s="20"/>
      <c r="CS101" s="63"/>
      <c r="CV101" s="53"/>
      <c r="CY101" s="20"/>
      <c r="CZ101" s="63"/>
      <c r="DC101" s="53"/>
      <c r="DF101" s="20"/>
    </row>
    <row r="102" spans="4:110" s="19" customFormat="1">
      <c r="D102" s="20"/>
      <c r="E102" s="37"/>
      <c r="H102" s="53"/>
      <c r="K102" s="20"/>
      <c r="L102" s="37"/>
      <c r="O102" s="53"/>
      <c r="R102" s="20"/>
      <c r="S102" s="37"/>
      <c r="V102" s="53"/>
      <c r="Y102" s="20"/>
      <c r="Z102" s="63"/>
      <c r="AC102" s="53"/>
      <c r="AF102" s="20"/>
      <c r="AG102" s="20"/>
      <c r="AH102" s="63"/>
      <c r="AK102" s="53"/>
      <c r="AN102" s="20"/>
      <c r="AO102" s="63"/>
      <c r="AR102" s="53"/>
      <c r="AU102" s="20"/>
      <c r="AV102" s="63"/>
      <c r="AY102" s="53"/>
      <c r="BB102" s="20"/>
      <c r="BC102" s="63"/>
      <c r="BF102" s="53"/>
      <c r="BI102" s="20"/>
      <c r="BJ102" s="63"/>
      <c r="BM102" s="53"/>
      <c r="BP102" s="20"/>
      <c r="BQ102" s="63"/>
      <c r="BT102" s="53"/>
      <c r="BW102" s="20"/>
      <c r="BX102" s="63"/>
      <c r="CA102" s="53"/>
      <c r="CD102" s="20"/>
      <c r="CE102" s="63"/>
      <c r="CH102" s="53"/>
      <c r="CK102" s="20"/>
      <c r="CL102" s="63"/>
      <c r="CO102" s="53"/>
      <c r="CR102" s="20"/>
      <c r="CS102" s="63"/>
      <c r="CV102" s="53"/>
      <c r="CY102" s="20"/>
      <c r="CZ102" s="63"/>
      <c r="DC102" s="53"/>
      <c r="DF102" s="20"/>
    </row>
    <row r="103" spans="4:110" s="19" customFormat="1">
      <c r="D103" s="20"/>
      <c r="E103" s="37"/>
      <c r="H103" s="53"/>
      <c r="K103" s="20"/>
      <c r="L103" s="37"/>
      <c r="O103" s="53"/>
      <c r="R103" s="20"/>
      <c r="S103" s="37"/>
      <c r="V103" s="53"/>
      <c r="Y103" s="20"/>
      <c r="Z103" s="63"/>
      <c r="AC103" s="53"/>
      <c r="AF103" s="20"/>
      <c r="AG103" s="20"/>
      <c r="AH103" s="63"/>
      <c r="AK103" s="53"/>
      <c r="AN103" s="20"/>
      <c r="AO103" s="63"/>
      <c r="AR103" s="53"/>
      <c r="AU103" s="20"/>
      <c r="AV103" s="63"/>
      <c r="AY103" s="53"/>
      <c r="BB103" s="20"/>
      <c r="BC103" s="63"/>
      <c r="BF103" s="53"/>
      <c r="BI103" s="20"/>
      <c r="BJ103" s="63"/>
      <c r="BM103" s="53"/>
      <c r="BP103" s="20"/>
      <c r="BQ103" s="63"/>
      <c r="BT103" s="53"/>
      <c r="BW103" s="20"/>
      <c r="BX103" s="63"/>
      <c r="CA103" s="53"/>
      <c r="CD103" s="20"/>
      <c r="CE103" s="63"/>
      <c r="CH103" s="53"/>
      <c r="CK103" s="20"/>
      <c r="CL103" s="63"/>
      <c r="CO103" s="53"/>
      <c r="CR103" s="20"/>
      <c r="CS103" s="63"/>
      <c r="CV103" s="53"/>
      <c r="CY103" s="20"/>
      <c r="CZ103" s="63"/>
      <c r="DC103" s="53"/>
      <c r="DF103" s="20"/>
    </row>
    <row r="104" spans="4:110" s="19" customFormat="1">
      <c r="D104" s="20"/>
      <c r="E104" s="37"/>
      <c r="H104" s="53"/>
      <c r="K104" s="20"/>
      <c r="L104" s="37"/>
      <c r="O104" s="53"/>
      <c r="R104" s="20"/>
      <c r="S104" s="37"/>
      <c r="V104" s="53"/>
      <c r="Y104" s="20"/>
      <c r="Z104" s="63"/>
      <c r="AC104" s="53"/>
      <c r="AF104" s="20"/>
      <c r="AG104" s="20"/>
      <c r="AH104" s="63"/>
      <c r="AK104" s="53"/>
      <c r="AN104" s="20"/>
      <c r="AO104" s="63"/>
      <c r="AR104" s="53"/>
      <c r="AU104" s="20"/>
      <c r="AV104" s="63"/>
      <c r="AY104" s="53"/>
      <c r="BB104" s="20"/>
      <c r="BC104" s="63"/>
      <c r="BF104" s="53"/>
      <c r="BI104" s="20"/>
      <c r="BJ104" s="63"/>
      <c r="BM104" s="53"/>
      <c r="BP104" s="20"/>
      <c r="BQ104" s="63"/>
      <c r="BT104" s="53"/>
      <c r="BW104" s="20"/>
      <c r="BX104" s="63"/>
      <c r="CA104" s="53"/>
      <c r="CD104" s="20"/>
      <c r="CE104" s="63"/>
      <c r="CH104" s="53"/>
      <c r="CK104" s="20"/>
      <c r="CL104" s="63"/>
      <c r="CO104" s="53"/>
      <c r="CR104" s="20"/>
      <c r="CS104" s="63"/>
      <c r="CV104" s="53"/>
      <c r="CY104" s="20"/>
      <c r="CZ104" s="63"/>
      <c r="DC104" s="53"/>
      <c r="DF104" s="20"/>
    </row>
    <row r="105" spans="4:110" s="19" customFormat="1">
      <c r="D105" s="20"/>
      <c r="E105" s="37"/>
      <c r="H105" s="53"/>
      <c r="K105" s="20"/>
      <c r="L105" s="37"/>
      <c r="O105" s="53"/>
      <c r="R105" s="20"/>
      <c r="S105" s="37"/>
      <c r="V105" s="53"/>
      <c r="Y105" s="20"/>
      <c r="Z105" s="63"/>
      <c r="AC105" s="53"/>
      <c r="AF105" s="20"/>
      <c r="AG105" s="20"/>
      <c r="AH105" s="63"/>
      <c r="AK105" s="53"/>
      <c r="AN105" s="20"/>
      <c r="AO105" s="63"/>
      <c r="AR105" s="53"/>
      <c r="AU105" s="20"/>
      <c r="AV105" s="63"/>
      <c r="AY105" s="53"/>
      <c r="BB105" s="20"/>
      <c r="BC105" s="63"/>
      <c r="BF105" s="53"/>
      <c r="BI105" s="20"/>
      <c r="BJ105" s="63"/>
      <c r="BM105" s="53"/>
      <c r="BP105" s="20"/>
      <c r="BQ105" s="63"/>
      <c r="BT105" s="53"/>
      <c r="BW105" s="20"/>
      <c r="BX105" s="63"/>
      <c r="CA105" s="53"/>
      <c r="CD105" s="20"/>
      <c r="CE105" s="63"/>
      <c r="CH105" s="53"/>
      <c r="CK105" s="20"/>
      <c r="CL105" s="63"/>
      <c r="CO105" s="53"/>
      <c r="CR105" s="20"/>
      <c r="CS105" s="63"/>
      <c r="CV105" s="53"/>
      <c r="CY105" s="20"/>
      <c r="CZ105" s="63"/>
      <c r="DC105" s="53"/>
      <c r="DF105" s="20"/>
    </row>
    <row r="106" spans="4:110" s="19" customFormat="1">
      <c r="D106" s="20"/>
      <c r="E106" s="37"/>
      <c r="H106" s="53"/>
      <c r="K106" s="20"/>
      <c r="L106" s="37"/>
      <c r="O106" s="53"/>
      <c r="R106" s="20"/>
      <c r="S106" s="37"/>
      <c r="V106" s="53"/>
      <c r="Y106" s="20"/>
      <c r="Z106" s="63"/>
      <c r="AC106" s="53"/>
      <c r="AF106" s="20"/>
      <c r="AG106" s="20"/>
      <c r="AH106" s="63"/>
      <c r="AK106" s="53"/>
      <c r="AN106" s="20"/>
      <c r="AO106" s="63"/>
      <c r="AR106" s="53"/>
      <c r="AU106" s="20"/>
      <c r="AV106" s="63"/>
      <c r="AY106" s="53"/>
      <c r="BB106" s="20"/>
      <c r="BC106" s="63"/>
      <c r="BF106" s="53"/>
      <c r="BI106" s="20"/>
      <c r="BJ106" s="63"/>
      <c r="BM106" s="53"/>
      <c r="BP106" s="20"/>
      <c r="BQ106" s="63"/>
      <c r="BT106" s="53"/>
      <c r="BW106" s="20"/>
      <c r="BX106" s="63"/>
      <c r="CA106" s="53"/>
      <c r="CD106" s="20"/>
      <c r="CE106" s="63"/>
      <c r="CH106" s="53"/>
      <c r="CK106" s="20"/>
      <c r="CL106" s="63"/>
      <c r="CO106" s="53"/>
      <c r="CR106" s="20"/>
      <c r="CS106" s="63"/>
      <c r="CV106" s="53"/>
      <c r="CY106" s="20"/>
      <c r="CZ106" s="63"/>
      <c r="DC106" s="53"/>
      <c r="DF106" s="20"/>
    </row>
    <row r="107" spans="4:110" s="19" customFormat="1">
      <c r="D107" s="20"/>
      <c r="E107" s="37"/>
      <c r="H107" s="53"/>
      <c r="K107" s="20"/>
      <c r="L107" s="37"/>
      <c r="O107" s="53"/>
      <c r="R107" s="20"/>
      <c r="S107" s="37"/>
      <c r="V107" s="53"/>
      <c r="Y107" s="20"/>
      <c r="Z107" s="63"/>
      <c r="AC107" s="53"/>
      <c r="AF107" s="20"/>
      <c r="AG107" s="20"/>
      <c r="AH107" s="63"/>
      <c r="AK107" s="53"/>
      <c r="AN107" s="20"/>
      <c r="AO107" s="63"/>
      <c r="AR107" s="53"/>
      <c r="AU107" s="20"/>
      <c r="AV107" s="63"/>
      <c r="AY107" s="53"/>
      <c r="BB107" s="20"/>
      <c r="BC107" s="63"/>
      <c r="BF107" s="53"/>
      <c r="BI107" s="20"/>
      <c r="BJ107" s="63"/>
      <c r="BM107" s="53"/>
      <c r="BP107" s="20"/>
      <c r="BQ107" s="63"/>
      <c r="BT107" s="53"/>
      <c r="BW107" s="20"/>
      <c r="BX107" s="63"/>
      <c r="CA107" s="53"/>
      <c r="CD107" s="20"/>
      <c r="CE107" s="63"/>
      <c r="CH107" s="53"/>
      <c r="CK107" s="20"/>
      <c r="CL107" s="63"/>
      <c r="CO107" s="53"/>
      <c r="CR107" s="20"/>
      <c r="CS107" s="63"/>
      <c r="CV107" s="53"/>
      <c r="CY107" s="20"/>
      <c r="CZ107" s="63"/>
      <c r="DC107" s="53"/>
      <c r="DF107" s="20"/>
    </row>
    <row r="108" spans="4:110" s="19" customFormat="1">
      <c r="D108" s="20"/>
      <c r="E108" s="37"/>
      <c r="H108" s="53"/>
      <c r="K108" s="20"/>
      <c r="L108" s="37"/>
      <c r="O108" s="53"/>
      <c r="R108" s="20"/>
      <c r="S108" s="37"/>
      <c r="V108" s="53"/>
      <c r="Y108" s="20"/>
      <c r="Z108" s="63"/>
      <c r="AC108" s="53"/>
      <c r="AF108" s="20"/>
      <c r="AG108" s="20"/>
      <c r="AH108" s="63"/>
      <c r="AK108" s="53"/>
      <c r="AN108" s="20"/>
      <c r="AO108" s="63"/>
      <c r="AR108" s="53"/>
      <c r="AU108" s="20"/>
      <c r="AV108" s="63"/>
      <c r="AY108" s="53"/>
      <c r="BB108" s="20"/>
      <c r="BC108" s="63"/>
      <c r="BF108" s="53"/>
      <c r="BI108" s="20"/>
      <c r="BJ108" s="63"/>
      <c r="BM108" s="53"/>
      <c r="BP108" s="20"/>
      <c r="BQ108" s="63"/>
      <c r="BT108" s="53"/>
      <c r="BW108" s="20"/>
      <c r="BX108" s="63"/>
      <c r="CA108" s="53"/>
      <c r="CD108" s="20"/>
      <c r="CE108" s="63"/>
      <c r="CH108" s="53"/>
      <c r="CK108" s="20"/>
      <c r="CL108" s="63"/>
      <c r="CO108" s="53"/>
      <c r="CR108" s="20"/>
      <c r="CS108" s="63"/>
      <c r="CV108" s="53"/>
      <c r="CY108" s="20"/>
      <c r="CZ108" s="63"/>
      <c r="DC108" s="53"/>
      <c r="DF108" s="20"/>
    </row>
    <row r="109" spans="4:110" s="19" customFormat="1">
      <c r="D109" s="20"/>
      <c r="E109" s="37"/>
      <c r="H109" s="53"/>
      <c r="K109" s="20"/>
      <c r="L109" s="37"/>
      <c r="O109" s="53"/>
      <c r="R109" s="20"/>
      <c r="S109" s="37"/>
      <c r="V109" s="53"/>
      <c r="Y109" s="20"/>
      <c r="Z109" s="63"/>
      <c r="AC109" s="53"/>
      <c r="AF109" s="20"/>
      <c r="AG109" s="20"/>
      <c r="AH109" s="63"/>
      <c r="AK109" s="53"/>
      <c r="AN109" s="20"/>
      <c r="AO109" s="63"/>
      <c r="AR109" s="53"/>
      <c r="AU109" s="20"/>
      <c r="AV109" s="63"/>
      <c r="AY109" s="53"/>
      <c r="BB109" s="20"/>
      <c r="BC109" s="63"/>
      <c r="BF109" s="53"/>
      <c r="BI109" s="20"/>
      <c r="BJ109" s="63"/>
      <c r="BM109" s="53"/>
      <c r="BP109" s="20"/>
      <c r="BQ109" s="63"/>
      <c r="BT109" s="53"/>
      <c r="BW109" s="20"/>
      <c r="BX109" s="63"/>
      <c r="CA109" s="53"/>
      <c r="CD109" s="20"/>
      <c r="CE109" s="63"/>
      <c r="CH109" s="53"/>
      <c r="CK109" s="20"/>
      <c r="CL109" s="63"/>
      <c r="CO109" s="53"/>
      <c r="CR109" s="20"/>
      <c r="CS109" s="63"/>
      <c r="CV109" s="53"/>
      <c r="CY109" s="20"/>
      <c r="CZ109" s="63"/>
      <c r="DC109" s="53"/>
      <c r="DF109" s="20"/>
    </row>
    <row r="110" spans="4:110" s="19" customFormat="1">
      <c r="D110" s="20"/>
      <c r="E110" s="37"/>
      <c r="H110" s="53"/>
      <c r="K110" s="20"/>
      <c r="L110" s="37"/>
      <c r="O110" s="53"/>
      <c r="R110" s="20"/>
      <c r="S110" s="37"/>
      <c r="V110" s="53"/>
      <c r="Y110" s="20"/>
      <c r="Z110" s="63"/>
      <c r="AC110" s="53"/>
      <c r="AF110" s="20"/>
      <c r="AG110" s="20"/>
      <c r="AH110" s="63"/>
      <c r="AK110" s="53"/>
      <c r="AN110" s="20"/>
      <c r="AO110" s="63"/>
      <c r="AR110" s="53"/>
      <c r="AU110" s="20"/>
      <c r="AV110" s="63"/>
      <c r="AY110" s="53"/>
      <c r="BB110" s="20"/>
      <c r="BC110" s="63"/>
      <c r="BF110" s="53"/>
      <c r="BI110" s="20"/>
      <c r="BJ110" s="63"/>
      <c r="BM110" s="53"/>
      <c r="BP110" s="20"/>
      <c r="BQ110" s="63"/>
      <c r="BT110" s="53"/>
      <c r="BW110" s="20"/>
      <c r="BX110" s="63"/>
      <c r="CA110" s="53"/>
      <c r="CD110" s="20"/>
      <c r="CE110" s="63"/>
      <c r="CH110" s="53"/>
      <c r="CK110" s="20"/>
      <c r="CL110" s="63"/>
      <c r="CO110" s="53"/>
      <c r="CR110" s="20"/>
      <c r="CS110" s="63"/>
      <c r="CV110" s="53"/>
      <c r="CY110" s="20"/>
      <c r="CZ110" s="63"/>
      <c r="DC110" s="53"/>
      <c r="DF110" s="20"/>
    </row>
    <row r="111" spans="4:110" s="19" customFormat="1">
      <c r="D111" s="20"/>
      <c r="E111" s="37"/>
      <c r="H111" s="53"/>
      <c r="K111" s="20"/>
      <c r="L111" s="37"/>
      <c r="O111" s="53"/>
      <c r="R111" s="20"/>
      <c r="S111" s="37"/>
      <c r="V111" s="53"/>
      <c r="Y111" s="20"/>
      <c r="Z111" s="63"/>
      <c r="AC111" s="53"/>
      <c r="AF111" s="20"/>
      <c r="AG111" s="20"/>
      <c r="AH111" s="63"/>
      <c r="AK111" s="53"/>
      <c r="AN111" s="20"/>
      <c r="AO111" s="63"/>
      <c r="AR111" s="53"/>
      <c r="AU111" s="20"/>
      <c r="AV111" s="63"/>
      <c r="AY111" s="53"/>
      <c r="BB111" s="20"/>
      <c r="BC111" s="63"/>
      <c r="BF111" s="53"/>
      <c r="BI111" s="20"/>
      <c r="BJ111" s="63"/>
      <c r="BM111" s="53"/>
      <c r="BP111" s="20"/>
      <c r="BQ111" s="63"/>
      <c r="BT111" s="53"/>
      <c r="BW111" s="20"/>
      <c r="BX111" s="63"/>
      <c r="CA111" s="53"/>
      <c r="CD111" s="20"/>
      <c r="CE111" s="63"/>
      <c r="CH111" s="53"/>
      <c r="CK111" s="20"/>
      <c r="CL111" s="63"/>
      <c r="CO111" s="53"/>
      <c r="CR111" s="20"/>
      <c r="CS111" s="63"/>
      <c r="CV111" s="53"/>
      <c r="CY111" s="20"/>
      <c r="CZ111" s="63"/>
      <c r="DC111" s="53"/>
      <c r="DF111" s="20"/>
    </row>
    <row r="112" spans="4:110" s="19" customFormat="1">
      <c r="D112" s="20"/>
      <c r="E112" s="37"/>
      <c r="H112" s="53"/>
      <c r="K112" s="20"/>
      <c r="L112" s="37"/>
      <c r="O112" s="53"/>
      <c r="R112" s="20"/>
      <c r="S112" s="37"/>
      <c r="V112" s="53"/>
      <c r="Y112" s="20"/>
      <c r="Z112" s="63"/>
      <c r="AC112" s="53"/>
      <c r="AF112" s="20"/>
      <c r="AG112" s="20"/>
      <c r="AH112" s="63"/>
      <c r="AK112" s="53"/>
      <c r="AN112" s="20"/>
      <c r="AO112" s="63"/>
      <c r="AR112" s="53"/>
      <c r="AU112" s="20"/>
      <c r="AV112" s="63"/>
      <c r="AY112" s="53"/>
      <c r="BB112" s="20"/>
      <c r="BC112" s="63"/>
      <c r="BF112" s="53"/>
      <c r="BI112" s="20"/>
      <c r="BJ112" s="63"/>
      <c r="BM112" s="53"/>
      <c r="BP112" s="20"/>
      <c r="BQ112" s="63"/>
      <c r="BT112" s="53"/>
      <c r="BW112" s="20"/>
      <c r="BX112" s="63"/>
      <c r="CA112" s="53"/>
      <c r="CD112" s="20"/>
      <c r="CE112" s="63"/>
      <c r="CH112" s="53"/>
      <c r="CK112" s="20"/>
      <c r="CL112" s="63"/>
      <c r="CO112" s="53"/>
      <c r="CR112" s="20"/>
      <c r="CS112" s="63"/>
      <c r="CV112" s="53"/>
      <c r="CY112" s="20"/>
      <c r="CZ112" s="63"/>
      <c r="DC112" s="53"/>
      <c r="DF112" s="20"/>
    </row>
    <row r="113" spans="4:110" s="19" customFormat="1">
      <c r="D113" s="20"/>
      <c r="E113" s="37"/>
      <c r="H113" s="53"/>
      <c r="K113" s="20"/>
      <c r="L113" s="37"/>
      <c r="O113" s="53"/>
      <c r="R113" s="20"/>
      <c r="S113" s="37"/>
      <c r="V113" s="53"/>
      <c r="Y113" s="20"/>
      <c r="Z113" s="63"/>
      <c r="AC113" s="53"/>
      <c r="AF113" s="20"/>
      <c r="AG113" s="20"/>
      <c r="AH113" s="63"/>
      <c r="AK113" s="53"/>
      <c r="AN113" s="20"/>
      <c r="AO113" s="63"/>
      <c r="AR113" s="53"/>
      <c r="AU113" s="20"/>
      <c r="AV113" s="63"/>
      <c r="AY113" s="53"/>
      <c r="BB113" s="20"/>
      <c r="BC113" s="63"/>
      <c r="BF113" s="53"/>
      <c r="BI113" s="20"/>
      <c r="BJ113" s="63"/>
      <c r="BM113" s="53"/>
      <c r="BP113" s="20"/>
      <c r="BQ113" s="63"/>
      <c r="BT113" s="53"/>
      <c r="BW113" s="20"/>
      <c r="BX113" s="63"/>
      <c r="CA113" s="53"/>
      <c r="CD113" s="20"/>
      <c r="CE113" s="63"/>
      <c r="CH113" s="53"/>
      <c r="CK113" s="20"/>
      <c r="CL113" s="63"/>
      <c r="CO113" s="53"/>
      <c r="CR113" s="20"/>
      <c r="CS113" s="63"/>
      <c r="CV113" s="53"/>
      <c r="CY113" s="20"/>
      <c r="CZ113" s="63"/>
      <c r="DC113" s="53"/>
      <c r="DF113" s="20"/>
    </row>
    <row r="114" spans="4:110" s="19" customFormat="1">
      <c r="D114" s="20"/>
      <c r="E114" s="37"/>
      <c r="H114" s="53"/>
      <c r="K114" s="20"/>
      <c r="L114" s="37"/>
      <c r="O114" s="53"/>
      <c r="R114" s="20"/>
      <c r="S114" s="37"/>
      <c r="V114" s="53"/>
      <c r="Y114" s="20"/>
      <c r="Z114" s="63"/>
      <c r="AC114" s="53"/>
      <c r="AF114" s="20"/>
      <c r="AG114" s="20"/>
      <c r="AH114" s="63"/>
      <c r="AK114" s="53"/>
      <c r="AN114" s="20"/>
      <c r="AO114" s="63"/>
      <c r="AR114" s="53"/>
      <c r="AU114" s="20"/>
      <c r="AV114" s="63"/>
      <c r="AY114" s="53"/>
      <c r="BB114" s="20"/>
      <c r="BC114" s="63"/>
      <c r="BF114" s="53"/>
      <c r="BI114" s="20"/>
      <c r="BJ114" s="63"/>
      <c r="BM114" s="53"/>
      <c r="BP114" s="20"/>
      <c r="BQ114" s="63"/>
      <c r="BT114" s="53"/>
      <c r="BW114" s="20"/>
      <c r="BX114" s="63"/>
      <c r="CA114" s="53"/>
      <c r="CD114" s="20"/>
      <c r="CE114" s="63"/>
      <c r="CH114" s="53"/>
      <c r="CK114" s="20"/>
      <c r="CL114" s="63"/>
      <c r="CO114" s="53"/>
      <c r="CR114" s="20"/>
      <c r="CS114" s="63"/>
      <c r="CV114" s="53"/>
      <c r="CY114" s="20"/>
      <c r="CZ114" s="63"/>
      <c r="DC114" s="53"/>
      <c r="DF114" s="20"/>
    </row>
    <row r="115" spans="4:110" s="19" customFormat="1">
      <c r="D115" s="20"/>
      <c r="E115" s="37"/>
      <c r="H115" s="53"/>
      <c r="K115" s="20"/>
      <c r="L115" s="37"/>
      <c r="O115" s="53"/>
      <c r="R115" s="20"/>
      <c r="S115" s="37"/>
      <c r="V115" s="53"/>
      <c r="Y115" s="20"/>
      <c r="Z115" s="63"/>
      <c r="AC115" s="53"/>
      <c r="AF115" s="20"/>
      <c r="AG115" s="20"/>
      <c r="AH115" s="63"/>
      <c r="AK115" s="53"/>
      <c r="AN115" s="20"/>
      <c r="AO115" s="63"/>
      <c r="AR115" s="53"/>
      <c r="AU115" s="20"/>
      <c r="AV115" s="63"/>
      <c r="AY115" s="53"/>
      <c r="BB115" s="20"/>
      <c r="BC115" s="63"/>
      <c r="BF115" s="53"/>
      <c r="BI115" s="20"/>
      <c r="BJ115" s="63"/>
      <c r="BM115" s="53"/>
      <c r="BP115" s="20"/>
      <c r="BQ115" s="63"/>
      <c r="BT115" s="53"/>
      <c r="BW115" s="20"/>
      <c r="BX115" s="63"/>
      <c r="CA115" s="53"/>
      <c r="CD115" s="20"/>
      <c r="CE115" s="63"/>
      <c r="CH115" s="53"/>
      <c r="CK115" s="20"/>
      <c r="CL115" s="63"/>
      <c r="CO115" s="53"/>
      <c r="CR115" s="20"/>
      <c r="CS115" s="63"/>
      <c r="CV115" s="53"/>
      <c r="CY115" s="20"/>
      <c r="CZ115" s="63"/>
      <c r="DC115" s="53"/>
      <c r="DF115" s="20"/>
    </row>
    <row r="116" spans="4:110" s="19" customFormat="1">
      <c r="D116" s="20"/>
      <c r="E116" s="37"/>
      <c r="H116" s="53"/>
      <c r="K116" s="20"/>
      <c r="L116" s="37"/>
      <c r="O116" s="53"/>
      <c r="R116" s="20"/>
      <c r="S116" s="37"/>
      <c r="V116" s="53"/>
      <c r="Y116" s="20"/>
      <c r="Z116" s="63"/>
      <c r="AC116" s="53"/>
      <c r="AF116" s="20"/>
      <c r="AG116" s="20"/>
      <c r="AH116" s="63"/>
      <c r="AK116" s="53"/>
      <c r="AN116" s="20"/>
      <c r="AO116" s="63"/>
      <c r="AR116" s="53"/>
      <c r="AU116" s="20"/>
      <c r="AV116" s="63"/>
      <c r="AY116" s="53"/>
      <c r="BB116" s="20"/>
      <c r="BC116" s="63"/>
      <c r="BF116" s="53"/>
      <c r="BI116" s="20"/>
      <c r="BJ116" s="63"/>
      <c r="BM116" s="53"/>
      <c r="BP116" s="20"/>
      <c r="BQ116" s="63"/>
      <c r="BT116" s="53"/>
      <c r="BW116" s="20"/>
      <c r="BX116" s="63"/>
      <c r="CA116" s="53"/>
      <c r="CD116" s="20"/>
      <c r="CE116" s="63"/>
      <c r="CH116" s="53"/>
      <c r="CK116" s="20"/>
      <c r="CL116" s="63"/>
      <c r="CO116" s="53"/>
      <c r="CR116" s="20"/>
      <c r="CS116" s="63"/>
      <c r="CV116" s="53"/>
      <c r="CY116" s="20"/>
      <c r="CZ116" s="63"/>
      <c r="DC116" s="53"/>
      <c r="DF116" s="20"/>
    </row>
    <row r="117" spans="4:110" s="19" customFormat="1">
      <c r="D117" s="20"/>
      <c r="E117" s="37"/>
      <c r="H117" s="53"/>
      <c r="K117" s="20"/>
      <c r="L117" s="37"/>
      <c r="O117" s="53"/>
      <c r="R117" s="20"/>
      <c r="S117" s="37"/>
      <c r="V117" s="53"/>
      <c r="Y117" s="20"/>
      <c r="Z117" s="63"/>
      <c r="AC117" s="53"/>
      <c r="AF117" s="20"/>
      <c r="AG117" s="20"/>
      <c r="AH117" s="63"/>
      <c r="AK117" s="53"/>
      <c r="AN117" s="20"/>
      <c r="AO117" s="63"/>
      <c r="AR117" s="53"/>
      <c r="AU117" s="20"/>
      <c r="AV117" s="63"/>
      <c r="AY117" s="53"/>
      <c r="BB117" s="20"/>
      <c r="BC117" s="63"/>
      <c r="BF117" s="53"/>
      <c r="BI117" s="20"/>
      <c r="BJ117" s="63"/>
      <c r="BM117" s="53"/>
      <c r="BP117" s="20"/>
      <c r="BQ117" s="63"/>
      <c r="BT117" s="53"/>
      <c r="BW117" s="20"/>
      <c r="BX117" s="63"/>
      <c r="CA117" s="53"/>
      <c r="CD117" s="20"/>
      <c r="CE117" s="63"/>
      <c r="CH117" s="53"/>
      <c r="CK117" s="20"/>
      <c r="CL117" s="63"/>
      <c r="CO117" s="53"/>
      <c r="CR117" s="20"/>
      <c r="CS117" s="63"/>
      <c r="CV117" s="53"/>
      <c r="CY117" s="20"/>
      <c r="CZ117" s="63"/>
      <c r="DC117" s="53"/>
      <c r="DF117" s="20"/>
    </row>
    <row r="118" spans="4:110" s="19" customFormat="1">
      <c r="D118" s="20"/>
      <c r="E118" s="37"/>
      <c r="H118" s="53"/>
      <c r="K118" s="20"/>
      <c r="L118" s="37"/>
      <c r="O118" s="53"/>
      <c r="R118" s="20"/>
      <c r="S118" s="37"/>
      <c r="V118" s="53"/>
      <c r="Y118" s="20"/>
      <c r="Z118" s="63"/>
      <c r="AC118" s="53"/>
      <c r="AF118" s="20"/>
      <c r="AG118" s="20"/>
      <c r="AH118" s="63"/>
      <c r="AK118" s="53"/>
      <c r="AN118" s="20"/>
      <c r="AO118" s="63"/>
      <c r="AR118" s="53"/>
      <c r="AU118" s="20"/>
      <c r="AV118" s="63"/>
      <c r="AY118" s="53"/>
      <c r="BB118" s="20"/>
      <c r="BC118" s="63"/>
      <c r="BF118" s="53"/>
      <c r="BI118" s="20"/>
      <c r="BJ118" s="63"/>
      <c r="BM118" s="53"/>
      <c r="BP118" s="20"/>
      <c r="BQ118" s="63"/>
      <c r="BT118" s="53"/>
      <c r="BW118" s="20"/>
      <c r="BX118" s="63"/>
      <c r="CA118" s="53"/>
      <c r="CD118" s="20"/>
      <c r="CE118" s="63"/>
      <c r="CH118" s="53"/>
      <c r="CK118" s="20"/>
      <c r="CL118" s="63"/>
      <c r="CO118" s="53"/>
      <c r="CR118" s="20"/>
      <c r="CS118" s="63"/>
      <c r="CV118" s="53"/>
      <c r="CY118" s="20"/>
      <c r="CZ118" s="63"/>
      <c r="DC118" s="53"/>
      <c r="DF118" s="20"/>
    </row>
    <row r="119" spans="4:110" s="19" customFormat="1">
      <c r="D119" s="20"/>
      <c r="E119" s="37"/>
      <c r="H119" s="53"/>
      <c r="K119" s="20"/>
      <c r="L119" s="37"/>
      <c r="O119" s="53"/>
      <c r="R119" s="20"/>
      <c r="S119" s="37"/>
      <c r="V119" s="53"/>
      <c r="Y119" s="20"/>
      <c r="Z119" s="63"/>
      <c r="AC119" s="53"/>
      <c r="AF119" s="20"/>
      <c r="AG119" s="20"/>
      <c r="AH119" s="63"/>
      <c r="AK119" s="53"/>
      <c r="AN119" s="20"/>
      <c r="AO119" s="63"/>
      <c r="AR119" s="53"/>
      <c r="AU119" s="20"/>
      <c r="AV119" s="63"/>
      <c r="AY119" s="53"/>
      <c r="BB119" s="20"/>
      <c r="BC119" s="63"/>
      <c r="BF119" s="53"/>
      <c r="BI119" s="20"/>
      <c r="BJ119" s="63"/>
      <c r="BM119" s="53"/>
      <c r="BP119" s="20"/>
      <c r="BQ119" s="63"/>
      <c r="BT119" s="53"/>
      <c r="BW119" s="20"/>
      <c r="BX119" s="63"/>
      <c r="CA119" s="53"/>
      <c r="CD119" s="20"/>
      <c r="CE119" s="63"/>
      <c r="CH119" s="53"/>
      <c r="CK119" s="20"/>
      <c r="CL119" s="63"/>
      <c r="CO119" s="53"/>
      <c r="CR119" s="20"/>
      <c r="CS119" s="63"/>
      <c r="CV119" s="53"/>
      <c r="CY119" s="20"/>
      <c r="CZ119" s="63"/>
      <c r="DC119" s="53"/>
      <c r="DF119" s="20"/>
    </row>
    <row r="120" spans="4:110" s="19" customFormat="1">
      <c r="D120" s="20"/>
      <c r="E120" s="37"/>
      <c r="H120" s="53"/>
      <c r="K120" s="20"/>
      <c r="L120" s="37"/>
      <c r="O120" s="53"/>
      <c r="R120" s="20"/>
      <c r="S120" s="37"/>
      <c r="V120" s="53"/>
      <c r="Y120" s="20"/>
      <c r="Z120" s="63"/>
      <c r="AC120" s="53"/>
      <c r="AF120" s="20"/>
      <c r="AG120" s="20"/>
      <c r="AH120" s="63"/>
      <c r="AK120" s="53"/>
      <c r="AN120" s="20"/>
      <c r="AO120" s="63"/>
      <c r="AR120" s="53"/>
      <c r="AU120" s="20"/>
      <c r="AV120" s="63"/>
      <c r="AY120" s="53"/>
      <c r="BB120" s="20"/>
      <c r="BC120" s="63"/>
      <c r="BF120" s="53"/>
      <c r="BI120" s="20"/>
      <c r="BJ120" s="63"/>
      <c r="BM120" s="53"/>
      <c r="BP120" s="20"/>
      <c r="BQ120" s="63"/>
      <c r="BT120" s="53"/>
      <c r="BW120" s="20"/>
      <c r="BX120" s="63"/>
      <c r="CA120" s="53"/>
      <c r="CD120" s="20"/>
      <c r="CE120" s="63"/>
      <c r="CH120" s="53"/>
      <c r="CK120" s="20"/>
      <c r="CL120" s="63"/>
      <c r="CO120" s="53"/>
      <c r="CR120" s="20"/>
      <c r="CS120" s="63"/>
      <c r="CV120" s="53"/>
      <c r="CY120" s="20"/>
      <c r="CZ120" s="63"/>
      <c r="DC120" s="53"/>
      <c r="DF120" s="20"/>
    </row>
    <row r="121" spans="4:110" s="19" customFormat="1">
      <c r="D121" s="20"/>
      <c r="E121" s="37"/>
      <c r="H121" s="53"/>
      <c r="K121" s="20"/>
      <c r="L121" s="37"/>
      <c r="O121" s="53"/>
      <c r="R121" s="20"/>
      <c r="S121" s="37"/>
      <c r="V121" s="53"/>
      <c r="Y121" s="20"/>
      <c r="Z121" s="63"/>
      <c r="AC121" s="53"/>
      <c r="AF121" s="20"/>
      <c r="AG121" s="20"/>
      <c r="AH121" s="63"/>
      <c r="AK121" s="53"/>
      <c r="AN121" s="20"/>
      <c r="AO121" s="63"/>
      <c r="AR121" s="53"/>
      <c r="AU121" s="20"/>
      <c r="AV121" s="63"/>
      <c r="AY121" s="53"/>
      <c r="BB121" s="20"/>
      <c r="BC121" s="63"/>
      <c r="BF121" s="53"/>
      <c r="BI121" s="20"/>
      <c r="BJ121" s="63"/>
      <c r="BM121" s="53"/>
      <c r="BP121" s="20"/>
      <c r="BQ121" s="63"/>
      <c r="BT121" s="53"/>
      <c r="BW121" s="20"/>
      <c r="BX121" s="63"/>
      <c r="CA121" s="53"/>
      <c r="CD121" s="20"/>
      <c r="CE121" s="63"/>
      <c r="CH121" s="53"/>
      <c r="CK121" s="20"/>
      <c r="CL121" s="63"/>
      <c r="CO121" s="53"/>
      <c r="CR121" s="20"/>
      <c r="CS121" s="63"/>
      <c r="CV121" s="53"/>
      <c r="CY121" s="20"/>
      <c r="CZ121" s="63"/>
      <c r="DC121" s="53"/>
      <c r="DF121" s="20"/>
    </row>
    <row r="122" spans="4:110" s="19" customFormat="1">
      <c r="D122" s="20"/>
      <c r="E122" s="37"/>
      <c r="H122" s="53"/>
      <c r="K122" s="20"/>
      <c r="L122" s="37"/>
      <c r="O122" s="53"/>
      <c r="R122" s="20"/>
      <c r="S122" s="37"/>
      <c r="V122" s="53"/>
      <c r="Y122" s="20"/>
      <c r="Z122" s="63"/>
      <c r="AC122" s="53"/>
      <c r="AF122" s="20"/>
      <c r="AG122" s="20"/>
      <c r="AH122" s="63"/>
      <c r="AK122" s="53"/>
      <c r="AN122" s="20"/>
      <c r="AO122" s="63"/>
      <c r="AR122" s="53"/>
      <c r="AU122" s="20"/>
      <c r="AV122" s="63"/>
      <c r="AY122" s="53"/>
      <c r="BB122" s="20"/>
      <c r="BC122" s="63"/>
      <c r="BF122" s="53"/>
      <c r="BI122" s="20"/>
      <c r="BJ122" s="63"/>
      <c r="BM122" s="53"/>
      <c r="BP122" s="20"/>
      <c r="BQ122" s="63"/>
      <c r="BT122" s="53"/>
      <c r="BW122" s="20"/>
      <c r="BX122" s="63"/>
      <c r="CA122" s="53"/>
      <c r="CD122" s="20"/>
      <c r="CE122" s="63"/>
      <c r="CH122" s="53"/>
      <c r="CK122" s="20"/>
      <c r="CL122" s="63"/>
      <c r="CO122" s="53"/>
      <c r="CR122" s="20"/>
      <c r="CS122" s="63"/>
      <c r="CV122" s="53"/>
      <c r="CY122" s="20"/>
      <c r="CZ122" s="63"/>
      <c r="DC122" s="53"/>
      <c r="DF122" s="20"/>
    </row>
    <row r="123" spans="4:110" s="19" customFormat="1">
      <c r="D123" s="20"/>
      <c r="E123" s="37"/>
      <c r="H123" s="53"/>
      <c r="K123" s="20"/>
      <c r="L123" s="37"/>
      <c r="O123" s="53"/>
      <c r="R123" s="20"/>
      <c r="S123" s="37"/>
      <c r="V123" s="53"/>
      <c r="Y123" s="20"/>
      <c r="Z123" s="63"/>
      <c r="AC123" s="53"/>
      <c r="AF123" s="20"/>
      <c r="AG123" s="20"/>
      <c r="AH123" s="63"/>
      <c r="AK123" s="53"/>
      <c r="AN123" s="20"/>
      <c r="AO123" s="63"/>
      <c r="AR123" s="53"/>
      <c r="AU123" s="20"/>
      <c r="AV123" s="63"/>
      <c r="AY123" s="53"/>
      <c r="BB123" s="20"/>
      <c r="BC123" s="63"/>
      <c r="BF123" s="53"/>
      <c r="BI123" s="20"/>
      <c r="BJ123" s="63"/>
      <c r="BM123" s="53"/>
      <c r="BP123" s="20"/>
      <c r="BQ123" s="63"/>
      <c r="BT123" s="53"/>
      <c r="BW123" s="20"/>
      <c r="BX123" s="63"/>
      <c r="CA123" s="53"/>
      <c r="CD123" s="20"/>
      <c r="CE123" s="63"/>
      <c r="CH123" s="53"/>
      <c r="CK123" s="20"/>
      <c r="CL123" s="63"/>
      <c r="CO123" s="53"/>
      <c r="CR123" s="20"/>
      <c r="CS123" s="63"/>
      <c r="CV123" s="53"/>
      <c r="CY123" s="20"/>
      <c r="CZ123" s="63"/>
      <c r="DC123" s="53"/>
      <c r="DF123" s="20"/>
    </row>
    <row r="124" spans="4:110" s="19" customFormat="1">
      <c r="D124" s="20"/>
      <c r="E124" s="37"/>
      <c r="H124" s="53"/>
      <c r="K124" s="20"/>
      <c r="L124" s="37"/>
      <c r="O124" s="53"/>
      <c r="R124" s="20"/>
      <c r="S124" s="37"/>
      <c r="V124" s="53"/>
      <c r="Y124" s="20"/>
      <c r="Z124" s="63"/>
      <c r="AC124" s="53"/>
      <c r="AF124" s="20"/>
      <c r="AG124" s="20"/>
      <c r="AH124" s="63"/>
      <c r="AK124" s="53"/>
      <c r="AN124" s="20"/>
      <c r="AO124" s="63"/>
      <c r="AR124" s="53"/>
      <c r="AU124" s="20"/>
      <c r="AV124" s="63"/>
      <c r="AY124" s="53"/>
      <c r="BB124" s="20"/>
      <c r="BC124" s="63"/>
      <c r="BF124" s="53"/>
      <c r="BI124" s="20"/>
      <c r="BJ124" s="63"/>
      <c r="BM124" s="53"/>
      <c r="BP124" s="20"/>
      <c r="BQ124" s="63"/>
      <c r="BT124" s="53"/>
      <c r="BW124" s="20"/>
      <c r="BX124" s="63"/>
      <c r="CA124" s="53"/>
      <c r="CD124" s="20"/>
      <c r="CE124" s="63"/>
      <c r="CH124" s="53"/>
      <c r="CK124" s="20"/>
      <c r="CL124" s="63"/>
      <c r="CO124" s="53"/>
      <c r="CR124" s="20"/>
      <c r="CS124" s="63"/>
      <c r="CV124" s="53"/>
      <c r="CY124" s="20"/>
      <c r="CZ124" s="63"/>
      <c r="DC124" s="53"/>
      <c r="DF124" s="20"/>
    </row>
    <row r="125" spans="4:110" s="19" customFormat="1">
      <c r="D125" s="20"/>
      <c r="E125" s="37"/>
      <c r="H125" s="53"/>
      <c r="K125" s="20"/>
      <c r="L125" s="37"/>
      <c r="O125" s="53"/>
      <c r="R125" s="20"/>
      <c r="S125" s="37"/>
      <c r="V125" s="53"/>
      <c r="Y125" s="20"/>
      <c r="Z125" s="63"/>
      <c r="AC125" s="53"/>
      <c r="AF125" s="20"/>
      <c r="AG125" s="20"/>
      <c r="AH125" s="63"/>
      <c r="AK125" s="53"/>
      <c r="AN125" s="20"/>
      <c r="AO125" s="63"/>
      <c r="AR125" s="53"/>
      <c r="AU125" s="20"/>
      <c r="AV125" s="63"/>
      <c r="AY125" s="53"/>
      <c r="BB125" s="20"/>
      <c r="BC125" s="63"/>
      <c r="BF125" s="53"/>
      <c r="BI125" s="20"/>
      <c r="BJ125" s="63"/>
      <c r="BM125" s="53"/>
      <c r="BP125" s="20"/>
      <c r="BQ125" s="63"/>
      <c r="BT125" s="53"/>
      <c r="BW125" s="20"/>
      <c r="BX125" s="63"/>
      <c r="CA125" s="53"/>
      <c r="CD125" s="20"/>
      <c r="CE125" s="63"/>
      <c r="CH125" s="53"/>
      <c r="CK125" s="20"/>
      <c r="CL125" s="63"/>
      <c r="CO125" s="53"/>
      <c r="CR125" s="20"/>
      <c r="CS125" s="63"/>
      <c r="CV125" s="53"/>
      <c r="CY125" s="20"/>
      <c r="CZ125" s="63"/>
      <c r="DC125" s="53"/>
      <c r="DF125" s="20"/>
    </row>
    <row r="126" spans="4:110" s="19" customFormat="1">
      <c r="D126" s="20"/>
      <c r="E126" s="37"/>
      <c r="H126" s="53"/>
      <c r="K126" s="20"/>
      <c r="L126" s="37"/>
      <c r="O126" s="53"/>
      <c r="R126" s="20"/>
      <c r="S126" s="37"/>
      <c r="V126" s="53"/>
      <c r="Y126" s="20"/>
      <c r="Z126" s="63"/>
      <c r="AC126" s="53"/>
      <c r="AF126" s="20"/>
      <c r="AG126" s="20"/>
      <c r="AH126" s="63"/>
      <c r="AK126" s="53"/>
      <c r="AN126" s="20"/>
      <c r="AO126" s="63"/>
      <c r="AR126" s="53"/>
      <c r="AU126" s="20"/>
      <c r="AV126" s="63"/>
      <c r="AY126" s="53"/>
      <c r="BB126" s="20"/>
      <c r="BC126" s="63"/>
      <c r="BF126" s="53"/>
      <c r="BI126" s="20"/>
      <c r="BJ126" s="63"/>
      <c r="BM126" s="53"/>
      <c r="BP126" s="20"/>
      <c r="BQ126" s="63"/>
      <c r="BT126" s="53"/>
      <c r="BW126" s="20"/>
      <c r="BX126" s="63"/>
      <c r="CA126" s="53"/>
      <c r="CD126" s="20"/>
      <c r="CE126" s="63"/>
      <c r="CH126" s="53"/>
      <c r="CK126" s="20"/>
      <c r="CL126" s="63"/>
      <c r="CO126" s="53"/>
      <c r="CR126" s="20"/>
      <c r="CS126" s="63"/>
      <c r="CV126" s="53"/>
      <c r="CY126" s="20"/>
      <c r="CZ126" s="63"/>
      <c r="DC126" s="53"/>
      <c r="DF126" s="20"/>
    </row>
    <row r="127" spans="4:110" s="19" customFormat="1">
      <c r="D127" s="20"/>
      <c r="E127" s="37"/>
      <c r="H127" s="53"/>
      <c r="K127" s="20"/>
      <c r="L127" s="37"/>
      <c r="O127" s="53"/>
      <c r="R127" s="20"/>
      <c r="S127" s="37"/>
      <c r="V127" s="53"/>
      <c r="Y127" s="20"/>
      <c r="Z127" s="63"/>
      <c r="AC127" s="53"/>
      <c r="AF127" s="20"/>
      <c r="AG127" s="20"/>
      <c r="AH127" s="63"/>
      <c r="AK127" s="53"/>
      <c r="AN127" s="20"/>
      <c r="AO127" s="63"/>
      <c r="AR127" s="53"/>
      <c r="AU127" s="20"/>
      <c r="AV127" s="63"/>
      <c r="AY127" s="53"/>
      <c r="BB127" s="20"/>
      <c r="BC127" s="63"/>
      <c r="BF127" s="53"/>
      <c r="BI127" s="20"/>
      <c r="BJ127" s="63"/>
      <c r="BM127" s="53"/>
      <c r="BP127" s="20"/>
      <c r="BQ127" s="63"/>
      <c r="BT127" s="53"/>
      <c r="BW127" s="20"/>
      <c r="BX127" s="63"/>
      <c r="CA127" s="53"/>
      <c r="CD127" s="20"/>
      <c r="CE127" s="63"/>
      <c r="CH127" s="53"/>
      <c r="CK127" s="20"/>
      <c r="CL127" s="63"/>
      <c r="CO127" s="53"/>
      <c r="CR127" s="20"/>
      <c r="CS127" s="63"/>
      <c r="CV127" s="53"/>
      <c r="CY127" s="20"/>
      <c r="CZ127" s="63"/>
      <c r="DC127" s="53"/>
      <c r="DF127" s="20"/>
    </row>
    <row r="128" spans="4:110" s="19" customFormat="1">
      <c r="D128" s="20"/>
      <c r="E128" s="37"/>
      <c r="H128" s="53"/>
      <c r="K128" s="20"/>
      <c r="L128" s="37"/>
      <c r="O128" s="53"/>
      <c r="R128" s="20"/>
      <c r="S128" s="37"/>
      <c r="V128" s="53"/>
      <c r="Y128" s="20"/>
      <c r="Z128" s="63"/>
      <c r="AC128" s="53"/>
      <c r="AF128" s="20"/>
      <c r="AG128" s="20"/>
      <c r="AH128" s="63"/>
      <c r="AK128" s="53"/>
      <c r="AN128" s="20"/>
      <c r="AO128" s="63"/>
      <c r="AR128" s="53"/>
      <c r="AU128" s="20"/>
      <c r="AV128" s="63"/>
      <c r="AY128" s="53"/>
      <c r="BB128" s="20"/>
      <c r="BC128" s="63"/>
      <c r="BF128" s="53"/>
      <c r="BI128" s="20"/>
      <c r="BJ128" s="63"/>
      <c r="BM128" s="53"/>
      <c r="BP128" s="20"/>
      <c r="BQ128" s="63"/>
      <c r="BT128" s="53"/>
      <c r="BW128" s="20"/>
      <c r="BX128" s="63"/>
      <c r="CA128" s="53"/>
      <c r="CD128" s="20"/>
      <c r="CE128" s="63"/>
      <c r="CH128" s="53"/>
      <c r="CK128" s="20"/>
      <c r="CL128" s="63"/>
      <c r="CO128" s="53"/>
      <c r="CR128" s="20"/>
      <c r="CS128" s="63"/>
      <c r="CV128" s="53"/>
      <c r="CY128" s="20"/>
      <c r="CZ128" s="63"/>
      <c r="DC128" s="53"/>
      <c r="DF128" s="20"/>
    </row>
    <row r="129" spans="4:110" s="19" customFormat="1">
      <c r="D129" s="20"/>
      <c r="E129" s="37"/>
      <c r="H129" s="53"/>
      <c r="K129" s="20"/>
      <c r="L129" s="37"/>
      <c r="O129" s="53"/>
      <c r="R129" s="20"/>
      <c r="S129" s="37"/>
      <c r="V129" s="53"/>
      <c r="Y129" s="20"/>
      <c r="Z129" s="63"/>
      <c r="AC129" s="53"/>
      <c r="AF129" s="20"/>
      <c r="AG129" s="20"/>
      <c r="AH129" s="63"/>
      <c r="AK129" s="53"/>
      <c r="AN129" s="20"/>
      <c r="AO129" s="63"/>
      <c r="AR129" s="53"/>
      <c r="AU129" s="20"/>
      <c r="AV129" s="63"/>
      <c r="AY129" s="53"/>
      <c r="BB129" s="20"/>
      <c r="BC129" s="63"/>
      <c r="BF129" s="53"/>
      <c r="BI129" s="20"/>
      <c r="BJ129" s="63"/>
      <c r="BM129" s="53"/>
      <c r="BP129" s="20"/>
      <c r="BQ129" s="63"/>
      <c r="BT129" s="53"/>
      <c r="BW129" s="20"/>
      <c r="BX129" s="63"/>
      <c r="CA129" s="53"/>
      <c r="CD129" s="20"/>
      <c r="CE129" s="63"/>
      <c r="CH129" s="53"/>
      <c r="CK129" s="20"/>
      <c r="CL129" s="63"/>
      <c r="CO129" s="53"/>
      <c r="CR129" s="20"/>
      <c r="CS129" s="63"/>
      <c r="CV129" s="53"/>
      <c r="CY129" s="20"/>
      <c r="CZ129" s="63"/>
      <c r="DC129" s="53"/>
      <c r="DF129" s="20"/>
    </row>
    <row r="130" spans="4:110" s="19" customFormat="1">
      <c r="D130" s="20"/>
      <c r="E130" s="37"/>
      <c r="H130" s="53"/>
      <c r="K130" s="20"/>
      <c r="L130" s="37"/>
      <c r="O130" s="53"/>
      <c r="R130" s="20"/>
      <c r="S130" s="37"/>
      <c r="V130" s="53"/>
      <c r="Y130" s="20"/>
      <c r="Z130" s="63"/>
      <c r="AC130" s="53"/>
      <c r="AF130" s="20"/>
      <c r="AG130" s="20"/>
      <c r="AH130" s="63"/>
      <c r="AK130" s="53"/>
      <c r="AN130" s="20"/>
      <c r="AO130" s="63"/>
      <c r="AR130" s="53"/>
      <c r="AU130" s="20"/>
      <c r="AV130" s="63"/>
      <c r="AY130" s="53"/>
      <c r="BB130" s="20"/>
      <c r="BC130" s="63"/>
      <c r="BF130" s="53"/>
      <c r="BI130" s="20"/>
      <c r="BJ130" s="63"/>
      <c r="BM130" s="53"/>
      <c r="BP130" s="20"/>
      <c r="BQ130" s="63"/>
      <c r="BT130" s="53"/>
      <c r="BW130" s="20"/>
      <c r="BX130" s="63"/>
      <c r="CA130" s="53"/>
      <c r="CD130" s="20"/>
      <c r="CE130" s="63"/>
      <c r="CH130" s="53"/>
      <c r="CK130" s="20"/>
      <c r="CL130" s="63"/>
      <c r="CO130" s="53"/>
      <c r="CR130" s="20"/>
      <c r="CS130" s="63"/>
      <c r="CV130" s="53"/>
      <c r="CY130" s="20"/>
      <c r="CZ130" s="63"/>
      <c r="DC130" s="53"/>
      <c r="DF130" s="20"/>
    </row>
    <row r="131" spans="4:110" s="19" customFormat="1">
      <c r="D131" s="20"/>
      <c r="E131" s="37"/>
      <c r="H131" s="53"/>
      <c r="K131" s="20"/>
      <c r="L131" s="37"/>
      <c r="O131" s="53"/>
      <c r="R131" s="20"/>
      <c r="S131" s="37"/>
      <c r="V131" s="53"/>
      <c r="Y131" s="20"/>
      <c r="Z131" s="63"/>
      <c r="AC131" s="53"/>
      <c r="AF131" s="20"/>
      <c r="AG131" s="20"/>
      <c r="AH131" s="63"/>
      <c r="AK131" s="53"/>
      <c r="AN131" s="20"/>
      <c r="AO131" s="63"/>
      <c r="AR131" s="53"/>
      <c r="AU131" s="20"/>
      <c r="AV131" s="63"/>
      <c r="AY131" s="53"/>
      <c r="BB131" s="20"/>
      <c r="BC131" s="63"/>
      <c r="BF131" s="53"/>
      <c r="BI131" s="20"/>
      <c r="BJ131" s="63"/>
      <c r="BM131" s="53"/>
      <c r="BP131" s="20"/>
      <c r="BQ131" s="63"/>
      <c r="BT131" s="53"/>
      <c r="BW131" s="20"/>
      <c r="BX131" s="63"/>
      <c r="CA131" s="53"/>
      <c r="CD131" s="20"/>
      <c r="CE131" s="63"/>
      <c r="CH131" s="53"/>
      <c r="CK131" s="20"/>
      <c r="CL131" s="63"/>
      <c r="CO131" s="53"/>
      <c r="CR131" s="20"/>
      <c r="CS131" s="63"/>
      <c r="CV131" s="53"/>
      <c r="CY131" s="20"/>
      <c r="CZ131" s="63"/>
      <c r="DC131" s="53"/>
      <c r="DF131" s="20"/>
    </row>
    <row r="132" spans="4:110" s="19" customFormat="1">
      <c r="D132" s="20"/>
      <c r="E132" s="37"/>
      <c r="H132" s="53"/>
      <c r="K132" s="20"/>
      <c r="L132" s="37"/>
      <c r="O132" s="53"/>
      <c r="R132" s="20"/>
      <c r="S132" s="37"/>
      <c r="V132" s="53"/>
      <c r="Y132" s="20"/>
      <c r="Z132" s="63"/>
      <c r="AC132" s="53"/>
      <c r="AF132" s="20"/>
      <c r="AG132" s="20"/>
      <c r="AH132" s="63"/>
      <c r="AK132" s="53"/>
      <c r="AN132" s="20"/>
      <c r="AO132" s="63"/>
      <c r="AR132" s="53"/>
      <c r="AU132" s="20"/>
      <c r="AV132" s="63"/>
      <c r="AY132" s="53"/>
      <c r="BB132" s="20"/>
      <c r="BC132" s="63"/>
      <c r="BF132" s="53"/>
      <c r="BI132" s="20"/>
      <c r="BJ132" s="63"/>
      <c r="BM132" s="53"/>
      <c r="BP132" s="20"/>
      <c r="BQ132" s="63"/>
      <c r="BT132" s="53"/>
      <c r="BW132" s="20"/>
      <c r="BX132" s="63"/>
      <c r="CA132" s="53"/>
      <c r="CD132" s="20"/>
      <c r="CE132" s="63"/>
      <c r="CH132" s="53"/>
      <c r="CK132" s="20"/>
      <c r="CL132" s="63"/>
      <c r="CO132" s="53"/>
      <c r="CR132" s="20"/>
      <c r="CS132" s="63"/>
      <c r="CV132" s="53"/>
      <c r="CY132" s="20"/>
      <c r="CZ132" s="63"/>
      <c r="DC132" s="53"/>
      <c r="DF132" s="20"/>
    </row>
    <row r="133" spans="4:110" s="19" customFormat="1">
      <c r="D133" s="20"/>
      <c r="E133" s="37"/>
      <c r="H133" s="53"/>
      <c r="K133" s="20"/>
      <c r="L133" s="37"/>
      <c r="O133" s="53"/>
      <c r="R133" s="20"/>
      <c r="S133" s="37"/>
      <c r="V133" s="53"/>
      <c r="Y133" s="20"/>
      <c r="Z133" s="63"/>
      <c r="AC133" s="53"/>
      <c r="AF133" s="20"/>
      <c r="AG133" s="20"/>
      <c r="AH133" s="63"/>
      <c r="AK133" s="53"/>
      <c r="AN133" s="20"/>
      <c r="AO133" s="63"/>
      <c r="AR133" s="53"/>
      <c r="AU133" s="20"/>
      <c r="AV133" s="63"/>
      <c r="AY133" s="53"/>
      <c r="BB133" s="20"/>
      <c r="BC133" s="63"/>
      <c r="BF133" s="53"/>
      <c r="BI133" s="20"/>
      <c r="BJ133" s="63"/>
      <c r="BM133" s="53"/>
      <c r="BP133" s="20"/>
      <c r="BQ133" s="63"/>
      <c r="BT133" s="53"/>
      <c r="BW133" s="20"/>
      <c r="BX133" s="63"/>
      <c r="CA133" s="53"/>
      <c r="CD133" s="20"/>
      <c r="CE133" s="63"/>
      <c r="CH133" s="53"/>
      <c r="CK133" s="20"/>
      <c r="CL133" s="63"/>
      <c r="CO133" s="53"/>
      <c r="CR133" s="20"/>
      <c r="CS133" s="63"/>
      <c r="CV133" s="53"/>
      <c r="CY133" s="20"/>
      <c r="CZ133" s="63"/>
      <c r="DC133" s="53"/>
      <c r="DF133" s="20"/>
    </row>
    <row r="134" spans="4:110" s="19" customFormat="1">
      <c r="D134" s="20"/>
      <c r="E134" s="37"/>
      <c r="H134" s="53"/>
      <c r="K134" s="20"/>
      <c r="L134" s="37"/>
      <c r="O134" s="53"/>
      <c r="R134" s="20"/>
      <c r="S134" s="37"/>
      <c r="V134" s="53"/>
      <c r="Y134" s="20"/>
      <c r="Z134" s="63"/>
      <c r="AC134" s="53"/>
      <c r="AF134" s="20"/>
      <c r="AG134" s="20"/>
      <c r="AH134" s="63"/>
      <c r="AK134" s="53"/>
      <c r="AN134" s="20"/>
      <c r="AO134" s="63"/>
      <c r="AR134" s="53"/>
      <c r="AU134" s="20"/>
      <c r="AV134" s="63"/>
      <c r="AY134" s="53"/>
      <c r="BB134" s="20"/>
      <c r="BC134" s="63"/>
      <c r="BF134" s="53"/>
      <c r="BI134" s="20"/>
      <c r="BJ134" s="63"/>
      <c r="BM134" s="53"/>
      <c r="BP134" s="20"/>
      <c r="BQ134" s="63"/>
      <c r="BT134" s="53"/>
      <c r="BW134" s="20"/>
      <c r="BX134" s="63"/>
      <c r="CA134" s="53"/>
      <c r="CD134" s="20"/>
      <c r="CE134" s="63"/>
      <c r="CH134" s="53"/>
      <c r="CK134" s="20"/>
      <c r="CL134" s="63"/>
      <c r="CO134" s="53"/>
      <c r="CR134" s="20"/>
      <c r="CS134" s="63"/>
      <c r="CV134" s="53"/>
      <c r="CY134" s="20"/>
      <c r="CZ134" s="63"/>
      <c r="DC134" s="53"/>
      <c r="DF134" s="20"/>
    </row>
    <row r="135" spans="4:110" s="19" customFormat="1">
      <c r="D135" s="20"/>
      <c r="E135" s="37"/>
      <c r="H135" s="53"/>
      <c r="K135" s="20"/>
      <c r="L135" s="37"/>
      <c r="O135" s="53"/>
      <c r="R135" s="20"/>
      <c r="S135" s="37"/>
      <c r="V135" s="53"/>
      <c r="Y135" s="20"/>
      <c r="Z135" s="63"/>
      <c r="AC135" s="53"/>
      <c r="AF135" s="20"/>
      <c r="AG135" s="20"/>
      <c r="AH135" s="63"/>
      <c r="AK135" s="53"/>
      <c r="AN135" s="20"/>
      <c r="AO135" s="63"/>
      <c r="AR135" s="53"/>
      <c r="AU135" s="20"/>
      <c r="AV135" s="63"/>
      <c r="AY135" s="53"/>
      <c r="BB135" s="20"/>
      <c r="BC135" s="63"/>
      <c r="BF135" s="53"/>
      <c r="BI135" s="20"/>
      <c r="BJ135" s="63"/>
      <c r="BM135" s="53"/>
      <c r="BP135" s="20"/>
      <c r="BQ135" s="63"/>
      <c r="BT135" s="53"/>
      <c r="BW135" s="20"/>
      <c r="BX135" s="63"/>
      <c r="CA135" s="53"/>
      <c r="CD135" s="20"/>
      <c r="CE135" s="63"/>
      <c r="CH135" s="53"/>
      <c r="CK135" s="20"/>
      <c r="CL135" s="63"/>
      <c r="CO135" s="53"/>
      <c r="CR135" s="20"/>
      <c r="CS135" s="63"/>
      <c r="CV135" s="53"/>
      <c r="CY135" s="20"/>
      <c r="CZ135" s="63"/>
      <c r="DC135" s="53"/>
      <c r="DF135" s="20"/>
    </row>
    <row r="136" spans="4:110" s="19" customFormat="1">
      <c r="D136" s="20"/>
      <c r="E136" s="37"/>
      <c r="H136" s="53"/>
      <c r="K136" s="20"/>
      <c r="L136" s="37"/>
      <c r="O136" s="53"/>
      <c r="R136" s="20"/>
      <c r="S136" s="37"/>
      <c r="V136" s="53"/>
      <c r="Y136" s="20"/>
      <c r="Z136" s="63"/>
      <c r="AC136" s="53"/>
      <c r="AF136" s="20"/>
      <c r="AG136" s="20"/>
      <c r="AH136" s="63"/>
      <c r="AK136" s="53"/>
      <c r="AN136" s="20"/>
      <c r="AO136" s="63"/>
      <c r="AR136" s="53"/>
      <c r="AU136" s="20"/>
      <c r="AV136" s="63"/>
      <c r="AY136" s="53"/>
      <c r="BB136" s="20"/>
      <c r="BC136" s="63"/>
      <c r="BF136" s="53"/>
      <c r="BI136" s="20"/>
      <c r="BJ136" s="63"/>
      <c r="BM136" s="53"/>
      <c r="BP136" s="20"/>
      <c r="BQ136" s="63"/>
      <c r="BT136" s="53"/>
      <c r="BW136" s="20"/>
      <c r="BX136" s="63"/>
      <c r="CA136" s="53"/>
      <c r="CD136" s="20"/>
      <c r="CE136" s="63"/>
      <c r="CH136" s="53"/>
      <c r="CK136" s="20"/>
      <c r="CL136" s="63"/>
      <c r="CO136" s="53"/>
      <c r="CR136" s="20"/>
      <c r="CS136" s="63"/>
      <c r="CV136" s="53"/>
      <c r="CY136" s="20"/>
      <c r="CZ136" s="63"/>
      <c r="DC136" s="53"/>
      <c r="DF136" s="20"/>
    </row>
    <row r="137" spans="4:110" s="19" customFormat="1">
      <c r="D137" s="20"/>
      <c r="E137" s="37"/>
      <c r="H137" s="53"/>
      <c r="K137" s="20"/>
      <c r="L137" s="37"/>
      <c r="O137" s="53"/>
      <c r="R137" s="20"/>
      <c r="S137" s="37"/>
      <c r="V137" s="53"/>
      <c r="Y137" s="20"/>
      <c r="Z137" s="63"/>
      <c r="AC137" s="53"/>
      <c r="AF137" s="20"/>
      <c r="AG137" s="20"/>
      <c r="AH137" s="63"/>
      <c r="AK137" s="53"/>
      <c r="AN137" s="20"/>
      <c r="AO137" s="63"/>
      <c r="AR137" s="53"/>
      <c r="AU137" s="20"/>
      <c r="AV137" s="63"/>
      <c r="AY137" s="53"/>
      <c r="BB137" s="20"/>
      <c r="BC137" s="63"/>
      <c r="BF137" s="53"/>
      <c r="BI137" s="20"/>
      <c r="BJ137" s="63"/>
      <c r="BM137" s="53"/>
      <c r="BP137" s="20"/>
      <c r="BQ137" s="63"/>
      <c r="BT137" s="53"/>
      <c r="BW137" s="20"/>
      <c r="BX137" s="63"/>
      <c r="CA137" s="53"/>
      <c r="CD137" s="20"/>
      <c r="CE137" s="63"/>
      <c r="CH137" s="53"/>
      <c r="CK137" s="20"/>
      <c r="CL137" s="63"/>
      <c r="CO137" s="53"/>
      <c r="CR137" s="20"/>
      <c r="CS137" s="63"/>
      <c r="CV137" s="53"/>
      <c r="CY137" s="20"/>
      <c r="CZ137" s="63"/>
      <c r="DC137" s="53"/>
      <c r="DF137" s="20"/>
    </row>
    <row r="138" spans="4:110" s="19" customFormat="1">
      <c r="D138" s="20"/>
      <c r="E138" s="37"/>
      <c r="H138" s="53"/>
      <c r="K138" s="20"/>
      <c r="L138" s="37"/>
      <c r="O138" s="53"/>
      <c r="R138" s="20"/>
      <c r="S138" s="37"/>
      <c r="V138" s="53"/>
      <c r="Y138" s="20"/>
      <c r="Z138" s="63"/>
      <c r="AC138" s="53"/>
      <c r="AF138" s="20"/>
      <c r="AG138" s="20"/>
      <c r="AH138" s="63"/>
      <c r="AK138" s="53"/>
      <c r="AN138" s="20"/>
      <c r="AO138" s="63"/>
      <c r="AR138" s="53"/>
      <c r="AU138" s="20"/>
      <c r="AV138" s="63"/>
      <c r="AY138" s="53"/>
      <c r="BB138" s="20"/>
      <c r="BC138" s="63"/>
      <c r="BF138" s="53"/>
      <c r="BI138" s="20"/>
      <c r="BJ138" s="63"/>
      <c r="BM138" s="53"/>
      <c r="BP138" s="20"/>
      <c r="BQ138" s="63"/>
      <c r="BT138" s="53"/>
      <c r="BW138" s="20"/>
      <c r="BX138" s="63"/>
      <c r="CA138" s="53"/>
      <c r="CD138" s="20"/>
      <c r="CE138" s="63"/>
      <c r="CH138" s="53"/>
      <c r="CK138" s="20"/>
      <c r="CL138" s="63"/>
      <c r="CO138" s="53"/>
      <c r="CR138" s="20"/>
      <c r="CS138" s="63"/>
      <c r="CV138" s="53"/>
      <c r="CY138" s="20"/>
      <c r="CZ138" s="63"/>
      <c r="DC138" s="53"/>
      <c r="DF138" s="20"/>
    </row>
    <row r="139" spans="4:110" s="19" customFormat="1">
      <c r="D139" s="20"/>
      <c r="E139" s="37"/>
      <c r="H139" s="53"/>
      <c r="K139" s="20"/>
      <c r="L139" s="37"/>
      <c r="O139" s="53"/>
      <c r="R139" s="20"/>
      <c r="S139" s="37"/>
      <c r="V139" s="53"/>
      <c r="Y139" s="20"/>
      <c r="Z139" s="63"/>
      <c r="AC139" s="53"/>
      <c r="AF139" s="20"/>
      <c r="AG139" s="20"/>
      <c r="AH139" s="63"/>
      <c r="AK139" s="53"/>
      <c r="AN139" s="20"/>
      <c r="AO139" s="63"/>
      <c r="AR139" s="53"/>
      <c r="AU139" s="20"/>
      <c r="AV139" s="63"/>
      <c r="AY139" s="53"/>
      <c r="BB139" s="20"/>
      <c r="BC139" s="63"/>
      <c r="BF139" s="53"/>
      <c r="BI139" s="20"/>
      <c r="BJ139" s="63"/>
      <c r="BM139" s="53"/>
      <c r="BP139" s="20"/>
      <c r="BQ139" s="63"/>
      <c r="BT139" s="53"/>
      <c r="BW139" s="20"/>
      <c r="BX139" s="63"/>
      <c r="CA139" s="53"/>
      <c r="CD139" s="20"/>
      <c r="CE139" s="63"/>
      <c r="CH139" s="53"/>
      <c r="CK139" s="20"/>
      <c r="CL139" s="63"/>
      <c r="CO139" s="53"/>
      <c r="CR139" s="20"/>
      <c r="CS139" s="63"/>
      <c r="CV139" s="53"/>
      <c r="CY139" s="20"/>
      <c r="CZ139" s="63"/>
      <c r="DC139" s="53"/>
      <c r="DF139" s="20"/>
    </row>
    <row r="140" spans="4:110" s="19" customFormat="1">
      <c r="D140" s="20"/>
      <c r="E140" s="37"/>
      <c r="H140" s="53"/>
      <c r="K140" s="20"/>
      <c r="L140" s="37"/>
      <c r="O140" s="53"/>
      <c r="R140" s="20"/>
      <c r="S140" s="37"/>
      <c r="V140" s="53"/>
      <c r="Y140" s="20"/>
      <c r="Z140" s="63"/>
      <c r="AC140" s="53"/>
      <c r="AF140" s="20"/>
      <c r="AG140" s="20"/>
      <c r="AH140" s="63"/>
      <c r="AK140" s="53"/>
      <c r="AN140" s="20"/>
      <c r="AO140" s="63"/>
      <c r="AR140" s="53"/>
      <c r="AU140" s="20"/>
      <c r="AV140" s="63"/>
      <c r="AY140" s="53"/>
      <c r="BB140" s="20"/>
      <c r="BC140" s="63"/>
      <c r="BF140" s="53"/>
      <c r="BI140" s="20"/>
      <c r="BJ140" s="63"/>
      <c r="BM140" s="53"/>
      <c r="BP140" s="20"/>
      <c r="BQ140" s="63"/>
      <c r="BT140" s="53"/>
      <c r="BW140" s="20"/>
      <c r="BX140" s="63"/>
      <c r="CA140" s="53"/>
      <c r="CD140" s="20"/>
      <c r="CE140" s="63"/>
      <c r="CH140" s="53"/>
      <c r="CK140" s="20"/>
      <c r="CL140" s="63"/>
      <c r="CO140" s="53"/>
      <c r="CR140" s="20"/>
      <c r="CS140" s="63"/>
      <c r="CV140" s="53"/>
      <c r="CY140" s="20"/>
      <c r="CZ140" s="63"/>
      <c r="DC140" s="53"/>
      <c r="DF140" s="20"/>
    </row>
    <row r="141" spans="4:110" s="19" customFormat="1">
      <c r="D141" s="20"/>
      <c r="E141" s="37"/>
      <c r="H141" s="53"/>
      <c r="K141" s="20"/>
      <c r="L141" s="37"/>
      <c r="O141" s="53"/>
      <c r="R141" s="20"/>
      <c r="S141" s="37"/>
      <c r="V141" s="53"/>
      <c r="Y141" s="20"/>
      <c r="Z141" s="63"/>
      <c r="AC141" s="53"/>
      <c r="AF141" s="20"/>
      <c r="AG141" s="20"/>
      <c r="AH141" s="63"/>
      <c r="AK141" s="53"/>
      <c r="AN141" s="20"/>
      <c r="AO141" s="63"/>
      <c r="AR141" s="53"/>
      <c r="AU141" s="20"/>
      <c r="AV141" s="63"/>
      <c r="AY141" s="53"/>
      <c r="BB141" s="20"/>
      <c r="BC141" s="63"/>
      <c r="BF141" s="53"/>
      <c r="BI141" s="20"/>
      <c r="BJ141" s="63"/>
      <c r="BM141" s="53"/>
      <c r="BP141" s="20"/>
      <c r="BQ141" s="63"/>
      <c r="BT141" s="53"/>
      <c r="BW141" s="20"/>
      <c r="BX141" s="63"/>
      <c r="CA141" s="53"/>
      <c r="CD141" s="20"/>
      <c r="CE141" s="63"/>
      <c r="CH141" s="53"/>
      <c r="CK141" s="20"/>
      <c r="CL141" s="63"/>
      <c r="CO141" s="53"/>
      <c r="CR141" s="20"/>
      <c r="CS141" s="63"/>
      <c r="CV141" s="53"/>
      <c r="CY141" s="20"/>
      <c r="CZ141" s="63"/>
      <c r="DC141" s="53"/>
      <c r="DF141" s="20"/>
    </row>
    <row r="142" spans="4:110" s="19" customFormat="1">
      <c r="D142" s="20"/>
      <c r="E142" s="37"/>
      <c r="H142" s="53"/>
      <c r="K142" s="20"/>
      <c r="L142" s="37"/>
      <c r="O142" s="53"/>
      <c r="R142" s="20"/>
      <c r="S142" s="37"/>
      <c r="V142" s="53"/>
      <c r="Y142" s="20"/>
      <c r="Z142" s="63"/>
      <c r="AC142" s="53"/>
      <c r="AF142" s="20"/>
      <c r="AG142" s="20"/>
      <c r="AH142" s="63"/>
      <c r="AK142" s="53"/>
      <c r="AN142" s="20"/>
      <c r="AO142" s="63"/>
      <c r="AR142" s="53"/>
      <c r="AU142" s="20"/>
      <c r="AV142" s="63"/>
      <c r="AY142" s="53"/>
      <c r="BB142" s="20"/>
      <c r="BC142" s="63"/>
      <c r="BF142" s="53"/>
      <c r="BI142" s="20"/>
      <c r="BJ142" s="63"/>
      <c r="BM142" s="53"/>
      <c r="BP142" s="20"/>
      <c r="BQ142" s="63"/>
      <c r="BT142" s="53"/>
      <c r="BW142" s="20"/>
      <c r="BX142" s="63"/>
      <c r="CA142" s="53"/>
      <c r="CD142" s="20"/>
      <c r="CE142" s="63"/>
      <c r="CH142" s="53"/>
      <c r="CK142" s="20"/>
      <c r="CL142" s="63"/>
      <c r="CO142" s="53"/>
      <c r="CR142" s="20"/>
      <c r="CS142" s="63"/>
      <c r="CV142" s="53"/>
      <c r="CY142" s="20"/>
      <c r="CZ142" s="63"/>
      <c r="DC142" s="53"/>
      <c r="DF142" s="20"/>
    </row>
    <row r="143" spans="4:110" s="19" customFormat="1">
      <c r="D143" s="20"/>
      <c r="E143" s="37"/>
      <c r="H143" s="53"/>
      <c r="K143" s="20"/>
      <c r="L143" s="37"/>
      <c r="O143" s="53"/>
      <c r="R143" s="20"/>
      <c r="S143" s="37"/>
      <c r="V143" s="53"/>
      <c r="Y143" s="20"/>
      <c r="Z143" s="63"/>
      <c r="AC143" s="53"/>
      <c r="AF143" s="20"/>
      <c r="AG143" s="20"/>
      <c r="AH143" s="63"/>
      <c r="AK143" s="53"/>
      <c r="AN143" s="20"/>
      <c r="AO143" s="63"/>
      <c r="AR143" s="53"/>
      <c r="AU143" s="20"/>
      <c r="AV143" s="63"/>
      <c r="AY143" s="53"/>
      <c r="BB143" s="20"/>
      <c r="BC143" s="63"/>
      <c r="BF143" s="53"/>
      <c r="BI143" s="20"/>
      <c r="BJ143" s="63"/>
      <c r="BM143" s="53"/>
      <c r="BP143" s="20"/>
      <c r="BQ143" s="63"/>
      <c r="BT143" s="53"/>
      <c r="BW143" s="20"/>
      <c r="BX143" s="63"/>
      <c r="CA143" s="53"/>
      <c r="CD143" s="20"/>
      <c r="CE143" s="63"/>
      <c r="CH143" s="53"/>
      <c r="CK143" s="20"/>
      <c r="CL143" s="63"/>
      <c r="CO143" s="53"/>
      <c r="CR143" s="20"/>
      <c r="CS143" s="63"/>
      <c r="CV143" s="53"/>
      <c r="CY143" s="20"/>
      <c r="CZ143" s="63"/>
      <c r="DC143" s="53"/>
      <c r="DF143" s="20"/>
    </row>
    <row r="144" spans="4:110" s="19" customFormat="1">
      <c r="D144" s="20"/>
      <c r="E144" s="37"/>
      <c r="H144" s="53"/>
      <c r="K144" s="20"/>
      <c r="L144" s="37"/>
      <c r="O144" s="53"/>
      <c r="R144" s="20"/>
      <c r="S144" s="37"/>
      <c r="V144" s="53"/>
      <c r="Y144" s="20"/>
      <c r="Z144" s="63"/>
      <c r="AC144" s="53"/>
      <c r="AF144" s="20"/>
      <c r="AG144" s="20"/>
      <c r="AH144" s="63"/>
      <c r="AK144" s="53"/>
      <c r="AN144" s="20"/>
      <c r="AO144" s="63"/>
      <c r="AR144" s="53"/>
      <c r="AU144" s="20"/>
      <c r="AV144" s="63"/>
      <c r="AY144" s="53"/>
      <c r="BB144" s="20"/>
      <c r="BC144" s="63"/>
      <c r="BF144" s="53"/>
      <c r="BI144" s="20"/>
      <c r="BJ144" s="63"/>
      <c r="BM144" s="53"/>
      <c r="BP144" s="20"/>
      <c r="BQ144" s="63"/>
      <c r="BT144" s="53"/>
      <c r="BW144" s="20"/>
      <c r="BX144" s="63"/>
      <c r="CA144" s="53"/>
      <c r="CD144" s="20"/>
      <c r="CE144" s="63"/>
      <c r="CH144" s="53"/>
      <c r="CK144" s="20"/>
      <c r="CL144" s="63"/>
      <c r="CO144" s="53"/>
      <c r="CR144" s="20"/>
      <c r="CS144" s="63"/>
      <c r="CV144" s="53"/>
      <c r="CY144" s="20"/>
      <c r="CZ144" s="63"/>
      <c r="DC144" s="53"/>
      <c r="DF144" s="20"/>
    </row>
    <row r="145" spans="4:110" s="19" customFormat="1">
      <c r="D145" s="20"/>
      <c r="E145" s="37"/>
      <c r="H145" s="53"/>
      <c r="K145" s="20"/>
      <c r="L145" s="37"/>
      <c r="O145" s="53"/>
      <c r="R145" s="20"/>
      <c r="S145" s="37"/>
      <c r="V145" s="53"/>
      <c r="Y145" s="20"/>
      <c r="Z145" s="63"/>
      <c r="AC145" s="53"/>
      <c r="AF145" s="20"/>
      <c r="AG145" s="20"/>
      <c r="AH145" s="63"/>
      <c r="AK145" s="53"/>
      <c r="AN145" s="20"/>
      <c r="AO145" s="63"/>
      <c r="AR145" s="53"/>
      <c r="AU145" s="20"/>
      <c r="AV145" s="63"/>
      <c r="AY145" s="53"/>
      <c r="BB145" s="20"/>
      <c r="BC145" s="63"/>
      <c r="BF145" s="53"/>
      <c r="BI145" s="20"/>
      <c r="BJ145" s="63"/>
      <c r="BM145" s="53"/>
      <c r="BP145" s="20"/>
      <c r="BQ145" s="63"/>
      <c r="BT145" s="53"/>
      <c r="BW145" s="20"/>
      <c r="BX145" s="63"/>
      <c r="CA145" s="53"/>
      <c r="CD145" s="20"/>
      <c r="CE145" s="63"/>
      <c r="CH145" s="53"/>
      <c r="CK145" s="20"/>
      <c r="CL145" s="63"/>
      <c r="CO145" s="53"/>
      <c r="CR145" s="20"/>
      <c r="CS145" s="63"/>
      <c r="CV145" s="53"/>
      <c r="CY145" s="20"/>
      <c r="CZ145" s="63"/>
      <c r="DC145" s="53"/>
      <c r="DF145" s="20"/>
    </row>
    <row r="146" spans="4:110" s="19" customFormat="1">
      <c r="D146" s="20"/>
      <c r="E146" s="37"/>
      <c r="H146" s="53"/>
      <c r="K146" s="20"/>
      <c r="L146" s="37"/>
      <c r="O146" s="53"/>
      <c r="R146" s="20"/>
      <c r="S146" s="37"/>
      <c r="V146" s="53"/>
      <c r="Y146" s="20"/>
      <c r="Z146" s="63"/>
      <c r="AC146" s="53"/>
      <c r="AF146" s="20"/>
      <c r="AG146" s="20"/>
      <c r="AH146" s="63"/>
      <c r="AK146" s="53"/>
      <c r="AN146" s="20"/>
      <c r="AO146" s="63"/>
      <c r="AR146" s="53"/>
      <c r="AU146" s="20"/>
      <c r="AV146" s="63"/>
      <c r="AY146" s="53"/>
      <c r="BB146" s="20"/>
      <c r="BC146" s="63"/>
      <c r="BF146" s="53"/>
      <c r="BI146" s="20"/>
      <c r="BJ146" s="63"/>
      <c r="BM146" s="53"/>
      <c r="BP146" s="20"/>
      <c r="BQ146" s="63"/>
      <c r="BT146" s="53"/>
      <c r="BW146" s="20"/>
      <c r="BX146" s="63"/>
      <c r="CA146" s="53"/>
      <c r="CD146" s="20"/>
      <c r="CE146" s="63"/>
      <c r="CH146" s="53"/>
      <c r="CK146" s="20"/>
      <c r="CL146" s="63"/>
      <c r="CO146" s="53"/>
      <c r="CR146" s="20"/>
      <c r="CS146" s="63"/>
      <c r="CV146" s="53"/>
      <c r="CY146" s="20"/>
      <c r="CZ146" s="63"/>
      <c r="DC146" s="53"/>
      <c r="DF146" s="20"/>
    </row>
    <row r="147" spans="4:110" s="19" customFormat="1">
      <c r="D147" s="20"/>
      <c r="E147" s="37"/>
      <c r="H147" s="53"/>
      <c r="K147" s="20"/>
      <c r="L147" s="37"/>
      <c r="O147" s="53"/>
      <c r="R147" s="20"/>
      <c r="S147" s="37"/>
      <c r="V147" s="53"/>
      <c r="Y147" s="20"/>
      <c r="Z147" s="63"/>
      <c r="AC147" s="53"/>
      <c r="AF147" s="20"/>
      <c r="AG147" s="20"/>
      <c r="AH147" s="63"/>
      <c r="AK147" s="53"/>
      <c r="AN147" s="20"/>
      <c r="AO147" s="63"/>
      <c r="AR147" s="53"/>
      <c r="AU147" s="20"/>
      <c r="AV147" s="63"/>
      <c r="AY147" s="53"/>
      <c r="BB147" s="20"/>
      <c r="BC147" s="63"/>
      <c r="BF147" s="53"/>
      <c r="BI147" s="20"/>
      <c r="BJ147" s="63"/>
      <c r="BM147" s="53"/>
      <c r="BP147" s="20"/>
      <c r="BQ147" s="63"/>
      <c r="BT147" s="53"/>
      <c r="BW147" s="20"/>
      <c r="BX147" s="63"/>
      <c r="CA147" s="53"/>
      <c r="CD147" s="20"/>
      <c r="CE147" s="63"/>
      <c r="CH147" s="53"/>
      <c r="CK147" s="20"/>
      <c r="CL147" s="63"/>
      <c r="CO147" s="53"/>
      <c r="CR147" s="20"/>
      <c r="CS147" s="63"/>
      <c r="CV147" s="53"/>
      <c r="CY147" s="20"/>
      <c r="CZ147" s="63"/>
      <c r="DC147" s="53"/>
      <c r="DF147" s="20"/>
    </row>
    <row r="148" spans="4:110" s="19" customFormat="1">
      <c r="D148" s="20"/>
      <c r="E148" s="37"/>
      <c r="H148" s="53"/>
      <c r="K148" s="20"/>
      <c r="L148" s="37"/>
      <c r="O148" s="53"/>
      <c r="R148" s="20"/>
      <c r="S148" s="37"/>
      <c r="V148" s="53"/>
      <c r="Y148" s="20"/>
      <c r="Z148" s="63"/>
      <c r="AC148" s="53"/>
      <c r="AF148" s="20"/>
      <c r="AG148" s="20"/>
      <c r="AH148" s="63"/>
      <c r="AK148" s="53"/>
      <c r="AN148" s="20"/>
      <c r="AO148" s="63"/>
      <c r="AR148" s="53"/>
      <c r="AU148" s="20"/>
      <c r="AV148" s="63"/>
      <c r="AY148" s="53"/>
      <c r="BB148" s="20"/>
      <c r="BC148" s="63"/>
      <c r="BF148" s="53"/>
      <c r="BI148" s="20"/>
      <c r="BJ148" s="63"/>
      <c r="BM148" s="53"/>
      <c r="BP148" s="20"/>
      <c r="BQ148" s="63"/>
      <c r="BT148" s="53"/>
      <c r="BW148" s="20"/>
      <c r="BX148" s="63"/>
      <c r="CA148" s="53"/>
      <c r="CD148" s="20"/>
      <c r="CE148" s="63"/>
      <c r="CH148" s="53"/>
      <c r="CK148" s="20"/>
      <c r="CL148" s="63"/>
      <c r="CO148" s="53"/>
      <c r="CR148" s="20"/>
      <c r="CS148" s="63"/>
      <c r="CV148" s="53"/>
      <c r="CY148" s="20"/>
      <c r="CZ148" s="63"/>
      <c r="DC148" s="53"/>
      <c r="DF148" s="20"/>
    </row>
    <row r="149" spans="4:110" s="19" customFormat="1">
      <c r="D149" s="20"/>
      <c r="E149" s="37"/>
      <c r="H149" s="53"/>
      <c r="K149" s="20"/>
      <c r="L149" s="37"/>
      <c r="O149" s="53"/>
      <c r="R149" s="20"/>
      <c r="S149" s="37"/>
      <c r="V149" s="53"/>
      <c r="Y149" s="20"/>
      <c r="Z149" s="63"/>
      <c r="AC149" s="53"/>
      <c r="AF149" s="20"/>
      <c r="AG149" s="20"/>
      <c r="AH149" s="63"/>
      <c r="AK149" s="53"/>
      <c r="AN149" s="20"/>
      <c r="AO149" s="63"/>
      <c r="AR149" s="53"/>
      <c r="AU149" s="20"/>
      <c r="AV149" s="63"/>
      <c r="AY149" s="53"/>
      <c r="BB149" s="20"/>
      <c r="BC149" s="63"/>
      <c r="BF149" s="53"/>
      <c r="BI149" s="20"/>
      <c r="BJ149" s="63"/>
      <c r="BM149" s="53"/>
      <c r="BP149" s="20"/>
      <c r="BQ149" s="63"/>
      <c r="BT149" s="53"/>
      <c r="BW149" s="20"/>
      <c r="BX149" s="63"/>
      <c r="CA149" s="53"/>
      <c r="CD149" s="20"/>
      <c r="CE149" s="63"/>
      <c r="CH149" s="53"/>
      <c r="CK149" s="20"/>
      <c r="CL149" s="63"/>
      <c r="CO149" s="53"/>
      <c r="CR149" s="20"/>
      <c r="CS149" s="63"/>
      <c r="CV149" s="53"/>
      <c r="CY149" s="20"/>
      <c r="CZ149" s="63"/>
      <c r="DC149" s="53"/>
      <c r="DF149" s="20"/>
    </row>
    <row r="150" spans="4:110" s="19" customFormat="1">
      <c r="D150" s="20"/>
      <c r="E150" s="37"/>
      <c r="H150" s="53"/>
      <c r="K150" s="20"/>
      <c r="L150" s="37"/>
      <c r="O150" s="53"/>
      <c r="R150" s="20"/>
      <c r="S150" s="37"/>
      <c r="V150" s="53"/>
      <c r="Y150" s="20"/>
      <c r="Z150" s="63"/>
      <c r="AC150" s="53"/>
      <c r="AF150" s="20"/>
      <c r="AG150" s="20"/>
      <c r="AH150" s="63"/>
      <c r="AK150" s="53"/>
      <c r="AN150" s="20"/>
      <c r="AO150" s="63"/>
      <c r="AR150" s="53"/>
      <c r="AU150" s="20"/>
      <c r="AV150" s="63"/>
      <c r="AY150" s="53"/>
      <c r="BB150" s="20"/>
      <c r="BC150" s="63"/>
      <c r="BF150" s="53"/>
      <c r="BI150" s="20"/>
      <c r="BJ150" s="63"/>
      <c r="BM150" s="53"/>
      <c r="BP150" s="20"/>
      <c r="BQ150" s="63"/>
      <c r="BT150" s="53"/>
      <c r="BW150" s="20"/>
      <c r="BX150" s="63"/>
      <c r="CA150" s="53"/>
      <c r="CD150" s="20"/>
      <c r="CE150" s="63"/>
      <c r="CH150" s="53"/>
      <c r="CK150" s="20"/>
      <c r="CL150" s="63"/>
      <c r="CO150" s="53"/>
      <c r="CR150" s="20"/>
      <c r="CS150" s="63"/>
      <c r="CV150" s="53"/>
      <c r="CY150" s="20"/>
      <c r="CZ150" s="63"/>
      <c r="DC150" s="53"/>
      <c r="DF150" s="20"/>
    </row>
    <row r="151" spans="4:110" s="19" customFormat="1">
      <c r="D151" s="20"/>
      <c r="E151" s="37"/>
      <c r="H151" s="53"/>
      <c r="K151" s="20"/>
      <c r="L151" s="37"/>
      <c r="O151" s="53"/>
      <c r="R151" s="20"/>
      <c r="S151" s="37"/>
      <c r="V151" s="53"/>
      <c r="Y151" s="20"/>
      <c r="Z151" s="63"/>
      <c r="AC151" s="53"/>
      <c r="AF151" s="20"/>
      <c r="AG151" s="20"/>
      <c r="AH151" s="63"/>
      <c r="AK151" s="53"/>
      <c r="AN151" s="20"/>
      <c r="AO151" s="63"/>
      <c r="AR151" s="53"/>
      <c r="AU151" s="20"/>
      <c r="AV151" s="63"/>
      <c r="AY151" s="53"/>
      <c r="BB151" s="20"/>
      <c r="BC151" s="63"/>
      <c r="BF151" s="53"/>
      <c r="BI151" s="20"/>
      <c r="BJ151" s="63"/>
      <c r="BM151" s="53"/>
      <c r="BP151" s="20"/>
      <c r="BQ151" s="63"/>
      <c r="BT151" s="53"/>
      <c r="BW151" s="20"/>
      <c r="BX151" s="63"/>
      <c r="CA151" s="53"/>
      <c r="CD151" s="20"/>
      <c r="CE151" s="63"/>
      <c r="CH151" s="53"/>
      <c r="CK151" s="20"/>
      <c r="CL151" s="63"/>
      <c r="CO151" s="53"/>
      <c r="CR151" s="20"/>
      <c r="CS151" s="63"/>
      <c r="CV151" s="53"/>
      <c r="CY151" s="20"/>
      <c r="CZ151" s="63"/>
      <c r="DC151" s="53"/>
      <c r="DF151" s="20"/>
    </row>
    <row r="152" spans="4:110" s="19" customFormat="1">
      <c r="D152" s="20"/>
      <c r="E152" s="37"/>
      <c r="H152" s="53"/>
      <c r="K152" s="20"/>
      <c r="L152" s="37"/>
      <c r="O152" s="53"/>
      <c r="R152" s="20"/>
      <c r="S152" s="37"/>
      <c r="V152" s="53"/>
      <c r="Y152" s="20"/>
      <c r="Z152" s="63"/>
      <c r="AC152" s="53"/>
      <c r="AF152" s="20"/>
      <c r="AG152" s="20"/>
      <c r="AH152" s="63"/>
      <c r="AK152" s="53"/>
      <c r="AN152" s="20"/>
      <c r="AO152" s="63"/>
      <c r="AR152" s="53"/>
      <c r="AU152" s="20"/>
      <c r="AV152" s="63"/>
      <c r="AY152" s="53"/>
      <c r="BB152" s="20"/>
      <c r="BC152" s="63"/>
      <c r="BF152" s="53"/>
      <c r="BI152" s="20"/>
      <c r="BJ152" s="63"/>
      <c r="BM152" s="53"/>
      <c r="BP152" s="20"/>
      <c r="BQ152" s="63"/>
      <c r="BT152" s="53"/>
      <c r="BW152" s="20"/>
      <c r="BX152" s="63"/>
      <c r="CA152" s="53"/>
      <c r="CD152" s="20"/>
      <c r="CE152" s="63"/>
      <c r="CH152" s="53"/>
      <c r="CK152" s="20"/>
      <c r="CL152" s="63"/>
      <c r="CO152" s="53"/>
      <c r="CR152" s="20"/>
      <c r="CS152" s="63"/>
      <c r="CV152" s="53"/>
      <c r="CY152" s="20"/>
      <c r="CZ152" s="63"/>
      <c r="DC152" s="53"/>
      <c r="DF152" s="20"/>
    </row>
    <row r="153" spans="4:110" s="19" customFormat="1">
      <c r="D153" s="20"/>
      <c r="E153" s="37"/>
      <c r="H153" s="53"/>
      <c r="K153" s="20"/>
      <c r="L153" s="37"/>
      <c r="O153" s="53"/>
      <c r="R153" s="20"/>
      <c r="S153" s="37"/>
      <c r="V153" s="53"/>
      <c r="Y153" s="20"/>
      <c r="Z153" s="63"/>
      <c r="AC153" s="53"/>
      <c r="AF153" s="20"/>
      <c r="AG153" s="20"/>
      <c r="AH153" s="63"/>
      <c r="AK153" s="53"/>
      <c r="AN153" s="20"/>
      <c r="AO153" s="63"/>
      <c r="AR153" s="53"/>
      <c r="AU153" s="20"/>
      <c r="AV153" s="63"/>
      <c r="AY153" s="53"/>
      <c r="BB153" s="20"/>
      <c r="BC153" s="63"/>
      <c r="BF153" s="53"/>
      <c r="BI153" s="20"/>
      <c r="BJ153" s="63"/>
      <c r="BM153" s="53"/>
      <c r="BP153" s="20"/>
      <c r="BQ153" s="63"/>
      <c r="BT153" s="53"/>
      <c r="BW153" s="20"/>
      <c r="BX153" s="63"/>
      <c r="CA153" s="53"/>
      <c r="CD153" s="20"/>
      <c r="CE153" s="63"/>
      <c r="CH153" s="53"/>
      <c r="CK153" s="20"/>
      <c r="CL153" s="63"/>
      <c r="CO153" s="53"/>
      <c r="CR153" s="20"/>
      <c r="CS153" s="63"/>
      <c r="CV153" s="53"/>
      <c r="CY153" s="20"/>
      <c r="CZ153" s="63"/>
      <c r="DC153" s="53"/>
      <c r="DF153" s="20"/>
    </row>
    <row r="154" spans="4:110" s="19" customFormat="1">
      <c r="D154" s="20"/>
      <c r="E154" s="37"/>
      <c r="H154" s="53"/>
      <c r="K154" s="20"/>
      <c r="L154" s="37"/>
      <c r="O154" s="53"/>
      <c r="R154" s="20"/>
      <c r="S154" s="37"/>
      <c r="V154" s="53"/>
      <c r="Y154" s="20"/>
      <c r="Z154" s="63"/>
      <c r="AC154" s="53"/>
      <c r="AF154" s="20"/>
      <c r="AG154" s="20"/>
      <c r="AH154" s="63"/>
      <c r="AK154" s="53"/>
      <c r="AN154" s="20"/>
      <c r="AO154" s="63"/>
      <c r="AR154" s="53"/>
      <c r="AU154" s="20"/>
      <c r="AV154" s="63"/>
      <c r="AY154" s="53"/>
      <c r="BB154" s="20"/>
      <c r="BC154" s="63"/>
      <c r="BF154" s="53"/>
      <c r="BI154" s="20"/>
      <c r="BJ154" s="63"/>
      <c r="BM154" s="53"/>
      <c r="BP154" s="20"/>
      <c r="BQ154" s="63"/>
      <c r="BT154" s="53"/>
      <c r="BW154" s="20"/>
      <c r="BX154" s="63"/>
      <c r="CA154" s="53"/>
      <c r="CD154" s="20"/>
      <c r="CE154" s="63"/>
      <c r="CH154" s="53"/>
      <c r="CK154" s="20"/>
      <c r="CL154" s="63"/>
      <c r="CO154" s="53"/>
      <c r="CR154" s="20"/>
      <c r="CS154" s="63"/>
      <c r="CV154" s="53"/>
      <c r="CY154" s="20"/>
      <c r="CZ154" s="63"/>
      <c r="DC154" s="53"/>
      <c r="DF154" s="20"/>
    </row>
    <row r="155" spans="4:110" s="19" customFormat="1">
      <c r="D155" s="20"/>
      <c r="E155" s="37"/>
      <c r="H155" s="53"/>
      <c r="K155" s="20"/>
      <c r="L155" s="37"/>
      <c r="O155" s="53"/>
      <c r="R155" s="20"/>
      <c r="S155" s="37"/>
      <c r="V155" s="53"/>
      <c r="Y155" s="20"/>
      <c r="Z155" s="63"/>
      <c r="AC155" s="53"/>
      <c r="AF155" s="20"/>
      <c r="AG155" s="20"/>
      <c r="AH155" s="63"/>
      <c r="AK155" s="53"/>
      <c r="AN155" s="20"/>
      <c r="AO155" s="63"/>
      <c r="AR155" s="53"/>
      <c r="AU155" s="20"/>
      <c r="AV155" s="63"/>
      <c r="AY155" s="53"/>
      <c r="BB155" s="20"/>
      <c r="BC155" s="63"/>
      <c r="BF155" s="53"/>
      <c r="BI155" s="20"/>
      <c r="BJ155" s="63"/>
      <c r="BM155" s="53"/>
      <c r="BP155" s="20"/>
      <c r="BQ155" s="63"/>
      <c r="BT155" s="53"/>
      <c r="BW155" s="20"/>
      <c r="BX155" s="63"/>
      <c r="CA155" s="53"/>
      <c r="CD155" s="20"/>
      <c r="CE155" s="63"/>
      <c r="CH155" s="53"/>
      <c r="CK155" s="20"/>
      <c r="CL155" s="63"/>
      <c r="CO155" s="53"/>
      <c r="CR155" s="20"/>
      <c r="CS155" s="63"/>
      <c r="CV155" s="53"/>
      <c r="CY155" s="20"/>
      <c r="CZ155" s="63"/>
      <c r="DC155" s="53"/>
      <c r="DF155" s="20"/>
    </row>
    <row r="156" spans="4:110" s="19" customFormat="1">
      <c r="D156" s="20"/>
      <c r="E156" s="37"/>
      <c r="H156" s="53"/>
      <c r="K156" s="20"/>
      <c r="L156" s="37"/>
      <c r="O156" s="53"/>
      <c r="R156" s="20"/>
      <c r="S156" s="37"/>
      <c r="V156" s="53"/>
      <c r="Y156" s="20"/>
      <c r="Z156" s="63"/>
      <c r="AC156" s="53"/>
      <c r="AF156" s="20"/>
      <c r="AG156" s="20"/>
      <c r="AH156" s="63"/>
      <c r="AK156" s="53"/>
      <c r="AN156" s="20"/>
      <c r="AO156" s="63"/>
      <c r="AR156" s="53"/>
      <c r="AU156" s="20"/>
      <c r="AV156" s="63"/>
      <c r="AY156" s="53"/>
      <c r="BB156" s="20"/>
      <c r="BC156" s="63"/>
      <c r="BF156" s="53"/>
      <c r="BI156" s="20"/>
      <c r="BJ156" s="63"/>
      <c r="BM156" s="53"/>
      <c r="BP156" s="20"/>
      <c r="BQ156" s="63"/>
      <c r="BT156" s="53"/>
      <c r="BW156" s="20"/>
      <c r="BX156" s="63"/>
      <c r="CA156" s="53"/>
      <c r="CD156" s="20"/>
      <c r="CE156" s="63"/>
      <c r="CH156" s="53"/>
      <c r="CK156" s="20"/>
      <c r="CL156" s="63"/>
      <c r="CO156" s="53"/>
      <c r="CR156" s="20"/>
      <c r="CS156" s="63"/>
      <c r="CV156" s="53"/>
      <c r="CY156" s="20"/>
      <c r="CZ156" s="63"/>
      <c r="DC156" s="53"/>
      <c r="DF156" s="20"/>
    </row>
    <row r="157" spans="4:110" s="19" customFormat="1">
      <c r="D157" s="20"/>
      <c r="E157" s="37"/>
      <c r="H157" s="53"/>
      <c r="K157" s="20"/>
      <c r="L157" s="37"/>
      <c r="O157" s="53"/>
      <c r="R157" s="20"/>
      <c r="S157" s="37"/>
      <c r="V157" s="53"/>
      <c r="Y157" s="20"/>
      <c r="Z157" s="63"/>
      <c r="AC157" s="53"/>
      <c r="AF157" s="20"/>
      <c r="AG157" s="20"/>
      <c r="AH157" s="63"/>
      <c r="AK157" s="53"/>
      <c r="AN157" s="20"/>
      <c r="AO157" s="63"/>
      <c r="AR157" s="53"/>
      <c r="AU157" s="20"/>
      <c r="AV157" s="63"/>
      <c r="AY157" s="53"/>
      <c r="BB157" s="20"/>
      <c r="BC157" s="63"/>
      <c r="BF157" s="53"/>
      <c r="BI157" s="20"/>
      <c r="BJ157" s="63"/>
      <c r="BM157" s="53"/>
      <c r="BP157" s="20"/>
      <c r="BQ157" s="63"/>
      <c r="BT157" s="53"/>
      <c r="BW157" s="20"/>
      <c r="BX157" s="63"/>
      <c r="CA157" s="53"/>
      <c r="CD157" s="20"/>
      <c r="CE157" s="63"/>
      <c r="CH157" s="53"/>
      <c r="CK157" s="20"/>
      <c r="CL157" s="63"/>
      <c r="CO157" s="53"/>
      <c r="CR157" s="20"/>
      <c r="CS157" s="63"/>
      <c r="CV157" s="53"/>
      <c r="CY157" s="20"/>
      <c r="CZ157" s="63"/>
      <c r="DC157" s="53"/>
      <c r="DF157" s="20"/>
    </row>
    <row r="158" spans="4:110" s="19" customFormat="1">
      <c r="D158" s="20"/>
      <c r="E158" s="37"/>
      <c r="H158" s="53"/>
      <c r="K158" s="20"/>
      <c r="L158" s="37"/>
      <c r="O158" s="53"/>
      <c r="R158" s="20"/>
      <c r="S158" s="37"/>
      <c r="V158" s="53"/>
      <c r="Y158" s="20"/>
      <c r="Z158" s="63"/>
      <c r="AC158" s="53"/>
      <c r="AF158" s="20"/>
      <c r="AG158" s="20"/>
      <c r="AH158" s="63"/>
      <c r="AK158" s="53"/>
      <c r="AN158" s="20"/>
      <c r="AO158" s="63"/>
      <c r="AR158" s="53"/>
      <c r="AU158" s="20"/>
      <c r="AV158" s="63"/>
      <c r="AY158" s="53"/>
      <c r="BB158" s="20"/>
      <c r="BC158" s="63"/>
      <c r="BF158" s="53"/>
      <c r="BI158" s="20"/>
      <c r="BJ158" s="63"/>
      <c r="BM158" s="53"/>
      <c r="BP158" s="20"/>
      <c r="BQ158" s="63"/>
      <c r="BT158" s="53"/>
      <c r="BW158" s="20"/>
      <c r="BX158" s="63"/>
      <c r="CA158" s="53"/>
      <c r="CD158" s="20"/>
      <c r="CE158" s="63"/>
      <c r="CH158" s="53"/>
      <c r="CK158" s="20"/>
      <c r="CL158" s="63"/>
      <c r="CO158" s="53"/>
      <c r="CR158" s="20"/>
      <c r="CS158" s="63"/>
      <c r="CV158" s="53"/>
      <c r="CY158" s="20"/>
      <c r="CZ158" s="63"/>
      <c r="DC158" s="53"/>
      <c r="DF158" s="20"/>
    </row>
    <row r="159" spans="4:110" s="19" customFormat="1">
      <c r="D159" s="20"/>
      <c r="E159" s="37"/>
      <c r="H159" s="53"/>
      <c r="K159" s="20"/>
      <c r="L159" s="37"/>
      <c r="O159" s="53"/>
      <c r="R159" s="20"/>
      <c r="S159" s="37"/>
      <c r="V159" s="53"/>
      <c r="Y159" s="20"/>
      <c r="Z159" s="63"/>
      <c r="AC159" s="53"/>
      <c r="AF159" s="20"/>
      <c r="AG159" s="20"/>
      <c r="AH159" s="63"/>
      <c r="AK159" s="53"/>
      <c r="AN159" s="20"/>
      <c r="AO159" s="63"/>
      <c r="AR159" s="53"/>
      <c r="AU159" s="20"/>
      <c r="AV159" s="63"/>
      <c r="AY159" s="53"/>
      <c r="BB159" s="20"/>
      <c r="BC159" s="63"/>
      <c r="BF159" s="53"/>
      <c r="BI159" s="20"/>
      <c r="BJ159" s="63"/>
      <c r="BM159" s="53"/>
      <c r="BP159" s="20"/>
      <c r="BQ159" s="63"/>
      <c r="BT159" s="53"/>
      <c r="BW159" s="20"/>
      <c r="BX159" s="63"/>
      <c r="CA159" s="53"/>
      <c r="CD159" s="20"/>
      <c r="CE159" s="63"/>
      <c r="CH159" s="53"/>
      <c r="CK159" s="20"/>
      <c r="CL159" s="63"/>
      <c r="CO159" s="53"/>
      <c r="CR159" s="20"/>
      <c r="CS159" s="63"/>
      <c r="CV159" s="53"/>
      <c r="CY159" s="20"/>
      <c r="CZ159" s="63"/>
      <c r="DC159" s="53"/>
      <c r="DF159" s="20"/>
    </row>
    <row r="160" spans="4:110" s="19" customFormat="1">
      <c r="D160" s="20"/>
      <c r="E160" s="37"/>
      <c r="H160" s="53"/>
      <c r="K160" s="20"/>
      <c r="L160" s="37"/>
      <c r="O160" s="53"/>
      <c r="R160" s="20"/>
      <c r="S160" s="37"/>
      <c r="V160" s="53"/>
      <c r="Y160" s="20"/>
      <c r="Z160" s="63"/>
      <c r="AC160" s="53"/>
      <c r="AF160" s="20"/>
      <c r="AG160" s="20"/>
      <c r="AH160" s="63"/>
      <c r="AK160" s="53"/>
      <c r="AN160" s="20"/>
      <c r="AO160" s="63"/>
      <c r="AR160" s="53"/>
      <c r="AU160" s="20"/>
      <c r="AV160" s="63"/>
      <c r="AY160" s="53"/>
      <c r="BB160" s="20"/>
      <c r="BC160" s="63"/>
      <c r="BF160" s="53"/>
      <c r="BI160" s="20"/>
      <c r="BJ160" s="63"/>
      <c r="BM160" s="53"/>
      <c r="BP160" s="20"/>
      <c r="BQ160" s="63"/>
      <c r="BT160" s="53"/>
      <c r="BW160" s="20"/>
      <c r="BX160" s="63"/>
      <c r="CA160" s="53"/>
      <c r="CD160" s="20"/>
      <c r="CE160" s="63"/>
      <c r="CH160" s="53"/>
      <c r="CK160" s="20"/>
      <c r="CL160" s="63"/>
      <c r="CO160" s="53"/>
      <c r="CR160" s="20"/>
      <c r="CS160" s="63"/>
      <c r="CV160" s="53"/>
      <c r="CY160" s="20"/>
      <c r="CZ160" s="63"/>
      <c r="DC160" s="53"/>
      <c r="DF160" s="20"/>
    </row>
    <row r="161" spans="4:110" s="19" customFormat="1">
      <c r="D161" s="20"/>
      <c r="E161" s="37"/>
      <c r="H161" s="53"/>
      <c r="K161" s="20"/>
      <c r="L161" s="37"/>
      <c r="O161" s="53"/>
      <c r="R161" s="20"/>
      <c r="S161" s="37"/>
      <c r="V161" s="53"/>
      <c r="Y161" s="20"/>
      <c r="Z161" s="63"/>
      <c r="AC161" s="53"/>
      <c r="AF161" s="20"/>
      <c r="AG161" s="20"/>
      <c r="AH161" s="63"/>
      <c r="AK161" s="53"/>
      <c r="AN161" s="20"/>
      <c r="AO161" s="63"/>
      <c r="AR161" s="53"/>
      <c r="AU161" s="20"/>
      <c r="AV161" s="63"/>
      <c r="AY161" s="53"/>
      <c r="BB161" s="20"/>
      <c r="BC161" s="63"/>
      <c r="BF161" s="53"/>
      <c r="BI161" s="20"/>
      <c r="BJ161" s="63"/>
      <c r="BM161" s="53"/>
      <c r="BP161" s="20"/>
      <c r="BQ161" s="63"/>
      <c r="BT161" s="53"/>
      <c r="BW161" s="20"/>
      <c r="BX161" s="63"/>
      <c r="CA161" s="53"/>
      <c r="CD161" s="20"/>
      <c r="CE161" s="63"/>
      <c r="CH161" s="53"/>
      <c r="CK161" s="20"/>
      <c r="CL161" s="63"/>
      <c r="CO161" s="53"/>
      <c r="CR161" s="20"/>
      <c r="CS161" s="63"/>
      <c r="CV161" s="53"/>
      <c r="CY161" s="20"/>
      <c r="CZ161" s="63"/>
      <c r="DC161" s="53"/>
      <c r="DF161" s="20"/>
    </row>
    <row r="162" spans="4:110" s="19" customFormat="1">
      <c r="D162" s="20"/>
      <c r="E162" s="37"/>
      <c r="H162" s="53"/>
      <c r="K162" s="20"/>
      <c r="L162" s="37"/>
      <c r="O162" s="53"/>
      <c r="R162" s="20"/>
      <c r="S162" s="37"/>
      <c r="V162" s="53"/>
      <c r="Y162" s="20"/>
      <c r="Z162" s="63"/>
      <c r="AC162" s="53"/>
      <c r="AF162" s="20"/>
      <c r="AG162" s="20"/>
      <c r="AH162" s="63"/>
      <c r="AK162" s="53"/>
      <c r="AN162" s="20"/>
      <c r="AO162" s="63"/>
      <c r="AR162" s="53"/>
      <c r="AU162" s="20"/>
      <c r="AV162" s="63"/>
      <c r="AY162" s="53"/>
      <c r="BB162" s="20"/>
      <c r="BC162" s="63"/>
      <c r="BF162" s="53"/>
      <c r="BI162" s="20"/>
      <c r="BJ162" s="63"/>
      <c r="BM162" s="53"/>
      <c r="BP162" s="20"/>
      <c r="BQ162" s="63"/>
      <c r="BT162" s="53"/>
      <c r="BW162" s="20"/>
      <c r="BX162" s="63"/>
      <c r="CA162" s="53"/>
      <c r="CD162" s="20"/>
      <c r="CE162" s="63"/>
      <c r="CH162" s="53"/>
      <c r="CK162" s="20"/>
      <c r="CL162" s="63"/>
      <c r="CO162" s="53"/>
      <c r="CR162" s="20"/>
      <c r="CS162" s="63"/>
      <c r="CV162" s="53"/>
      <c r="CY162" s="20"/>
      <c r="CZ162" s="63"/>
      <c r="DC162" s="53"/>
      <c r="DF162" s="20"/>
    </row>
    <row r="163" spans="4:110" s="19" customFormat="1">
      <c r="D163" s="20"/>
      <c r="E163" s="37"/>
      <c r="H163" s="53"/>
      <c r="K163" s="20"/>
      <c r="L163" s="37"/>
      <c r="O163" s="53"/>
      <c r="R163" s="20"/>
      <c r="S163" s="37"/>
      <c r="V163" s="53"/>
      <c r="Y163" s="20"/>
      <c r="Z163" s="63"/>
      <c r="AC163" s="53"/>
      <c r="AF163" s="20"/>
      <c r="AG163" s="20"/>
      <c r="AH163" s="63"/>
      <c r="AK163" s="53"/>
      <c r="AN163" s="20"/>
      <c r="AO163" s="63"/>
      <c r="AR163" s="53"/>
      <c r="AU163" s="20"/>
      <c r="AV163" s="63"/>
      <c r="AY163" s="53"/>
      <c r="BB163" s="20"/>
      <c r="BC163" s="63"/>
      <c r="BF163" s="53"/>
      <c r="BI163" s="20"/>
      <c r="BJ163" s="63"/>
      <c r="BM163" s="53"/>
      <c r="BP163" s="20"/>
      <c r="BQ163" s="63"/>
      <c r="BT163" s="53"/>
      <c r="BW163" s="20"/>
      <c r="BX163" s="63"/>
      <c r="CA163" s="53"/>
      <c r="CD163" s="20"/>
      <c r="CE163" s="63"/>
      <c r="CH163" s="53"/>
      <c r="CK163" s="20"/>
      <c r="CL163" s="63"/>
      <c r="CO163" s="53"/>
      <c r="CR163" s="20"/>
      <c r="CS163" s="63"/>
      <c r="CV163" s="53"/>
      <c r="CY163" s="20"/>
      <c r="CZ163" s="63"/>
      <c r="DC163" s="53"/>
      <c r="DF163" s="20"/>
    </row>
    <row r="164" spans="4:110" s="19" customFormat="1">
      <c r="D164" s="20"/>
      <c r="E164" s="37"/>
      <c r="H164" s="53"/>
      <c r="K164" s="20"/>
      <c r="L164" s="37"/>
      <c r="O164" s="53"/>
      <c r="R164" s="20"/>
      <c r="S164" s="37"/>
      <c r="V164" s="53"/>
      <c r="Y164" s="20"/>
      <c r="Z164" s="63"/>
      <c r="AC164" s="53"/>
      <c r="AF164" s="20"/>
      <c r="AG164" s="20"/>
      <c r="AH164" s="63"/>
      <c r="AK164" s="53"/>
      <c r="AN164" s="20"/>
      <c r="AO164" s="63"/>
      <c r="AR164" s="53"/>
      <c r="AU164" s="20"/>
      <c r="AV164" s="63"/>
      <c r="AY164" s="53"/>
      <c r="BB164" s="20"/>
      <c r="BC164" s="63"/>
      <c r="BF164" s="53"/>
      <c r="BI164" s="20"/>
      <c r="BJ164" s="63"/>
      <c r="BM164" s="53"/>
      <c r="BP164" s="20"/>
      <c r="BQ164" s="63"/>
      <c r="BT164" s="53"/>
      <c r="BW164" s="20"/>
      <c r="BX164" s="63"/>
      <c r="CA164" s="53"/>
      <c r="CD164" s="20"/>
      <c r="CE164" s="63"/>
      <c r="CH164" s="53"/>
      <c r="CK164" s="20"/>
      <c r="CL164" s="63"/>
      <c r="CO164" s="53"/>
      <c r="CR164" s="20"/>
      <c r="CS164" s="63"/>
      <c r="CV164" s="53"/>
      <c r="CY164" s="20"/>
      <c r="CZ164" s="63"/>
      <c r="DC164" s="53"/>
      <c r="DF164" s="20"/>
    </row>
    <row r="165" spans="4:110" s="19" customFormat="1">
      <c r="D165" s="20"/>
      <c r="E165" s="37"/>
      <c r="H165" s="53"/>
      <c r="K165" s="20"/>
      <c r="L165" s="37"/>
      <c r="O165" s="53"/>
      <c r="R165" s="20"/>
      <c r="S165" s="37"/>
      <c r="V165" s="53"/>
      <c r="Y165" s="20"/>
      <c r="Z165" s="63"/>
      <c r="AC165" s="53"/>
      <c r="AF165" s="20"/>
      <c r="AG165" s="20"/>
      <c r="AH165" s="63"/>
      <c r="AK165" s="53"/>
      <c r="AN165" s="20"/>
      <c r="AO165" s="63"/>
      <c r="AR165" s="53"/>
      <c r="AU165" s="20"/>
      <c r="AV165" s="63"/>
      <c r="AY165" s="53"/>
      <c r="BB165" s="20"/>
      <c r="BC165" s="63"/>
      <c r="BF165" s="53"/>
      <c r="BI165" s="20"/>
      <c r="BJ165" s="63"/>
      <c r="BM165" s="53"/>
      <c r="BP165" s="20"/>
      <c r="BQ165" s="63"/>
      <c r="BT165" s="53"/>
      <c r="BW165" s="20"/>
      <c r="BX165" s="63"/>
      <c r="CA165" s="53"/>
      <c r="CD165" s="20"/>
      <c r="CE165" s="63"/>
      <c r="CH165" s="53"/>
      <c r="CK165" s="20"/>
      <c r="CL165" s="63"/>
      <c r="CO165" s="53"/>
      <c r="CR165" s="20"/>
      <c r="CS165" s="63"/>
      <c r="CV165" s="53"/>
      <c r="CY165" s="20"/>
      <c r="CZ165" s="63"/>
      <c r="DC165" s="53"/>
      <c r="DF165" s="20"/>
    </row>
    <row r="166" spans="4:110" s="19" customFormat="1">
      <c r="D166" s="20"/>
      <c r="E166" s="37"/>
      <c r="H166" s="53"/>
      <c r="K166" s="20"/>
      <c r="L166" s="37"/>
      <c r="O166" s="53"/>
      <c r="R166" s="20"/>
      <c r="S166" s="37"/>
      <c r="V166" s="53"/>
      <c r="Y166" s="20"/>
      <c r="Z166" s="63"/>
      <c r="AC166" s="53"/>
      <c r="AF166" s="20"/>
      <c r="AG166" s="20"/>
      <c r="AH166" s="63"/>
      <c r="AK166" s="53"/>
      <c r="AN166" s="20"/>
      <c r="AO166" s="63"/>
      <c r="AR166" s="53"/>
      <c r="AU166" s="20"/>
      <c r="AV166" s="63"/>
      <c r="AY166" s="53"/>
      <c r="BB166" s="20"/>
      <c r="BC166" s="63"/>
      <c r="BF166" s="53"/>
      <c r="BI166" s="20"/>
      <c r="BJ166" s="63"/>
      <c r="BM166" s="53"/>
      <c r="BP166" s="20"/>
      <c r="BQ166" s="63"/>
      <c r="BT166" s="53"/>
      <c r="BW166" s="20"/>
      <c r="BX166" s="63"/>
      <c r="CA166" s="53"/>
      <c r="CD166" s="20"/>
      <c r="CE166" s="63"/>
      <c r="CH166" s="53"/>
      <c r="CK166" s="20"/>
      <c r="CL166" s="63"/>
      <c r="CO166" s="53"/>
      <c r="CR166" s="20"/>
      <c r="CS166" s="63"/>
      <c r="CV166" s="53"/>
      <c r="CY166" s="20"/>
      <c r="CZ166" s="63"/>
      <c r="DC166" s="53"/>
      <c r="DF166" s="20"/>
    </row>
    <row r="167" spans="4:110" s="19" customFormat="1">
      <c r="D167" s="20"/>
      <c r="E167" s="37"/>
      <c r="H167" s="53"/>
      <c r="K167" s="20"/>
      <c r="L167" s="37"/>
      <c r="O167" s="53"/>
      <c r="R167" s="20"/>
      <c r="S167" s="37"/>
      <c r="V167" s="53"/>
      <c r="Y167" s="20"/>
      <c r="Z167" s="63"/>
      <c r="AC167" s="53"/>
      <c r="AF167" s="20"/>
      <c r="AG167" s="20"/>
      <c r="AH167" s="63"/>
      <c r="AK167" s="53"/>
      <c r="AN167" s="20"/>
      <c r="AO167" s="63"/>
      <c r="AR167" s="53"/>
      <c r="AU167" s="20"/>
      <c r="AV167" s="63"/>
      <c r="AY167" s="53"/>
      <c r="BB167" s="20"/>
      <c r="BC167" s="63"/>
      <c r="BF167" s="53"/>
      <c r="BI167" s="20"/>
      <c r="BJ167" s="63"/>
      <c r="BM167" s="53"/>
      <c r="BP167" s="20"/>
      <c r="BQ167" s="63"/>
      <c r="BT167" s="53"/>
      <c r="BW167" s="20"/>
      <c r="BX167" s="63"/>
      <c r="CA167" s="53"/>
      <c r="CD167" s="20"/>
      <c r="CE167" s="63"/>
      <c r="CH167" s="53"/>
      <c r="CK167" s="20"/>
      <c r="CL167" s="63"/>
      <c r="CO167" s="53"/>
      <c r="CR167" s="20"/>
      <c r="CS167" s="63"/>
      <c r="CV167" s="53"/>
      <c r="CY167" s="20"/>
      <c r="CZ167" s="63"/>
      <c r="DC167" s="53"/>
      <c r="DF167" s="20"/>
    </row>
    <row r="168" spans="4:110" s="19" customFormat="1">
      <c r="D168" s="20"/>
      <c r="E168" s="37"/>
      <c r="H168" s="53"/>
      <c r="K168" s="20"/>
      <c r="L168" s="37"/>
      <c r="O168" s="53"/>
      <c r="R168" s="20"/>
      <c r="S168" s="37"/>
      <c r="V168" s="53"/>
      <c r="Y168" s="20"/>
      <c r="Z168" s="63"/>
      <c r="AC168" s="53"/>
      <c r="AF168" s="20"/>
      <c r="AG168" s="20"/>
      <c r="AH168" s="63"/>
      <c r="AK168" s="53"/>
      <c r="AN168" s="20"/>
      <c r="AO168" s="63"/>
      <c r="AR168" s="53"/>
      <c r="AU168" s="20"/>
      <c r="AV168" s="63"/>
      <c r="AY168" s="53"/>
      <c r="BB168" s="20"/>
      <c r="BC168" s="63"/>
      <c r="BF168" s="53"/>
      <c r="BI168" s="20"/>
      <c r="BJ168" s="63"/>
      <c r="BM168" s="53"/>
      <c r="BP168" s="20"/>
      <c r="BQ168" s="63"/>
      <c r="BT168" s="53"/>
      <c r="BW168" s="20"/>
      <c r="BX168" s="63"/>
      <c r="CA168" s="53"/>
      <c r="CD168" s="20"/>
      <c r="CE168" s="63"/>
      <c r="CH168" s="53"/>
      <c r="CK168" s="20"/>
      <c r="CL168" s="63"/>
      <c r="CO168" s="53"/>
      <c r="CR168" s="20"/>
      <c r="CS168" s="63"/>
      <c r="CV168" s="53"/>
      <c r="CY168" s="20"/>
      <c r="CZ168" s="63"/>
      <c r="DC168" s="53"/>
      <c r="DF168" s="20"/>
    </row>
    <row r="169" spans="4:110" s="19" customFormat="1">
      <c r="D169" s="20"/>
      <c r="E169" s="37"/>
      <c r="H169" s="53"/>
      <c r="K169" s="20"/>
      <c r="L169" s="37"/>
      <c r="O169" s="53"/>
      <c r="R169" s="20"/>
      <c r="S169" s="37"/>
      <c r="V169" s="53"/>
      <c r="Y169" s="20"/>
      <c r="Z169" s="63"/>
      <c r="AC169" s="53"/>
      <c r="AF169" s="20"/>
      <c r="AG169" s="20"/>
      <c r="AH169" s="63"/>
      <c r="AK169" s="53"/>
      <c r="AN169" s="20"/>
      <c r="AO169" s="63"/>
      <c r="AR169" s="53"/>
      <c r="AU169" s="20"/>
      <c r="AV169" s="63"/>
      <c r="AY169" s="53"/>
      <c r="BB169" s="20"/>
      <c r="BC169" s="63"/>
      <c r="BF169" s="53"/>
      <c r="BI169" s="20"/>
      <c r="BJ169" s="63"/>
      <c r="BM169" s="53"/>
      <c r="BP169" s="20"/>
      <c r="BQ169" s="63"/>
      <c r="BT169" s="53"/>
      <c r="BW169" s="20"/>
      <c r="BX169" s="63"/>
      <c r="CA169" s="53"/>
      <c r="CD169" s="20"/>
      <c r="CE169" s="63"/>
      <c r="CH169" s="53"/>
      <c r="CK169" s="20"/>
      <c r="CL169" s="63"/>
      <c r="CO169" s="53"/>
      <c r="CR169" s="20"/>
      <c r="CS169" s="63"/>
      <c r="CV169" s="53"/>
      <c r="CY169" s="20"/>
      <c r="CZ169" s="63"/>
      <c r="DC169" s="53"/>
      <c r="DF169" s="20"/>
    </row>
    <row r="170" spans="4:110" s="19" customFormat="1">
      <c r="D170" s="20"/>
      <c r="E170" s="37"/>
      <c r="H170" s="53"/>
      <c r="K170" s="20"/>
      <c r="L170" s="37"/>
      <c r="O170" s="53"/>
      <c r="R170" s="20"/>
      <c r="S170" s="37"/>
      <c r="V170" s="53"/>
      <c r="Y170" s="20"/>
      <c r="Z170" s="63"/>
      <c r="AC170" s="53"/>
      <c r="AF170" s="20"/>
      <c r="AG170" s="20"/>
      <c r="AH170" s="63"/>
      <c r="AK170" s="53"/>
      <c r="AN170" s="20"/>
      <c r="AO170" s="63"/>
      <c r="AR170" s="53"/>
      <c r="AU170" s="20"/>
      <c r="AV170" s="63"/>
      <c r="AY170" s="53"/>
      <c r="BB170" s="20"/>
      <c r="BC170" s="63"/>
      <c r="BF170" s="53"/>
      <c r="BI170" s="20"/>
      <c r="BJ170" s="63"/>
      <c r="BM170" s="53"/>
      <c r="BP170" s="20"/>
      <c r="BQ170" s="63"/>
      <c r="BT170" s="53"/>
      <c r="BW170" s="20"/>
      <c r="BX170" s="63"/>
      <c r="CA170" s="53"/>
      <c r="CD170" s="20"/>
      <c r="CE170" s="63"/>
      <c r="CH170" s="53"/>
      <c r="CK170" s="20"/>
      <c r="CL170" s="63"/>
      <c r="CO170" s="53"/>
      <c r="CR170" s="20"/>
      <c r="CS170" s="63"/>
      <c r="CV170" s="53"/>
      <c r="CY170" s="20"/>
      <c r="CZ170" s="63"/>
      <c r="DC170" s="53"/>
      <c r="DF170" s="20"/>
    </row>
    <row r="171" spans="4:110" s="19" customFormat="1">
      <c r="D171" s="20"/>
      <c r="E171" s="37"/>
      <c r="H171" s="53"/>
      <c r="K171" s="20"/>
      <c r="L171" s="37"/>
      <c r="O171" s="53"/>
      <c r="R171" s="20"/>
      <c r="S171" s="37"/>
      <c r="V171" s="53"/>
      <c r="Y171" s="20"/>
      <c r="Z171" s="63"/>
      <c r="AC171" s="53"/>
      <c r="AF171" s="20"/>
      <c r="AG171" s="20"/>
      <c r="AH171" s="63"/>
      <c r="AK171" s="53"/>
      <c r="AN171" s="20"/>
      <c r="AO171" s="63"/>
      <c r="AR171" s="53"/>
      <c r="AU171" s="20"/>
      <c r="AV171" s="63"/>
      <c r="AY171" s="53"/>
      <c r="BB171" s="20"/>
      <c r="BC171" s="63"/>
      <c r="BF171" s="53"/>
      <c r="BI171" s="20"/>
      <c r="BJ171" s="63"/>
      <c r="BM171" s="53"/>
      <c r="BP171" s="20"/>
      <c r="BQ171" s="63"/>
      <c r="BT171" s="53"/>
      <c r="BW171" s="20"/>
      <c r="BX171" s="63"/>
      <c r="CA171" s="53"/>
      <c r="CD171" s="20"/>
      <c r="CE171" s="63"/>
      <c r="CH171" s="53"/>
      <c r="CK171" s="20"/>
      <c r="CL171" s="63"/>
      <c r="CO171" s="53"/>
      <c r="CR171" s="20"/>
      <c r="CS171" s="63"/>
      <c r="CV171" s="53"/>
      <c r="CY171" s="20"/>
      <c r="CZ171" s="63"/>
      <c r="DC171" s="53"/>
      <c r="DF171" s="20"/>
    </row>
    <row r="172" spans="4:110" s="19" customFormat="1">
      <c r="D172" s="20"/>
      <c r="E172" s="37"/>
      <c r="H172" s="53"/>
      <c r="K172" s="20"/>
      <c r="L172" s="37"/>
      <c r="O172" s="53"/>
      <c r="R172" s="20"/>
      <c r="S172" s="37"/>
      <c r="V172" s="53"/>
      <c r="Y172" s="20"/>
      <c r="Z172" s="63"/>
      <c r="AC172" s="53"/>
      <c r="AF172" s="20"/>
      <c r="AG172" s="20"/>
      <c r="AH172" s="63"/>
      <c r="AK172" s="53"/>
      <c r="AN172" s="20"/>
      <c r="AO172" s="63"/>
      <c r="AR172" s="53"/>
      <c r="AU172" s="20"/>
      <c r="AV172" s="63"/>
      <c r="AY172" s="53"/>
      <c r="BB172" s="20"/>
      <c r="BC172" s="63"/>
      <c r="BF172" s="53"/>
      <c r="BI172" s="20"/>
      <c r="BJ172" s="63"/>
      <c r="BM172" s="53"/>
      <c r="BP172" s="20"/>
      <c r="BQ172" s="63"/>
      <c r="BT172" s="53"/>
      <c r="BW172" s="20"/>
      <c r="BX172" s="63"/>
      <c r="CA172" s="53"/>
      <c r="CD172" s="20"/>
      <c r="CE172" s="63"/>
      <c r="CH172" s="53"/>
      <c r="CK172" s="20"/>
      <c r="CL172" s="63"/>
      <c r="CO172" s="53"/>
      <c r="CR172" s="20"/>
      <c r="CS172" s="63"/>
      <c r="CV172" s="53"/>
      <c r="CY172" s="20"/>
      <c r="CZ172" s="63"/>
      <c r="DC172" s="53"/>
      <c r="DF172" s="20"/>
    </row>
    <row r="173" spans="4:110" s="19" customFormat="1">
      <c r="D173" s="20"/>
      <c r="E173" s="37"/>
      <c r="H173" s="53"/>
      <c r="K173" s="20"/>
      <c r="L173" s="37"/>
      <c r="O173" s="53"/>
      <c r="R173" s="20"/>
      <c r="S173" s="37"/>
      <c r="V173" s="53"/>
      <c r="Y173" s="20"/>
      <c r="Z173" s="63"/>
      <c r="AC173" s="53"/>
      <c r="AF173" s="20"/>
      <c r="AG173" s="20"/>
      <c r="AH173" s="63"/>
      <c r="AK173" s="53"/>
      <c r="AN173" s="20"/>
      <c r="AO173" s="63"/>
      <c r="AR173" s="53"/>
      <c r="AU173" s="20"/>
      <c r="AV173" s="63"/>
      <c r="AY173" s="53"/>
      <c r="BB173" s="20"/>
      <c r="BC173" s="63"/>
      <c r="BF173" s="53"/>
      <c r="BI173" s="20"/>
      <c r="BJ173" s="63"/>
      <c r="BM173" s="53"/>
      <c r="BP173" s="20"/>
      <c r="BQ173" s="63"/>
      <c r="BT173" s="53"/>
      <c r="BW173" s="20"/>
      <c r="BX173" s="63"/>
      <c r="CA173" s="53"/>
      <c r="CD173" s="20"/>
      <c r="CE173" s="63"/>
      <c r="CH173" s="53"/>
      <c r="CK173" s="20"/>
      <c r="CL173" s="63"/>
      <c r="CO173" s="53"/>
      <c r="CR173" s="20"/>
      <c r="CS173" s="63"/>
      <c r="CV173" s="53"/>
      <c r="CY173" s="20"/>
      <c r="CZ173" s="63"/>
      <c r="DC173" s="53"/>
      <c r="DF173" s="20"/>
    </row>
    <row r="174" spans="4:110" s="19" customFormat="1">
      <c r="D174" s="20"/>
      <c r="E174" s="37"/>
      <c r="H174" s="53"/>
      <c r="K174" s="20"/>
      <c r="L174" s="37"/>
      <c r="O174" s="53"/>
      <c r="R174" s="20"/>
      <c r="S174" s="37"/>
      <c r="V174" s="53"/>
      <c r="Y174" s="20"/>
      <c r="Z174" s="63"/>
      <c r="AC174" s="53"/>
      <c r="AF174" s="20"/>
      <c r="AG174" s="20"/>
      <c r="AH174" s="63"/>
      <c r="AK174" s="53"/>
      <c r="AN174" s="20"/>
      <c r="AO174" s="63"/>
      <c r="AR174" s="53"/>
      <c r="AU174" s="20"/>
      <c r="AV174" s="63"/>
      <c r="AY174" s="53"/>
      <c r="BB174" s="20"/>
      <c r="BC174" s="63"/>
      <c r="BF174" s="53"/>
      <c r="BI174" s="20"/>
      <c r="BJ174" s="63"/>
      <c r="BM174" s="53"/>
      <c r="BP174" s="20"/>
      <c r="BQ174" s="63"/>
      <c r="BT174" s="53"/>
      <c r="BW174" s="20"/>
      <c r="BX174" s="63"/>
      <c r="CA174" s="53"/>
      <c r="CD174" s="20"/>
      <c r="CE174" s="63"/>
      <c r="CH174" s="53"/>
      <c r="CK174" s="20"/>
      <c r="CL174" s="63"/>
      <c r="CO174" s="53"/>
      <c r="CR174" s="20"/>
      <c r="CS174" s="63"/>
      <c r="CV174" s="53"/>
      <c r="CY174" s="20"/>
      <c r="CZ174" s="63"/>
      <c r="DC174" s="53"/>
      <c r="DF174" s="20"/>
    </row>
    <row r="175" spans="4:110" s="19" customFormat="1">
      <c r="D175" s="20"/>
      <c r="E175" s="37"/>
      <c r="H175" s="53"/>
      <c r="K175" s="20"/>
      <c r="L175" s="37"/>
      <c r="O175" s="53"/>
      <c r="R175" s="20"/>
      <c r="S175" s="37"/>
      <c r="V175" s="53"/>
      <c r="Y175" s="20"/>
      <c r="Z175" s="63"/>
      <c r="AC175" s="53"/>
      <c r="AF175" s="20"/>
      <c r="AG175" s="20"/>
      <c r="AH175" s="63"/>
      <c r="AK175" s="53"/>
      <c r="AN175" s="20"/>
      <c r="AO175" s="63"/>
      <c r="AR175" s="53"/>
      <c r="AU175" s="20"/>
      <c r="AV175" s="63"/>
      <c r="AY175" s="53"/>
      <c r="BB175" s="20"/>
      <c r="BC175" s="63"/>
      <c r="BF175" s="53"/>
      <c r="BI175" s="20"/>
      <c r="BJ175" s="63"/>
      <c r="BM175" s="53"/>
      <c r="BP175" s="20"/>
      <c r="BQ175" s="63"/>
      <c r="BT175" s="53"/>
      <c r="BW175" s="20"/>
      <c r="BX175" s="63"/>
      <c r="CA175" s="53"/>
      <c r="CD175" s="20"/>
      <c r="CE175" s="63"/>
      <c r="CH175" s="53"/>
      <c r="CK175" s="20"/>
      <c r="CL175" s="63"/>
      <c r="CO175" s="53"/>
      <c r="CR175" s="20"/>
      <c r="CS175" s="63"/>
      <c r="CV175" s="53"/>
      <c r="CY175" s="20"/>
      <c r="CZ175" s="63"/>
      <c r="DC175" s="53"/>
      <c r="DF175" s="20"/>
    </row>
    <row r="176" spans="4:110" s="19" customFormat="1">
      <c r="D176" s="20"/>
      <c r="E176" s="37"/>
      <c r="H176" s="53"/>
      <c r="K176" s="20"/>
      <c r="L176" s="37"/>
      <c r="O176" s="53"/>
      <c r="R176" s="20"/>
      <c r="S176" s="37"/>
      <c r="V176" s="53"/>
      <c r="Y176" s="20"/>
      <c r="Z176" s="63"/>
      <c r="AC176" s="53"/>
      <c r="AF176" s="20"/>
      <c r="AG176" s="20"/>
      <c r="AH176" s="63"/>
      <c r="AK176" s="53"/>
      <c r="AN176" s="20"/>
      <c r="AO176" s="63"/>
      <c r="AR176" s="53"/>
      <c r="AU176" s="20"/>
      <c r="AV176" s="63"/>
      <c r="AY176" s="53"/>
      <c r="BB176" s="20"/>
      <c r="BC176" s="63"/>
      <c r="BF176" s="53"/>
      <c r="BI176" s="20"/>
      <c r="BJ176" s="63"/>
      <c r="BM176" s="53"/>
      <c r="BP176" s="20"/>
      <c r="BQ176" s="63"/>
      <c r="BT176" s="53"/>
      <c r="BW176" s="20"/>
      <c r="BX176" s="63"/>
      <c r="CA176" s="53"/>
      <c r="CD176" s="20"/>
      <c r="CE176" s="63"/>
      <c r="CH176" s="53"/>
      <c r="CK176" s="20"/>
      <c r="CL176" s="63"/>
      <c r="CO176" s="53"/>
      <c r="CR176" s="20"/>
      <c r="CS176" s="63"/>
      <c r="CV176" s="53"/>
      <c r="CY176" s="20"/>
      <c r="CZ176" s="63"/>
      <c r="DC176" s="53"/>
      <c r="DF176" s="20"/>
    </row>
    <row r="177" spans="4:110" s="19" customFormat="1">
      <c r="D177" s="20"/>
      <c r="E177" s="37"/>
      <c r="H177" s="53"/>
      <c r="K177" s="20"/>
      <c r="L177" s="37"/>
      <c r="O177" s="53"/>
      <c r="R177" s="20"/>
      <c r="S177" s="37"/>
      <c r="V177" s="53"/>
      <c r="Y177" s="20"/>
      <c r="Z177" s="63"/>
      <c r="AC177" s="53"/>
      <c r="AF177" s="20"/>
      <c r="AG177" s="20"/>
      <c r="AH177" s="63"/>
      <c r="AK177" s="53"/>
      <c r="AN177" s="20"/>
      <c r="AO177" s="63"/>
      <c r="AR177" s="53"/>
      <c r="AU177" s="20"/>
      <c r="AV177" s="63"/>
      <c r="AY177" s="53"/>
      <c r="BB177" s="20"/>
      <c r="BC177" s="63"/>
      <c r="BF177" s="53"/>
      <c r="BI177" s="20"/>
      <c r="BJ177" s="63"/>
      <c r="BM177" s="53"/>
      <c r="BP177" s="20"/>
      <c r="BQ177" s="63"/>
      <c r="BT177" s="53"/>
      <c r="BW177" s="20"/>
      <c r="BX177" s="63"/>
      <c r="CA177" s="53"/>
      <c r="CD177" s="20"/>
      <c r="CE177" s="63"/>
      <c r="CH177" s="53"/>
      <c r="CK177" s="20"/>
      <c r="CL177" s="63"/>
      <c r="CO177" s="53"/>
      <c r="CR177" s="20"/>
      <c r="CS177" s="63"/>
      <c r="CV177" s="53"/>
      <c r="CY177" s="20"/>
      <c r="CZ177" s="63"/>
      <c r="DC177" s="53"/>
      <c r="DF177" s="20"/>
    </row>
    <row r="178" spans="4:110" s="19" customFormat="1">
      <c r="D178" s="20"/>
      <c r="E178" s="37"/>
      <c r="H178" s="53"/>
      <c r="K178" s="20"/>
      <c r="L178" s="37"/>
      <c r="O178" s="53"/>
      <c r="R178" s="20"/>
      <c r="S178" s="37"/>
      <c r="V178" s="53"/>
      <c r="Y178" s="20"/>
      <c r="Z178" s="63"/>
      <c r="AC178" s="53"/>
      <c r="AF178" s="20"/>
      <c r="AG178" s="20"/>
      <c r="AH178" s="63"/>
      <c r="AK178" s="53"/>
      <c r="AN178" s="20"/>
      <c r="AO178" s="63"/>
      <c r="AR178" s="53"/>
      <c r="AU178" s="20"/>
      <c r="AV178" s="63"/>
      <c r="AY178" s="53"/>
      <c r="BB178" s="20"/>
      <c r="BC178" s="63"/>
      <c r="BF178" s="53"/>
      <c r="BI178" s="20"/>
      <c r="BJ178" s="63"/>
      <c r="BM178" s="53"/>
      <c r="BP178" s="20"/>
      <c r="BQ178" s="63"/>
      <c r="BT178" s="53"/>
      <c r="BW178" s="20"/>
      <c r="BX178" s="63"/>
      <c r="CA178" s="53"/>
      <c r="CD178" s="20"/>
      <c r="CE178" s="63"/>
      <c r="CH178" s="53"/>
      <c r="CK178" s="20"/>
      <c r="CL178" s="63"/>
      <c r="CO178" s="53"/>
      <c r="CR178" s="20"/>
      <c r="CS178" s="63"/>
      <c r="CV178" s="53"/>
      <c r="CY178" s="20"/>
      <c r="CZ178" s="63"/>
      <c r="DC178" s="53"/>
      <c r="DF178" s="20"/>
    </row>
    <row r="179" spans="4:110" s="19" customFormat="1">
      <c r="D179" s="20"/>
      <c r="E179" s="37"/>
      <c r="H179" s="53"/>
      <c r="K179" s="20"/>
      <c r="L179" s="37"/>
      <c r="O179" s="53"/>
      <c r="R179" s="20"/>
      <c r="S179" s="37"/>
      <c r="V179" s="53"/>
      <c r="Y179" s="20"/>
      <c r="Z179" s="63"/>
      <c r="AC179" s="53"/>
      <c r="AF179" s="20"/>
      <c r="AG179" s="20"/>
      <c r="AH179" s="63"/>
      <c r="AK179" s="53"/>
      <c r="AN179" s="20"/>
      <c r="AO179" s="63"/>
      <c r="AR179" s="53"/>
      <c r="AU179" s="20"/>
      <c r="AV179" s="63"/>
      <c r="AY179" s="53"/>
      <c r="BB179" s="20"/>
      <c r="BC179" s="63"/>
      <c r="BF179" s="53"/>
      <c r="BI179" s="20"/>
      <c r="BJ179" s="63"/>
      <c r="BM179" s="53"/>
      <c r="BP179" s="20"/>
      <c r="BQ179" s="63"/>
      <c r="BT179" s="53"/>
      <c r="BW179" s="20"/>
      <c r="BX179" s="63"/>
      <c r="CA179" s="53"/>
      <c r="CD179" s="20"/>
      <c r="CE179" s="63"/>
      <c r="CH179" s="53"/>
      <c r="CK179" s="20"/>
      <c r="CL179" s="63"/>
      <c r="CO179" s="53"/>
      <c r="CR179" s="20"/>
      <c r="CS179" s="63"/>
      <c r="CV179" s="53"/>
      <c r="CY179" s="20"/>
      <c r="CZ179" s="63"/>
      <c r="DC179" s="53"/>
      <c r="DF179" s="20"/>
    </row>
    <row r="180" spans="4:110" s="19" customFormat="1">
      <c r="D180" s="20"/>
      <c r="E180" s="37"/>
      <c r="H180" s="53"/>
      <c r="K180" s="20"/>
      <c r="L180" s="37"/>
      <c r="O180" s="53"/>
      <c r="R180" s="20"/>
      <c r="S180" s="37"/>
      <c r="V180" s="53"/>
      <c r="Y180" s="20"/>
      <c r="Z180" s="63"/>
      <c r="AC180" s="53"/>
      <c r="AF180" s="20"/>
      <c r="AG180" s="20"/>
      <c r="AH180" s="63"/>
      <c r="AK180" s="53"/>
      <c r="AN180" s="20"/>
      <c r="AO180" s="63"/>
      <c r="AR180" s="53"/>
      <c r="AU180" s="20"/>
      <c r="AV180" s="63"/>
      <c r="AY180" s="53"/>
      <c r="BB180" s="20"/>
      <c r="BC180" s="63"/>
      <c r="BF180" s="53"/>
      <c r="BI180" s="20"/>
      <c r="BJ180" s="63"/>
      <c r="BM180" s="53"/>
      <c r="BP180" s="20"/>
      <c r="BQ180" s="63"/>
      <c r="BT180" s="53"/>
      <c r="BW180" s="20"/>
      <c r="BX180" s="63"/>
      <c r="CA180" s="53"/>
      <c r="CD180" s="20"/>
      <c r="CE180" s="63"/>
      <c r="CH180" s="53"/>
      <c r="CK180" s="20"/>
      <c r="CL180" s="63"/>
      <c r="CO180" s="53"/>
      <c r="CR180" s="20"/>
      <c r="CS180" s="63"/>
      <c r="CV180" s="53"/>
      <c r="CY180" s="20"/>
      <c r="CZ180" s="63"/>
      <c r="DC180" s="53"/>
      <c r="DF180" s="20"/>
    </row>
    <row r="181" spans="4:110" s="19" customFormat="1">
      <c r="D181" s="20"/>
      <c r="E181" s="37"/>
      <c r="H181" s="53"/>
      <c r="K181" s="20"/>
      <c r="L181" s="37"/>
      <c r="O181" s="53"/>
      <c r="R181" s="20"/>
      <c r="S181" s="37"/>
      <c r="V181" s="53"/>
      <c r="Y181" s="20"/>
      <c r="Z181" s="63"/>
      <c r="AC181" s="53"/>
      <c r="AF181" s="20"/>
      <c r="AG181" s="20"/>
      <c r="AH181" s="63"/>
      <c r="AK181" s="53"/>
      <c r="AN181" s="20"/>
      <c r="AO181" s="63"/>
      <c r="AR181" s="53"/>
      <c r="AU181" s="20"/>
      <c r="AV181" s="63"/>
      <c r="AY181" s="53"/>
      <c r="BB181" s="20"/>
      <c r="BC181" s="63"/>
      <c r="BF181" s="53"/>
      <c r="BI181" s="20"/>
      <c r="BJ181" s="63"/>
      <c r="BM181" s="53"/>
      <c r="BP181" s="20"/>
      <c r="BQ181" s="63"/>
      <c r="BT181" s="53"/>
      <c r="BW181" s="20"/>
      <c r="BX181" s="63"/>
      <c r="CA181" s="53"/>
      <c r="CD181" s="20"/>
      <c r="CE181" s="63"/>
      <c r="CH181" s="53"/>
      <c r="CK181" s="20"/>
      <c r="CL181" s="63"/>
      <c r="CO181" s="53"/>
      <c r="CR181" s="20"/>
      <c r="CS181" s="63"/>
      <c r="CV181" s="53"/>
      <c r="CY181" s="20"/>
      <c r="CZ181" s="63"/>
      <c r="DC181" s="53"/>
      <c r="DF181" s="20"/>
    </row>
    <row r="182" spans="4:110" s="19" customFormat="1">
      <c r="D182" s="20"/>
      <c r="E182" s="37"/>
      <c r="H182" s="53"/>
      <c r="K182" s="20"/>
      <c r="L182" s="37"/>
      <c r="O182" s="53"/>
      <c r="R182" s="20"/>
      <c r="S182" s="37"/>
      <c r="V182" s="53"/>
      <c r="Y182" s="20"/>
      <c r="Z182" s="63"/>
      <c r="AC182" s="53"/>
      <c r="AF182" s="20"/>
      <c r="AG182" s="20"/>
      <c r="AH182" s="63"/>
      <c r="AK182" s="53"/>
      <c r="AN182" s="20"/>
      <c r="AO182" s="63"/>
      <c r="AR182" s="53"/>
      <c r="AU182" s="20"/>
      <c r="AV182" s="63"/>
      <c r="AY182" s="53"/>
      <c r="BB182" s="20"/>
      <c r="BC182" s="63"/>
      <c r="BF182" s="53"/>
      <c r="BI182" s="20"/>
      <c r="BJ182" s="63"/>
      <c r="BM182" s="53"/>
      <c r="BP182" s="20"/>
      <c r="BQ182" s="63"/>
      <c r="BT182" s="53"/>
      <c r="BW182" s="20"/>
      <c r="BX182" s="63"/>
      <c r="CA182" s="53"/>
      <c r="CD182" s="20"/>
      <c r="CE182" s="63"/>
      <c r="CH182" s="53"/>
      <c r="CK182" s="20"/>
      <c r="CL182" s="63"/>
      <c r="CO182" s="53"/>
      <c r="CR182" s="20"/>
      <c r="CS182" s="63"/>
      <c r="CV182" s="53"/>
      <c r="CY182" s="20"/>
      <c r="CZ182" s="63"/>
      <c r="DC182" s="53"/>
      <c r="DF182" s="20"/>
    </row>
    <row r="183" spans="4:110" s="19" customFormat="1">
      <c r="D183" s="20"/>
      <c r="E183" s="37"/>
      <c r="H183" s="53"/>
      <c r="K183" s="20"/>
      <c r="L183" s="37"/>
      <c r="O183" s="53"/>
      <c r="R183" s="20"/>
      <c r="S183" s="37"/>
      <c r="V183" s="53"/>
      <c r="Y183" s="20"/>
      <c r="Z183" s="63"/>
      <c r="AC183" s="53"/>
      <c r="AF183" s="20"/>
      <c r="AG183" s="20"/>
      <c r="AH183" s="63"/>
      <c r="AK183" s="53"/>
      <c r="AN183" s="20"/>
      <c r="AO183" s="63"/>
      <c r="AR183" s="53"/>
      <c r="AU183" s="20"/>
      <c r="AV183" s="63"/>
      <c r="AY183" s="53"/>
      <c r="BB183" s="20"/>
      <c r="BC183" s="63"/>
      <c r="BF183" s="53"/>
      <c r="BI183" s="20"/>
      <c r="BJ183" s="63"/>
      <c r="BM183" s="53"/>
      <c r="BP183" s="20"/>
      <c r="BQ183" s="63"/>
      <c r="BT183" s="53"/>
      <c r="BW183" s="20"/>
      <c r="BX183" s="63"/>
      <c r="CA183" s="53"/>
      <c r="CD183" s="20"/>
      <c r="CE183" s="63"/>
      <c r="CH183" s="53"/>
      <c r="CK183" s="20"/>
      <c r="CL183" s="63"/>
      <c r="CO183" s="53"/>
      <c r="CR183" s="20"/>
      <c r="CS183" s="63"/>
      <c r="CV183" s="53"/>
      <c r="CY183" s="20"/>
      <c r="CZ183" s="63"/>
      <c r="DC183" s="53"/>
      <c r="DF183" s="20"/>
    </row>
    <row r="184" spans="4:110" s="19" customFormat="1">
      <c r="D184" s="20"/>
      <c r="E184" s="37"/>
      <c r="H184" s="53"/>
      <c r="K184" s="20"/>
      <c r="L184" s="37"/>
      <c r="O184" s="53"/>
      <c r="R184" s="20"/>
      <c r="S184" s="37"/>
      <c r="V184" s="53"/>
      <c r="Y184" s="20"/>
      <c r="Z184" s="63"/>
      <c r="AC184" s="53"/>
      <c r="AF184" s="20"/>
      <c r="AG184" s="20"/>
      <c r="AH184" s="63"/>
      <c r="AK184" s="53"/>
      <c r="AN184" s="20"/>
      <c r="AO184" s="63"/>
      <c r="AR184" s="53"/>
      <c r="AU184" s="20"/>
      <c r="AV184" s="63"/>
      <c r="AY184" s="53"/>
      <c r="BB184" s="20"/>
      <c r="BC184" s="63"/>
      <c r="BF184" s="53"/>
      <c r="BI184" s="20"/>
      <c r="BJ184" s="63"/>
      <c r="BM184" s="53"/>
      <c r="BP184" s="20"/>
      <c r="BQ184" s="63"/>
      <c r="BT184" s="53"/>
      <c r="BW184" s="20"/>
      <c r="BX184" s="63"/>
      <c r="CA184" s="53"/>
      <c r="CD184" s="20"/>
      <c r="CE184" s="63"/>
      <c r="CH184" s="53"/>
      <c r="CK184" s="20"/>
      <c r="CL184" s="63"/>
      <c r="CO184" s="53"/>
      <c r="CR184" s="20"/>
      <c r="CS184" s="63"/>
      <c r="CV184" s="53"/>
      <c r="CY184" s="20"/>
      <c r="CZ184" s="63"/>
      <c r="DC184" s="53"/>
      <c r="DF184" s="20"/>
    </row>
    <row r="185" spans="4:110" s="19" customFormat="1">
      <c r="D185" s="20"/>
      <c r="E185" s="37"/>
      <c r="H185" s="53"/>
      <c r="K185" s="20"/>
      <c r="L185" s="37"/>
      <c r="O185" s="53"/>
      <c r="R185" s="20"/>
      <c r="S185" s="37"/>
      <c r="V185" s="53"/>
      <c r="Y185" s="20"/>
      <c r="Z185" s="63"/>
      <c r="AC185" s="53"/>
      <c r="AF185" s="20"/>
      <c r="AG185" s="20"/>
      <c r="AH185" s="63"/>
      <c r="AK185" s="53"/>
      <c r="AN185" s="20"/>
      <c r="AO185" s="63"/>
      <c r="AR185" s="53"/>
      <c r="AU185" s="20"/>
      <c r="AV185" s="63"/>
      <c r="AY185" s="53"/>
      <c r="BB185" s="20"/>
      <c r="BC185" s="63"/>
      <c r="BF185" s="53"/>
      <c r="BI185" s="20"/>
      <c r="BJ185" s="63"/>
      <c r="BM185" s="53"/>
      <c r="BP185" s="20"/>
      <c r="BQ185" s="63"/>
      <c r="BT185" s="53"/>
      <c r="BW185" s="20"/>
      <c r="BX185" s="63"/>
      <c r="CA185" s="53"/>
      <c r="CD185" s="20"/>
      <c r="CE185" s="63"/>
      <c r="CH185" s="53"/>
      <c r="CK185" s="20"/>
      <c r="CL185" s="63"/>
      <c r="CO185" s="53"/>
      <c r="CR185" s="20"/>
      <c r="CS185" s="63"/>
      <c r="CV185" s="53"/>
      <c r="CY185" s="20"/>
      <c r="CZ185" s="63"/>
      <c r="DC185" s="53"/>
      <c r="DF185" s="20"/>
    </row>
    <row r="186" spans="4:110" s="19" customFormat="1">
      <c r="D186" s="20"/>
      <c r="E186" s="37"/>
      <c r="H186" s="53"/>
      <c r="K186" s="20"/>
      <c r="L186" s="37"/>
      <c r="O186" s="53"/>
      <c r="R186" s="20"/>
      <c r="S186" s="37"/>
      <c r="V186" s="53"/>
      <c r="Y186" s="20"/>
      <c r="Z186" s="63"/>
      <c r="AC186" s="53"/>
      <c r="AF186" s="20"/>
      <c r="AG186" s="20"/>
      <c r="AH186" s="63"/>
      <c r="AK186" s="53"/>
      <c r="AN186" s="20"/>
      <c r="AO186" s="63"/>
      <c r="AR186" s="53"/>
      <c r="AU186" s="20"/>
      <c r="AV186" s="63"/>
      <c r="AY186" s="53"/>
      <c r="BB186" s="20"/>
      <c r="BC186" s="63"/>
      <c r="BF186" s="53"/>
      <c r="BI186" s="20"/>
      <c r="BJ186" s="63"/>
      <c r="BM186" s="53"/>
      <c r="BP186" s="20"/>
      <c r="BQ186" s="63"/>
      <c r="BT186" s="53"/>
      <c r="BW186" s="20"/>
      <c r="BX186" s="63"/>
      <c r="CA186" s="53"/>
      <c r="CD186" s="20"/>
      <c r="CE186" s="63"/>
      <c r="CH186" s="53"/>
      <c r="CK186" s="20"/>
      <c r="CL186" s="63"/>
      <c r="CO186" s="53"/>
      <c r="CR186" s="20"/>
      <c r="CS186" s="63"/>
      <c r="CV186" s="53"/>
      <c r="CY186" s="20"/>
      <c r="CZ186" s="63"/>
      <c r="DC186" s="53"/>
      <c r="DF186" s="20"/>
    </row>
    <row r="187" spans="4:110" s="19" customFormat="1">
      <c r="D187" s="20"/>
      <c r="E187" s="37"/>
      <c r="H187" s="53"/>
      <c r="K187" s="20"/>
      <c r="L187" s="37"/>
      <c r="O187" s="53"/>
      <c r="R187" s="20"/>
      <c r="S187" s="37"/>
      <c r="V187" s="53"/>
      <c r="Y187" s="20"/>
      <c r="Z187" s="63"/>
      <c r="AC187" s="53"/>
      <c r="AF187" s="20"/>
      <c r="AG187" s="20"/>
      <c r="AH187" s="63"/>
      <c r="AK187" s="53"/>
      <c r="AN187" s="20"/>
      <c r="AO187" s="63"/>
      <c r="AR187" s="53"/>
      <c r="AU187" s="20"/>
      <c r="AV187" s="63"/>
      <c r="AY187" s="53"/>
      <c r="BB187" s="20"/>
      <c r="BC187" s="63"/>
      <c r="BF187" s="53"/>
      <c r="BI187" s="20"/>
      <c r="BJ187" s="63"/>
      <c r="BM187" s="53"/>
      <c r="BP187" s="20"/>
      <c r="BQ187" s="63"/>
      <c r="BT187" s="53"/>
      <c r="BW187" s="20"/>
      <c r="BX187" s="63"/>
      <c r="CA187" s="53"/>
      <c r="CD187" s="20"/>
      <c r="CE187" s="63"/>
      <c r="CH187" s="53"/>
      <c r="CK187" s="20"/>
      <c r="CL187" s="63"/>
      <c r="CO187" s="53"/>
      <c r="CR187" s="20"/>
      <c r="CS187" s="63"/>
      <c r="CV187" s="53"/>
      <c r="CY187" s="20"/>
      <c r="CZ187" s="63"/>
      <c r="DC187" s="53"/>
      <c r="DF187" s="20"/>
    </row>
    <row r="188" spans="4:110" s="19" customFormat="1">
      <c r="D188" s="20"/>
      <c r="E188" s="37"/>
      <c r="H188" s="53"/>
      <c r="K188" s="20"/>
      <c r="L188" s="37"/>
      <c r="O188" s="53"/>
      <c r="R188" s="20"/>
      <c r="S188" s="37"/>
      <c r="V188" s="53"/>
      <c r="Y188" s="20"/>
      <c r="Z188" s="63"/>
      <c r="AC188" s="53"/>
      <c r="AF188" s="20"/>
      <c r="AG188" s="20"/>
      <c r="AH188" s="63"/>
      <c r="AK188" s="53"/>
      <c r="AN188" s="20"/>
      <c r="AO188" s="63"/>
      <c r="AR188" s="53"/>
      <c r="AU188" s="20"/>
      <c r="AV188" s="63"/>
      <c r="AY188" s="53"/>
      <c r="BB188" s="20"/>
      <c r="BC188" s="63"/>
      <c r="BF188" s="53"/>
      <c r="BI188" s="20"/>
      <c r="BJ188" s="63"/>
      <c r="BM188" s="53"/>
      <c r="BP188" s="20"/>
      <c r="BQ188" s="63"/>
      <c r="BT188" s="53"/>
      <c r="BW188" s="20"/>
      <c r="BX188" s="63"/>
      <c r="CA188" s="53"/>
      <c r="CD188" s="20"/>
      <c r="CE188" s="63"/>
      <c r="CH188" s="53"/>
      <c r="CK188" s="20"/>
      <c r="CL188" s="63"/>
      <c r="CO188" s="53"/>
      <c r="CR188" s="20"/>
      <c r="CS188" s="63"/>
      <c r="CV188" s="53"/>
      <c r="CY188" s="20"/>
      <c r="CZ188" s="63"/>
      <c r="DC188" s="53"/>
      <c r="DF188" s="20"/>
    </row>
    <row r="189" spans="4:110" s="19" customFormat="1">
      <c r="D189" s="20"/>
      <c r="E189" s="37"/>
      <c r="H189" s="53"/>
      <c r="K189" s="20"/>
      <c r="L189" s="37"/>
      <c r="O189" s="53"/>
      <c r="R189" s="20"/>
      <c r="S189" s="37"/>
      <c r="V189" s="53"/>
      <c r="Y189" s="20"/>
      <c r="Z189" s="63"/>
      <c r="AC189" s="53"/>
      <c r="AF189" s="20"/>
      <c r="AG189" s="20"/>
      <c r="AH189" s="63"/>
      <c r="AK189" s="53"/>
      <c r="AN189" s="20"/>
      <c r="AO189" s="63"/>
      <c r="AR189" s="53"/>
      <c r="AU189" s="20"/>
      <c r="AV189" s="63"/>
      <c r="AY189" s="53"/>
      <c r="BB189" s="20"/>
      <c r="BC189" s="63"/>
      <c r="BF189" s="53"/>
      <c r="BI189" s="20"/>
      <c r="BJ189" s="63"/>
      <c r="BM189" s="53"/>
      <c r="BP189" s="20"/>
      <c r="BQ189" s="63"/>
      <c r="BT189" s="53"/>
      <c r="BW189" s="20"/>
      <c r="BX189" s="63"/>
      <c r="CA189" s="53"/>
      <c r="CD189" s="20"/>
      <c r="CE189" s="63"/>
      <c r="CH189" s="53"/>
      <c r="CK189" s="20"/>
      <c r="CL189" s="63"/>
      <c r="CO189" s="53"/>
      <c r="CR189" s="20"/>
      <c r="CS189" s="63"/>
      <c r="CV189" s="53"/>
      <c r="CY189" s="20"/>
      <c r="CZ189" s="63"/>
      <c r="DC189" s="53"/>
      <c r="DF189" s="20"/>
    </row>
    <row r="190" spans="4:110" s="19" customFormat="1">
      <c r="D190" s="20"/>
      <c r="E190" s="37"/>
      <c r="H190" s="53"/>
      <c r="K190" s="20"/>
      <c r="L190" s="37"/>
      <c r="O190" s="53"/>
      <c r="R190" s="20"/>
      <c r="S190" s="37"/>
      <c r="V190" s="53"/>
      <c r="Y190" s="20"/>
      <c r="Z190" s="63"/>
      <c r="AC190" s="53"/>
      <c r="AF190" s="20"/>
      <c r="AG190" s="20"/>
      <c r="AH190" s="63"/>
      <c r="AK190" s="53"/>
      <c r="AN190" s="20"/>
      <c r="AO190" s="63"/>
      <c r="AR190" s="53"/>
      <c r="AU190" s="20"/>
      <c r="AV190" s="63"/>
      <c r="AY190" s="53"/>
      <c r="BB190" s="20"/>
      <c r="BC190" s="63"/>
      <c r="BF190" s="53"/>
      <c r="BI190" s="20"/>
      <c r="BJ190" s="63"/>
      <c r="BM190" s="53"/>
      <c r="BP190" s="20"/>
      <c r="BQ190" s="63"/>
      <c r="BT190" s="53"/>
      <c r="BW190" s="20"/>
      <c r="BX190" s="63"/>
      <c r="CA190" s="53"/>
      <c r="CD190" s="20"/>
      <c r="CE190" s="63"/>
      <c r="CH190" s="53"/>
      <c r="CK190" s="20"/>
      <c r="CL190" s="63"/>
      <c r="CO190" s="53"/>
      <c r="CR190" s="20"/>
      <c r="CS190" s="63"/>
      <c r="CV190" s="53"/>
      <c r="CY190" s="20"/>
      <c r="CZ190" s="63"/>
      <c r="DC190" s="53"/>
      <c r="DF190" s="20"/>
    </row>
    <row r="191" spans="4:110" s="19" customFormat="1">
      <c r="D191" s="20"/>
      <c r="E191" s="37"/>
      <c r="H191" s="53"/>
      <c r="K191" s="20"/>
      <c r="L191" s="37"/>
      <c r="O191" s="53"/>
      <c r="R191" s="20"/>
      <c r="S191" s="37"/>
      <c r="V191" s="53"/>
      <c r="Y191" s="20"/>
      <c r="Z191" s="63"/>
      <c r="AC191" s="53"/>
      <c r="AF191" s="20"/>
      <c r="AG191" s="20"/>
      <c r="AH191" s="63"/>
      <c r="AK191" s="53"/>
      <c r="AN191" s="20"/>
      <c r="AO191" s="63"/>
      <c r="AR191" s="53"/>
      <c r="AU191" s="20"/>
      <c r="AV191" s="63"/>
      <c r="AY191" s="53"/>
      <c r="BB191" s="20"/>
      <c r="BC191" s="63"/>
      <c r="BF191" s="53"/>
      <c r="BI191" s="20"/>
      <c r="BJ191" s="63"/>
      <c r="BM191" s="53"/>
      <c r="BP191" s="20"/>
      <c r="BQ191" s="63"/>
      <c r="BT191" s="53"/>
      <c r="BW191" s="20"/>
      <c r="BX191" s="63"/>
      <c r="CA191" s="53"/>
      <c r="CD191" s="20"/>
      <c r="CE191" s="63"/>
      <c r="CH191" s="53"/>
      <c r="CK191" s="20"/>
      <c r="CL191" s="63"/>
      <c r="CO191" s="53"/>
      <c r="CR191" s="20"/>
      <c r="CS191" s="63"/>
      <c r="CV191" s="53"/>
      <c r="CY191" s="20"/>
      <c r="CZ191" s="63"/>
      <c r="DC191" s="53"/>
      <c r="DF191" s="20"/>
    </row>
    <row r="192" spans="4:110" s="19" customFormat="1">
      <c r="D192" s="20"/>
      <c r="E192" s="37"/>
      <c r="H192" s="53"/>
      <c r="K192" s="20"/>
      <c r="L192" s="37"/>
      <c r="O192" s="53"/>
      <c r="R192" s="20"/>
      <c r="S192" s="37"/>
      <c r="V192" s="53"/>
      <c r="Y192" s="20"/>
      <c r="Z192" s="63"/>
      <c r="AC192" s="53"/>
      <c r="AF192" s="20"/>
      <c r="AG192" s="20"/>
      <c r="AH192" s="63"/>
      <c r="AK192" s="53"/>
      <c r="AN192" s="20"/>
      <c r="AO192" s="63"/>
      <c r="AR192" s="53"/>
      <c r="AU192" s="20"/>
      <c r="AV192" s="63"/>
      <c r="AY192" s="53"/>
      <c r="BB192" s="20"/>
      <c r="BC192" s="63"/>
      <c r="BF192" s="53"/>
      <c r="BI192" s="20"/>
      <c r="BJ192" s="63"/>
      <c r="BM192" s="53"/>
      <c r="BP192" s="20"/>
      <c r="BQ192" s="63"/>
      <c r="BT192" s="53"/>
      <c r="BW192" s="20"/>
      <c r="BX192" s="63"/>
      <c r="CA192" s="53"/>
      <c r="CD192" s="20"/>
      <c r="CE192" s="63"/>
      <c r="CH192" s="53"/>
      <c r="CK192" s="20"/>
      <c r="CL192" s="63"/>
      <c r="CO192" s="53"/>
      <c r="CR192" s="20"/>
      <c r="CS192" s="63"/>
      <c r="CV192" s="53"/>
      <c r="CY192" s="20"/>
      <c r="CZ192" s="63"/>
      <c r="DC192" s="53"/>
      <c r="DF192" s="20"/>
    </row>
    <row r="193" spans="4:110" s="19" customFormat="1">
      <c r="D193" s="20"/>
      <c r="E193" s="37"/>
      <c r="H193" s="53"/>
      <c r="K193" s="20"/>
      <c r="L193" s="37"/>
      <c r="O193" s="53"/>
      <c r="R193" s="20"/>
      <c r="S193" s="37"/>
      <c r="V193" s="53"/>
      <c r="Y193" s="20"/>
      <c r="Z193" s="63"/>
      <c r="AC193" s="53"/>
      <c r="AF193" s="20"/>
      <c r="AG193" s="20"/>
      <c r="AH193" s="63"/>
      <c r="AK193" s="53"/>
      <c r="AN193" s="20"/>
      <c r="AO193" s="63"/>
      <c r="AR193" s="53"/>
      <c r="AU193" s="20"/>
      <c r="AV193" s="63"/>
      <c r="AY193" s="53"/>
      <c r="BB193" s="20"/>
      <c r="BC193" s="63"/>
      <c r="BF193" s="53"/>
      <c r="BI193" s="20"/>
      <c r="BJ193" s="63"/>
      <c r="BM193" s="53"/>
      <c r="BP193" s="20"/>
      <c r="BQ193" s="63"/>
      <c r="BT193" s="53"/>
      <c r="BW193" s="20"/>
      <c r="BX193" s="63"/>
      <c r="CA193" s="53"/>
      <c r="CD193" s="20"/>
      <c r="CE193" s="63"/>
      <c r="CH193" s="53"/>
      <c r="CK193" s="20"/>
      <c r="CL193" s="63"/>
      <c r="CO193" s="53"/>
      <c r="CR193" s="20"/>
      <c r="CS193" s="63"/>
      <c r="CV193" s="53"/>
      <c r="CY193" s="20"/>
      <c r="CZ193" s="63"/>
      <c r="DC193" s="53"/>
      <c r="DF193" s="20"/>
    </row>
    <row r="194" spans="4:110" s="19" customFormat="1">
      <c r="D194" s="20"/>
      <c r="E194" s="37"/>
      <c r="H194" s="53"/>
      <c r="K194" s="20"/>
      <c r="L194" s="37"/>
      <c r="O194" s="53"/>
      <c r="R194" s="20"/>
      <c r="S194" s="37"/>
      <c r="V194" s="53"/>
      <c r="Y194" s="20"/>
      <c r="Z194" s="63"/>
      <c r="AC194" s="53"/>
      <c r="AF194" s="20"/>
      <c r="AG194" s="20"/>
      <c r="AH194" s="63"/>
      <c r="AK194" s="53"/>
      <c r="AN194" s="20"/>
      <c r="AO194" s="63"/>
      <c r="AR194" s="53"/>
      <c r="AU194" s="20"/>
      <c r="AV194" s="63"/>
      <c r="AY194" s="53"/>
      <c r="BB194" s="20"/>
      <c r="BC194" s="63"/>
      <c r="BF194" s="53"/>
      <c r="BI194" s="20"/>
      <c r="BJ194" s="63"/>
      <c r="BM194" s="53"/>
      <c r="BP194" s="20"/>
      <c r="BQ194" s="63"/>
      <c r="BT194" s="53"/>
      <c r="BW194" s="20"/>
      <c r="BX194" s="63"/>
      <c r="CA194" s="53"/>
      <c r="CD194" s="20"/>
      <c r="CE194" s="63"/>
      <c r="CH194" s="53"/>
      <c r="CK194" s="20"/>
      <c r="CL194" s="63"/>
      <c r="CO194" s="53"/>
      <c r="CR194" s="20"/>
      <c r="CS194" s="63"/>
      <c r="CV194" s="53"/>
      <c r="CY194" s="20"/>
      <c r="CZ194" s="63"/>
      <c r="DC194" s="53"/>
      <c r="DF194" s="20"/>
    </row>
    <row r="195" spans="4:110" s="19" customFormat="1">
      <c r="D195" s="20"/>
      <c r="E195" s="37"/>
      <c r="H195" s="53"/>
      <c r="K195" s="20"/>
      <c r="L195" s="37"/>
      <c r="O195" s="53"/>
      <c r="R195" s="20"/>
      <c r="S195" s="37"/>
      <c r="V195" s="53"/>
      <c r="Y195" s="20"/>
      <c r="Z195" s="63"/>
      <c r="AC195" s="53"/>
      <c r="AF195" s="20"/>
      <c r="AG195" s="20"/>
      <c r="AH195" s="63"/>
      <c r="AK195" s="53"/>
      <c r="AN195" s="20"/>
      <c r="AO195" s="63"/>
      <c r="AR195" s="53"/>
      <c r="AU195" s="20"/>
      <c r="AV195" s="63"/>
      <c r="AY195" s="53"/>
      <c r="BB195" s="20"/>
      <c r="BC195" s="63"/>
      <c r="BF195" s="53"/>
      <c r="BI195" s="20"/>
      <c r="BJ195" s="63"/>
      <c r="BM195" s="53"/>
      <c r="BP195" s="20"/>
      <c r="BQ195" s="63"/>
      <c r="BT195" s="53"/>
      <c r="BW195" s="20"/>
      <c r="BX195" s="63"/>
      <c r="CA195" s="53"/>
      <c r="CD195" s="20"/>
      <c r="CE195" s="63"/>
      <c r="CH195" s="53"/>
      <c r="CK195" s="20"/>
      <c r="CL195" s="63"/>
      <c r="CO195" s="53"/>
      <c r="CR195" s="20"/>
      <c r="CS195" s="63"/>
      <c r="CV195" s="53"/>
      <c r="CY195" s="20"/>
      <c r="CZ195" s="63"/>
      <c r="DC195" s="53"/>
      <c r="DF195" s="20"/>
    </row>
    <row r="196" spans="4:110" s="19" customFormat="1">
      <c r="D196" s="20"/>
      <c r="E196" s="37"/>
      <c r="H196" s="53"/>
      <c r="K196" s="20"/>
      <c r="L196" s="37"/>
      <c r="O196" s="53"/>
      <c r="R196" s="20"/>
      <c r="S196" s="37"/>
      <c r="V196" s="53"/>
      <c r="Y196" s="20"/>
      <c r="Z196" s="63"/>
      <c r="AC196" s="53"/>
      <c r="AF196" s="20"/>
      <c r="AG196" s="20"/>
      <c r="AH196" s="63"/>
      <c r="AK196" s="53"/>
      <c r="AN196" s="20"/>
      <c r="AO196" s="63"/>
      <c r="AR196" s="53"/>
      <c r="AU196" s="20"/>
      <c r="AV196" s="63"/>
      <c r="AY196" s="53"/>
      <c r="BB196" s="20"/>
      <c r="BC196" s="63"/>
      <c r="BF196" s="53"/>
      <c r="BI196" s="20"/>
      <c r="BJ196" s="63"/>
      <c r="BM196" s="53"/>
      <c r="BP196" s="20"/>
      <c r="BQ196" s="63"/>
      <c r="BT196" s="53"/>
      <c r="BW196" s="20"/>
      <c r="BX196" s="63"/>
      <c r="CA196" s="53"/>
      <c r="CD196" s="20"/>
      <c r="CE196" s="63"/>
      <c r="CH196" s="53"/>
      <c r="CK196" s="20"/>
      <c r="CL196" s="63"/>
      <c r="CO196" s="53"/>
      <c r="CR196" s="20"/>
      <c r="CS196" s="63"/>
      <c r="CV196" s="53"/>
      <c r="CY196" s="20"/>
      <c r="CZ196" s="63"/>
      <c r="DC196" s="53"/>
      <c r="DF196" s="20"/>
    </row>
    <row r="197" spans="4:110" s="19" customFormat="1">
      <c r="D197" s="20"/>
      <c r="E197" s="37"/>
      <c r="H197" s="53"/>
      <c r="K197" s="20"/>
      <c r="L197" s="37"/>
      <c r="O197" s="53"/>
      <c r="R197" s="20"/>
      <c r="S197" s="37"/>
      <c r="V197" s="53"/>
      <c r="Y197" s="20"/>
      <c r="Z197" s="63"/>
      <c r="AC197" s="53"/>
      <c r="AF197" s="20"/>
      <c r="AG197" s="20"/>
      <c r="AH197" s="63"/>
      <c r="AK197" s="53"/>
      <c r="AN197" s="20"/>
      <c r="AO197" s="63"/>
      <c r="AR197" s="53"/>
      <c r="AU197" s="20"/>
      <c r="AV197" s="63"/>
      <c r="AY197" s="53"/>
      <c r="BB197" s="20"/>
      <c r="BC197" s="63"/>
      <c r="BF197" s="53"/>
      <c r="BI197" s="20"/>
      <c r="BJ197" s="63"/>
      <c r="BM197" s="53"/>
      <c r="BP197" s="20"/>
      <c r="BQ197" s="63"/>
      <c r="BT197" s="53"/>
      <c r="BW197" s="20"/>
      <c r="BX197" s="63"/>
      <c r="CA197" s="53"/>
      <c r="CD197" s="20"/>
      <c r="CE197" s="63"/>
      <c r="CH197" s="53"/>
      <c r="CK197" s="20"/>
      <c r="CL197" s="63"/>
      <c r="CO197" s="53"/>
      <c r="CR197" s="20"/>
      <c r="CS197" s="63"/>
      <c r="CV197" s="53"/>
      <c r="CY197" s="20"/>
      <c r="CZ197" s="63"/>
      <c r="DC197" s="53"/>
      <c r="DF197" s="20"/>
    </row>
    <row r="198" spans="4:110" s="19" customFormat="1">
      <c r="D198" s="20"/>
      <c r="E198" s="37"/>
      <c r="H198" s="53"/>
      <c r="K198" s="20"/>
      <c r="L198" s="37"/>
      <c r="O198" s="53"/>
      <c r="R198" s="20"/>
      <c r="S198" s="37"/>
      <c r="V198" s="53"/>
      <c r="Y198" s="20"/>
      <c r="Z198" s="63"/>
      <c r="AC198" s="53"/>
      <c r="AF198" s="20"/>
      <c r="AG198" s="20"/>
      <c r="AH198" s="63"/>
      <c r="AK198" s="53"/>
      <c r="AN198" s="20"/>
      <c r="AO198" s="63"/>
      <c r="AR198" s="53"/>
      <c r="AU198" s="20"/>
      <c r="AV198" s="63"/>
      <c r="AY198" s="53"/>
      <c r="BB198" s="20"/>
      <c r="BC198" s="63"/>
      <c r="BF198" s="53"/>
      <c r="BI198" s="20"/>
      <c r="BJ198" s="63"/>
      <c r="BM198" s="53"/>
      <c r="BP198" s="20"/>
      <c r="BQ198" s="63"/>
      <c r="BT198" s="53"/>
      <c r="BW198" s="20"/>
      <c r="BX198" s="63"/>
      <c r="CA198" s="53"/>
      <c r="CD198" s="20"/>
      <c r="CE198" s="63"/>
      <c r="CH198" s="53"/>
      <c r="CK198" s="20"/>
      <c r="CL198" s="63"/>
      <c r="CO198" s="53"/>
      <c r="CR198" s="20"/>
      <c r="CS198" s="63"/>
      <c r="CV198" s="53"/>
      <c r="CY198" s="20"/>
      <c r="CZ198" s="63"/>
      <c r="DC198" s="53"/>
      <c r="DF198" s="20"/>
    </row>
    <row r="199" spans="4:110" s="19" customFormat="1">
      <c r="D199" s="20"/>
      <c r="E199" s="37"/>
      <c r="H199" s="53"/>
      <c r="K199" s="20"/>
      <c r="L199" s="37"/>
      <c r="O199" s="53"/>
      <c r="R199" s="20"/>
      <c r="S199" s="37"/>
      <c r="V199" s="53"/>
      <c r="Y199" s="20"/>
      <c r="Z199" s="63"/>
      <c r="AC199" s="53"/>
      <c r="AF199" s="20"/>
      <c r="AG199" s="20"/>
      <c r="AH199" s="63"/>
      <c r="AK199" s="53"/>
      <c r="AN199" s="20"/>
      <c r="AO199" s="63"/>
      <c r="AR199" s="53"/>
      <c r="AU199" s="20"/>
      <c r="AV199" s="63"/>
      <c r="AY199" s="53"/>
      <c r="BB199" s="20"/>
      <c r="BC199" s="63"/>
      <c r="BF199" s="53"/>
      <c r="BI199" s="20"/>
      <c r="BJ199" s="63"/>
      <c r="BM199" s="53"/>
      <c r="BP199" s="20"/>
      <c r="BQ199" s="63"/>
      <c r="BT199" s="53"/>
      <c r="BW199" s="20"/>
      <c r="BX199" s="63"/>
      <c r="CA199" s="53"/>
      <c r="CD199" s="20"/>
      <c r="CE199" s="63"/>
      <c r="CH199" s="53"/>
      <c r="CK199" s="20"/>
      <c r="CL199" s="63"/>
      <c r="CO199" s="53"/>
      <c r="CR199" s="20"/>
      <c r="CS199" s="63"/>
      <c r="CV199" s="53"/>
      <c r="CY199" s="20"/>
      <c r="CZ199" s="63"/>
      <c r="DC199" s="53"/>
      <c r="DF199" s="20"/>
    </row>
    <row r="200" spans="4:110" s="19" customFormat="1">
      <c r="D200" s="20"/>
      <c r="E200" s="37"/>
      <c r="H200" s="53"/>
      <c r="K200" s="20"/>
      <c r="L200" s="37"/>
      <c r="O200" s="53"/>
      <c r="R200" s="20"/>
      <c r="S200" s="37"/>
      <c r="V200" s="53"/>
      <c r="Y200" s="20"/>
      <c r="Z200" s="63"/>
      <c r="AC200" s="53"/>
      <c r="AF200" s="20"/>
      <c r="AG200" s="20"/>
      <c r="AH200" s="63"/>
      <c r="AK200" s="53"/>
      <c r="AN200" s="20"/>
      <c r="AO200" s="63"/>
      <c r="AR200" s="53"/>
      <c r="AU200" s="20"/>
      <c r="AV200" s="63"/>
      <c r="AY200" s="53"/>
      <c r="BB200" s="20"/>
      <c r="BC200" s="63"/>
      <c r="BF200" s="53"/>
      <c r="BI200" s="20"/>
      <c r="BJ200" s="63"/>
      <c r="BM200" s="53"/>
      <c r="BP200" s="20"/>
      <c r="BQ200" s="63"/>
      <c r="BT200" s="53"/>
      <c r="BW200" s="20"/>
      <c r="BX200" s="63"/>
      <c r="CA200" s="53"/>
      <c r="CD200" s="20"/>
      <c r="CE200" s="63"/>
      <c r="CH200" s="53"/>
      <c r="CK200" s="20"/>
      <c r="CL200" s="63"/>
      <c r="CO200" s="53"/>
      <c r="CR200" s="20"/>
      <c r="CS200" s="63"/>
      <c r="CV200" s="53"/>
      <c r="CY200" s="20"/>
      <c r="CZ200" s="63"/>
      <c r="DC200" s="53"/>
      <c r="DF200" s="20"/>
    </row>
    <row r="201" spans="4:110" s="19" customFormat="1">
      <c r="D201" s="20"/>
      <c r="E201" s="37"/>
      <c r="H201" s="53"/>
      <c r="K201" s="20"/>
      <c r="L201" s="37"/>
      <c r="O201" s="53"/>
      <c r="R201" s="20"/>
      <c r="S201" s="37"/>
      <c r="V201" s="53"/>
      <c r="Y201" s="20"/>
      <c r="Z201" s="63"/>
      <c r="AC201" s="53"/>
      <c r="AF201" s="20"/>
      <c r="AG201" s="20"/>
      <c r="AH201" s="63"/>
      <c r="AK201" s="53"/>
      <c r="AN201" s="20"/>
      <c r="AO201" s="63"/>
      <c r="AR201" s="53"/>
      <c r="AU201" s="20"/>
      <c r="AV201" s="63"/>
      <c r="AY201" s="53"/>
      <c r="BB201" s="20"/>
      <c r="BC201" s="63"/>
      <c r="BF201" s="53"/>
      <c r="BI201" s="20"/>
      <c r="BJ201" s="63"/>
      <c r="BM201" s="53"/>
      <c r="BP201" s="20"/>
      <c r="BQ201" s="63"/>
      <c r="BT201" s="53"/>
      <c r="BW201" s="20"/>
      <c r="BX201" s="63"/>
      <c r="CA201" s="53"/>
      <c r="CD201" s="20"/>
      <c r="CE201" s="63"/>
      <c r="CH201" s="53"/>
      <c r="CK201" s="20"/>
      <c r="CL201" s="63"/>
      <c r="CO201" s="53"/>
      <c r="CR201" s="20"/>
      <c r="CS201" s="63"/>
      <c r="CV201" s="53"/>
      <c r="CY201" s="20"/>
      <c r="CZ201" s="63"/>
      <c r="DC201" s="53"/>
      <c r="DF201" s="20"/>
    </row>
    <row r="202" spans="4:110" s="19" customFormat="1">
      <c r="D202" s="20"/>
      <c r="E202" s="37"/>
      <c r="H202" s="53"/>
      <c r="K202" s="20"/>
      <c r="L202" s="37"/>
      <c r="O202" s="53"/>
      <c r="R202" s="20"/>
      <c r="S202" s="37"/>
      <c r="V202" s="53"/>
      <c r="Y202" s="20"/>
      <c r="Z202" s="63"/>
      <c r="AC202" s="53"/>
      <c r="AF202" s="20"/>
      <c r="AG202" s="20"/>
      <c r="AH202" s="63"/>
      <c r="AK202" s="53"/>
      <c r="AN202" s="20"/>
      <c r="AO202" s="63"/>
      <c r="AR202" s="53"/>
      <c r="AU202" s="20"/>
      <c r="AV202" s="63"/>
      <c r="AY202" s="53"/>
      <c r="BB202" s="20"/>
      <c r="BC202" s="63"/>
      <c r="BF202" s="53"/>
      <c r="BI202" s="20"/>
      <c r="BJ202" s="63"/>
      <c r="BM202" s="53"/>
      <c r="BP202" s="20"/>
      <c r="BQ202" s="63"/>
      <c r="BT202" s="53"/>
      <c r="BW202" s="20"/>
      <c r="BX202" s="63"/>
      <c r="CA202" s="53"/>
      <c r="CD202" s="20"/>
      <c r="CE202" s="63"/>
      <c r="CH202" s="53"/>
      <c r="CK202" s="20"/>
      <c r="CL202" s="63"/>
      <c r="CO202" s="53"/>
      <c r="CR202" s="20"/>
      <c r="CS202" s="63"/>
      <c r="CV202" s="53"/>
      <c r="CY202" s="20"/>
      <c r="CZ202" s="63"/>
      <c r="DC202" s="53"/>
      <c r="DF202" s="20"/>
    </row>
    <row r="203" spans="4:110" s="19" customFormat="1">
      <c r="D203" s="20"/>
      <c r="E203" s="37"/>
      <c r="H203" s="53"/>
      <c r="K203" s="20"/>
      <c r="L203" s="37"/>
      <c r="O203" s="53"/>
      <c r="R203" s="20"/>
      <c r="S203" s="37"/>
      <c r="V203" s="53"/>
      <c r="Y203" s="20"/>
      <c r="Z203" s="63"/>
      <c r="AC203" s="53"/>
      <c r="AF203" s="20"/>
      <c r="AG203" s="20"/>
      <c r="AH203" s="63"/>
      <c r="AK203" s="53"/>
      <c r="AN203" s="20"/>
      <c r="AO203" s="63"/>
      <c r="AR203" s="53"/>
      <c r="AU203" s="20"/>
      <c r="AV203" s="63"/>
      <c r="AY203" s="53"/>
      <c r="BB203" s="20"/>
      <c r="BC203" s="63"/>
      <c r="BF203" s="53"/>
      <c r="BI203" s="20"/>
      <c r="BJ203" s="63"/>
      <c r="BM203" s="53"/>
      <c r="BP203" s="20"/>
      <c r="BQ203" s="63"/>
      <c r="BT203" s="53"/>
      <c r="BW203" s="20"/>
      <c r="BX203" s="63"/>
      <c r="CA203" s="53"/>
      <c r="CD203" s="20"/>
      <c r="CE203" s="63"/>
      <c r="CH203" s="53"/>
      <c r="CK203" s="20"/>
      <c r="CL203" s="63"/>
      <c r="CO203" s="53"/>
      <c r="CR203" s="20"/>
      <c r="CS203" s="63"/>
      <c r="CV203" s="53"/>
      <c r="CY203" s="20"/>
      <c r="CZ203" s="63"/>
      <c r="DC203" s="53"/>
      <c r="DF203" s="20"/>
    </row>
    <row r="204" spans="4:110" s="19" customFormat="1">
      <c r="D204" s="20"/>
      <c r="E204" s="37"/>
      <c r="H204" s="53"/>
      <c r="K204" s="20"/>
      <c r="L204" s="37"/>
      <c r="O204" s="53"/>
      <c r="R204" s="20"/>
      <c r="S204" s="37"/>
      <c r="V204" s="53"/>
      <c r="Y204" s="20"/>
      <c r="Z204" s="63"/>
      <c r="AC204" s="53"/>
      <c r="AF204" s="20"/>
      <c r="AG204" s="20"/>
      <c r="AH204" s="63"/>
      <c r="AK204" s="53"/>
      <c r="AN204" s="20"/>
      <c r="AO204" s="63"/>
      <c r="AR204" s="53"/>
      <c r="AU204" s="20"/>
      <c r="AV204" s="63"/>
      <c r="AY204" s="53"/>
      <c r="BB204" s="20"/>
      <c r="BC204" s="63"/>
      <c r="BF204" s="53"/>
      <c r="BI204" s="20"/>
      <c r="BJ204" s="63"/>
      <c r="BM204" s="53"/>
      <c r="BP204" s="20"/>
      <c r="BQ204" s="63"/>
      <c r="BT204" s="53"/>
      <c r="BW204" s="20"/>
      <c r="BX204" s="63"/>
      <c r="CA204" s="53"/>
      <c r="CD204" s="20"/>
      <c r="CE204" s="63"/>
      <c r="CH204" s="53"/>
      <c r="CK204" s="20"/>
      <c r="CL204" s="63"/>
      <c r="CO204" s="53"/>
      <c r="CR204" s="20"/>
      <c r="CS204" s="63"/>
      <c r="CV204" s="53"/>
      <c r="CY204" s="20"/>
      <c r="CZ204" s="63"/>
      <c r="DC204" s="53"/>
      <c r="DF204" s="20"/>
    </row>
    <row r="205" spans="4:110" s="19" customFormat="1">
      <c r="D205" s="20"/>
      <c r="E205" s="37"/>
      <c r="H205" s="53"/>
      <c r="K205" s="20"/>
      <c r="L205" s="37"/>
      <c r="O205" s="53"/>
      <c r="R205" s="20"/>
      <c r="S205" s="37"/>
      <c r="V205" s="53"/>
      <c r="Y205" s="20"/>
      <c r="Z205" s="63"/>
      <c r="AC205" s="53"/>
      <c r="AF205" s="20"/>
      <c r="AG205" s="20"/>
      <c r="AH205" s="63"/>
      <c r="AK205" s="53"/>
      <c r="AN205" s="20"/>
      <c r="AO205" s="63"/>
      <c r="AR205" s="53"/>
      <c r="AU205" s="20"/>
      <c r="AV205" s="63"/>
      <c r="AY205" s="53"/>
      <c r="BB205" s="20"/>
      <c r="BC205" s="63"/>
      <c r="BF205" s="53"/>
      <c r="BI205" s="20"/>
      <c r="BJ205" s="63"/>
      <c r="BM205" s="53"/>
      <c r="BP205" s="20"/>
      <c r="BQ205" s="63"/>
      <c r="BT205" s="53"/>
      <c r="BW205" s="20"/>
      <c r="BX205" s="63"/>
      <c r="CA205" s="53"/>
      <c r="CD205" s="20"/>
      <c r="CE205" s="63"/>
      <c r="CH205" s="53"/>
      <c r="CK205" s="20"/>
      <c r="CL205" s="63"/>
      <c r="CO205" s="53"/>
      <c r="CR205" s="20"/>
      <c r="CS205" s="63"/>
      <c r="CV205" s="53"/>
      <c r="CY205" s="20"/>
      <c r="CZ205" s="63"/>
      <c r="DC205" s="53"/>
      <c r="DF205" s="20"/>
    </row>
    <row r="206" spans="4:110" s="19" customFormat="1">
      <c r="D206" s="20"/>
      <c r="E206" s="37"/>
      <c r="H206" s="53"/>
      <c r="K206" s="20"/>
      <c r="L206" s="37"/>
      <c r="O206" s="53"/>
      <c r="R206" s="20"/>
      <c r="S206" s="37"/>
      <c r="V206" s="53"/>
      <c r="Y206" s="20"/>
      <c r="Z206" s="63"/>
      <c r="AC206" s="53"/>
      <c r="AF206" s="20"/>
      <c r="AG206" s="20"/>
      <c r="AH206" s="63"/>
      <c r="AK206" s="53"/>
      <c r="AN206" s="20"/>
      <c r="AO206" s="63"/>
      <c r="AR206" s="53"/>
      <c r="AU206" s="20"/>
      <c r="AV206" s="63"/>
      <c r="AY206" s="53"/>
      <c r="BB206" s="20"/>
      <c r="BC206" s="63"/>
      <c r="BF206" s="53"/>
      <c r="BI206" s="20"/>
      <c r="BJ206" s="63"/>
      <c r="BM206" s="53"/>
      <c r="BP206" s="20"/>
      <c r="BQ206" s="63"/>
      <c r="BT206" s="53"/>
      <c r="BW206" s="20"/>
      <c r="BX206" s="63"/>
      <c r="CA206" s="53"/>
      <c r="CD206" s="20"/>
      <c r="CE206" s="63"/>
      <c r="CH206" s="53"/>
      <c r="CK206" s="20"/>
      <c r="CL206" s="63"/>
      <c r="CO206" s="53"/>
      <c r="CR206" s="20"/>
      <c r="CS206" s="63"/>
      <c r="CV206" s="53"/>
      <c r="CY206" s="20"/>
      <c r="CZ206" s="63"/>
      <c r="DC206" s="53"/>
      <c r="DF206" s="20"/>
    </row>
    <row r="207" spans="4:110" s="19" customFormat="1">
      <c r="D207" s="20"/>
      <c r="E207" s="37"/>
      <c r="H207" s="53"/>
      <c r="K207" s="20"/>
      <c r="L207" s="37"/>
      <c r="O207" s="53"/>
      <c r="R207" s="20"/>
      <c r="S207" s="37"/>
      <c r="V207" s="53"/>
      <c r="Y207" s="20"/>
      <c r="Z207" s="63"/>
      <c r="AC207" s="53"/>
      <c r="AF207" s="20"/>
      <c r="AG207" s="20"/>
      <c r="AH207" s="63"/>
      <c r="AK207" s="53"/>
      <c r="AN207" s="20"/>
      <c r="AO207" s="63"/>
      <c r="AR207" s="53"/>
      <c r="AU207" s="20"/>
      <c r="AV207" s="63"/>
      <c r="AY207" s="53"/>
      <c r="BB207" s="20"/>
      <c r="BC207" s="63"/>
      <c r="BF207" s="53"/>
      <c r="BI207" s="20"/>
      <c r="BJ207" s="63"/>
      <c r="BM207" s="53"/>
      <c r="BP207" s="20"/>
      <c r="BQ207" s="63"/>
      <c r="BT207" s="53"/>
      <c r="BW207" s="20"/>
      <c r="BX207" s="63"/>
      <c r="CA207" s="53"/>
      <c r="CD207" s="20"/>
      <c r="CE207" s="63"/>
      <c r="CH207" s="53"/>
      <c r="CK207" s="20"/>
      <c r="CL207" s="63"/>
      <c r="CO207" s="53"/>
      <c r="CR207" s="20"/>
      <c r="CS207" s="63"/>
      <c r="CV207" s="53"/>
      <c r="CY207" s="20"/>
      <c r="CZ207" s="63"/>
      <c r="DC207" s="53"/>
      <c r="DF207" s="20"/>
    </row>
    <row r="208" spans="4:110" s="19" customFormat="1">
      <c r="D208" s="20"/>
      <c r="E208" s="37"/>
      <c r="H208" s="53"/>
      <c r="K208" s="20"/>
      <c r="L208" s="37"/>
      <c r="O208" s="53"/>
      <c r="R208" s="20"/>
      <c r="S208" s="37"/>
      <c r="V208" s="53"/>
      <c r="Y208" s="20"/>
      <c r="Z208" s="63"/>
      <c r="AC208" s="53"/>
      <c r="AF208" s="20"/>
      <c r="AG208" s="20"/>
      <c r="AH208" s="63"/>
      <c r="AK208" s="53"/>
      <c r="AN208" s="20"/>
      <c r="AO208" s="63"/>
      <c r="AR208" s="53"/>
      <c r="AU208" s="20"/>
      <c r="AV208" s="63"/>
      <c r="AY208" s="53"/>
      <c r="BB208" s="20"/>
      <c r="BC208" s="63"/>
      <c r="BF208" s="53"/>
      <c r="BI208" s="20"/>
      <c r="BJ208" s="63"/>
      <c r="BM208" s="53"/>
      <c r="BP208" s="20"/>
      <c r="BQ208" s="63"/>
      <c r="BT208" s="53"/>
      <c r="BW208" s="20"/>
      <c r="BX208" s="63"/>
      <c r="CA208" s="53"/>
      <c r="CD208" s="20"/>
      <c r="CE208" s="63"/>
      <c r="CH208" s="53"/>
      <c r="CK208" s="20"/>
      <c r="CL208" s="63"/>
      <c r="CO208" s="53"/>
      <c r="CR208" s="20"/>
      <c r="CS208" s="63"/>
      <c r="CV208" s="53"/>
      <c r="CY208" s="20"/>
      <c r="CZ208" s="63"/>
      <c r="DC208" s="53"/>
      <c r="DF208" s="20"/>
    </row>
    <row r="209" spans="4:110" s="19" customFormat="1">
      <c r="D209" s="20"/>
      <c r="E209" s="37"/>
      <c r="H209" s="53"/>
      <c r="K209" s="20"/>
      <c r="L209" s="37"/>
      <c r="O209" s="53"/>
      <c r="R209" s="20"/>
      <c r="S209" s="37"/>
      <c r="V209" s="53"/>
      <c r="Y209" s="20"/>
      <c r="Z209" s="63"/>
      <c r="AC209" s="53"/>
      <c r="AF209" s="20"/>
      <c r="AG209" s="20"/>
      <c r="AH209" s="63"/>
      <c r="AK209" s="53"/>
      <c r="AN209" s="20"/>
      <c r="AO209" s="63"/>
      <c r="AR209" s="53"/>
      <c r="AU209" s="20"/>
      <c r="AV209" s="63"/>
      <c r="AY209" s="53"/>
      <c r="BB209" s="20"/>
      <c r="BC209" s="63"/>
      <c r="BF209" s="53"/>
      <c r="BI209" s="20"/>
      <c r="BJ209" s="63"/>
      <c r="BM209" s="53"/>
      <c r="BP209" s="20"/>
      <c r="BQ209" s="63"/>
      <c r="BT209" s="53"/>
      <c r="BW209" s="20"/>
      <c r="BX209" s="63"/>
      <c r="CA209" s="53"/>
      <c r="CD209" s="20"/>
      <c r="CE209" s="63"/>
      <c r="CH209" s="53"/>
      <c r="CK209" s="20"/>
      <c r="CL209" s="63"/>
      <c r="CO209" s="53"/>
      <c r="CR209" s="20"/>
      <c r="CS209" s="63"/>
      <c r="CV209" s="53"/>
      <c r="CY209" s="20"/>
      <c r="CZ209" s="63"/>
      <c r="DC209" s="53"/>
      <c r="DF209" s="20"/>
    </row>
    <row r="210" spans="4:110" s="19" customFormat="1">
      <c r="D210" s="20"/>
      <c r="E210" s="37"/>
      <c r="H210" s="53"/>
      <c r="K210" s="20"/>
      <c r="L210" s="37"/>
      <c r="O210" s="53"/>
      <c r="R210" s="20"/>
      <c r="S210" s="37"/>
      <c r="V210" s="53"/>
      <c r="Y210" s="20"/>
      <c r="Z210" s="63"/>
      <c r="AC210" s="53"/>
      <c r="AF210" s="20"/>
      <c r="AG210" s="20"/>
      <c r="AH210" s="63"/>
      <c r="AK210" s="53"/>
      <c r="AN210" s="20"/>
      <c r="AO210" s="63"/>
      <c r="AR210" s="53"/>
      <c r="AU210" s="20"/>
      <c r="AV210" s="63"/>
      <c r="AY210" s="53"/>
      <c r="BB210" s="20"/>
      <c r="BC210" s="63"/>
      <c r="BF210" s="53"/>
      <c r="BI210" s="20"/>
      <c r="BJ210" s="63"/>
      <c r="BM210" s="53"/>
      <c r="BP210" s="20"/>
      <c r="BQ210" s="63"/>
      <c r="BT210" s="53"/>
      <c r="BW210" s="20"/>
      <c r="BX210" s="63"/>
      <c r="CA210" s="53"/>
      <c r="CD210" s="20"/>
      <c r="CE210" s="63"/>
      <c r="CH210" s="53"/>
      <c r="CK210" s="20"/>
      <c r="CL210" s="63"/>
      <c r="CO210" s="53"/>
      <c r="CR210" s="20"/>
      <c r="CS210" s="63"/>
      <c r="CV210" s="53"/>
      <c r="CY210" s="20"/>
      <c r="CZ210" s="63"/>
      <c r="DC210" s="53"/>
      <c r="DF210" s="20"/>
    </row>
    <row r="211" spans="4:110" s="19" customFormat="1">
      <c r="D211" s="20"/>
      <c r="E211" s="37"/>
      <c r="H211" s="53"/>
      <c r="K211" s="20"/>
      <c r="L211" s="37"/>
      <c r="O211" s="53"/>
      <c r="R211" s="20"/>
      <c r="S211" s="37"/>
      <c r="V211" s="53"/>
      <c r="Y211" s="20"/>
      <c r="Z211" s="63"/>
      <c r="AC211" s="53"/>
      <c r="AF211" s="20"/>
      <c r="AG211" s="20"/>
      <c r="AH211" s="63"/>
      <c r="AK211" s="53"/>
      <c r="AN211" s="20"/>
      <c r="AO211" s="63"/>
      <c r="AR211" s="53"/>
      <c r="AU211" s="20"/>
      <c r="AV211" s="63"/>
      <c r="AY211" s="53"/>
      <c r="BB211" s="20"/>
      <c r="BC211" s="63"/>
      <c r="BF211" s="53"/>
      <c r="BI211" s="20"/>
      <c r="BJ211" s="63"/>
      <c r="BM211" s="53"/>
      <c r="BP211" s="20"/>
      <c r="BQ211" s="63"/>
      <c r="BT211" s="53"/>
      <c r="BW211" s="20"/>
      <c r="BX211" s="63"/>
      <c r="CA211" s="53"/>
      <c r="CD211" s="20"/>
      <c r="CE211" s="63"/>
      <c r="CH211" s="53"/>
      <c r="CK211" s="20"/>
      <c r="CL211" s="63"/>
      <c r="CO211" s="53"/>
      <c r="CR211" s="20"/>
      <c r="CS211" s="63"/>
      <c r="CV211" s="53"/>
      <c r="CY211" s="20"/>
      <c r="CZ211" s="63"/>
      <c r="DC211" s="53"/>
      <c r="DF211" s="20"/>
    </row>
    <row r="212" spans="4:110" s="19" customFormat="1">
      <c r="D212" s="20"/>
      <c r="E212" s="37"/>
      <c r="H212" s="53"/>
      <c r="K212" s="20"/>
      <c r="L212" s="37"/>
      <c r="O212" s="53"/>
      <c r="R212" s="20"/>
      <c r="S212" s="37"/>
      <c r="V212" s="53"/>
      <c r="Y212" s="20"/>
      <c r="Z212" s="63"/>
      <c r="AC212" s="53"/>
      <c r="AF212" s="20"/>
      <c r="AG212" s="20"/>
      <c r="AH212" s="63"/>
      <c r="AK212" s="53"/>
      <c r="AN212" s="20"/>
      <c r="AO212" s="63"/>
      <c r="AR212" s="53"/>
      <c r="AU212" s="20"/>
      <c r="AV212" s="63"/>
      <c r="AY212" s="53"/>
      <c r="BB212" s="20"/>
      <c r="BC212" s="63"/>
      <c r="BF212" s="53"/>
      <c r="BI212" s="20"/>
      <c r="BJ212" s="63"/>
      <c r="BM212" s="53"/>
      <c r="BP212" s="20"/>
      <c r="BQ212" s="63"/>
      <c r="BT212" s="53"/>
      <c r="BW212" s="20"/>
      <c r="BX212" s="63"/>
      <c r="CA212" s="53"/>
      <c r="CD212" s="20"/>
      <c r="CE212" s="63"/>
      <c r="CH212" s="53"/>
      <c r="CK212" s="20"/>
      <c r="CL212" s="63"/>
      <c r="CO212" s="53"/>
      <c r="CR212" s="20"/>
      <c r="CS212" s="63"/>
      <c r="CV212" s="53"/>
      <c r="CY212" s="20"/>
      <c r="CZ212" s="63"/>
      <c r="DC212" s="53"/>
      <c r="DF212" s="20"/>
    </row>
    <row r="213" spans="4:110" s="19" customFormat="1">
      <c r="D213" s="20"/>
      <c r="E213" s="37"/>
      <c r="H213" s="53"/>
      <c r="K213" s="20"/>
      <c r="L213" s="37"/>
      <c r="O213" s="53"/>
      <c r="R213" s="20"/>
      <c r="S213" s="37"/>
      <c r="V213" s="53"/>
      <c r="Y213" s="20"/>
      <c r="Z213" s="63"/>
      <c r="AC213" s="53"/>
      <c r="AF213" s="20"/>
      <c r="AG213" s="20"/>
      <c r="AH213" s="63"/>
      <c r="AK213" s="53"/>
      <c r="AN213" s="20"/>
      <c r="AO213" s="63"/>
      <c r="AR213" s="53"/>
      <c r="AU213" s="20"/>
      <c r="AV213" s="63"/>
      <c r="AY213" s="53"/>
      <c r="BB213" s="20"/>
      <c r="BC213" s="63"/>
      <c r="BF213" s="53"/>
      <c r="BI213" s="20"/>
      <c r="BJ213" s="63"/>
      <c r="BM213" s="53"/>
      <c r="BP213" s="20"/>
      <c r="BQ213" s="63"/>
      <c r="BT213" s="53"/>
      <c r="BW213" s="20"/>
      <c r="BX213" s="63"/>
      <c r="CA213" s="53"/>
      <c r="CD213" s="20"/>
      <c r="CE213" s="63"/>
      <c r="CH213" s="53"/>
      <c r="CK213" s="20"/>
      <c r="CL213" s="63"/>
      <c r="CO213" s="53"/>
      <c r="CR213" s="20"/>
      <c r="CS213" s="63"/>
      <c r="CV213" s="53"/>
      <c r="CY213" s="20"/>
      <c r="CZ213" s="63"/>
      <c r="DC213" s="53"/>
      <c r="DF213" s="20"/>
    </row>
    <row r="214" spans="4:110" s="19" customFormat="1">
      <c r="D214" s="20"/>
      <c r="E214" s="37"/>
      <c r="H214" s="53"/>
      <c r="K214" s="20"/>
      <c r="L214" s="37"/>
      <c r="O214" s="53"/>
      <c r="R214" s="20"/>
      <c r="S214" s="37"/>
      <c r="V214" s="53"/>
      <c r="Y214" s="20"/>
      <c r="Z214" s="63"/>
      <c r="AC214" s="53"/>
      <c r="AF214" s="20"/>
      <c r="AG214" s="20"/>
      <c r="AH214" s="63"/>
      <c r="AK214" s="53"/>
      <c r="AN214" s="20"/>
      <c r="AO214" s="63"/>
      <c r="AR214" s="53"/>
      <c r="AU214" s="20"/>
      <c r="AV214" s="63"/>
      <c r="AY214" s="53"/>
      <c r="BB214" s="20"/>
      <c r="BC214" s="63"/>
      <c r="BF214" s="53"/>
      <c r="BI214" s="20"/>
      <c r="BJ214" s="63"/>
      <c r="BM214" s="53"/>
      <c r="BP214" s="20"/>
      <c r="BQ214" s="63"/>
      <c r="BT214" s="53"/>
      <c r="BW214" s="20"/>
      <c r="BX214" s="63"/>
      <c r="CA214" s="53"/>
      <c r="CD214" s="20"/>
      <c r="CE214" s="63"/>
      <c r="CH214" s="53"/>
      <c r="CK214" s="20"/>
      <c r="CL214" s="63"/>
      <c r="CO214" s="53"/>
      <c r="CR214" s="20"/>
      <c r="CS214" s="63"/>
      <c r="CV214" s="53"/>
      <c r="CY214" s="20"/>
      <c r="CZ214" s="63"/>
      <c r="DC214" s="53"/>
      <c r="DF214" s="20"/>
    </row>
    <row r="215" spans="4:110" s="19" customFormat="1">
      <c r="D215" s="20"/>
      <c r="E215" s="37"/>
      <c r="H215" s="53"/>
      <c r="K215" s="20"/>
      <c r="L215" s="37"/>
      <c r="O215" s="53"/>
      <c r="R215" s="20"/>
      <c r="S215" s="37"/>
      <c r="V215" s="53"/>
      <c r="Y215" s="20"/>
      <c r="Z215" s="63"/>
      <c r="AC215" s="53"/>
      <c r="AF215" s="20"/>
      <c r="AG215" s="20"/>
      <c r="AH215" s="63"/>
      <c r="AK215" s="53"/>
      <c r="AN215" s="20"/>
      <c r="AO215" s="63"/>
      <c r="AR215" s="53"/>
      <c r="AU215" s="20"/>
      <c r="AV215" s="63"/>
      <c r="AY215" s="53"/>
      <c r="BB215" s="20"/>
      <c r="BC215" s="63"/>
      <c r="BF215" s="53"/>
      <c r="BI215" s="20"/>
      <c r="BJ215" s="63"/>
      <c r="BM215" s="53"/>
      <c r="BP215" s="20"/>
      <c r="BQ215" s="63"/>
      <c r="BT215" s="53"/>
      <c r="BW215" s="20"/>
      <c r="BX215" s="63"/>
      <c r="CA215" s="53"/>
      <c r="CD215" s="20"/>
      <c r="CE215" s="63"/>
      <c r="CH215" s="53"/>
      <c r="CK215" s="20"/>
      <c r="CL215" s="63"/>
      <c r="CO215" s="53"/>
      <c r="CR215" s="20"/>
      <c r="CS215" s="63"/>
      <c r="CV215" s="53"/>
      <c r="CY215" s="20"/>
      <c r="CZ215" s="63"/>
      <c r="DC215" s="53"/>
      <c r="DF215" s="20"/>
    </row>
    <row r="216" spans="4:110" s="19" customFormat="1">
      <c r="D216" s="20"/>
      <c r="E216" s="37"/>
      <c r="H216" s="53"/>
      <c r="K216" s="20"/>
      <c r="L216" s="37"/>
      <c r="O216" s="53"/>
      <c r="R216" s="20"/>
      <c r="S216" s="37"/>
      <c r="V216" s="53"/>
      <c r="Y216" s="20"/>
      <c r="Z216" s="63"/>
      <c r="AC216" s="53"/>
      <c r="AF216" s="20"/>
      <c r="AG216" s="20"/>
      <c r="AH216" s="63"/>
      <c r="AK216" s="53"/>
      <c r="AN216" s="20"/>
      <c r="AO216" s="63"/>
      <c r="AR216" s="53"/>
      <c r="AU216" s="20"/>
      <c r="AV216" s="63"/>
      <c r="AY216" s="53"/>
      <c r="BB216" s="20"/>
      <c r="BC216" s="63"/>
      <c r="BF216" s="53"/>
      <c r="BI216" s="20"/>
      <c r="BJ216" s="63"/>
      <c r="BM216" s="53"/>
      <c r="BP216" s="20"/>
      <c r="BQ216" s="63"/>
      <c r="BT216" s="53"/>
      <c r="BW216" s="20"/>
      <c r="BX216" s="63"/>
      <c r="CA216" s="53"/>
      <c r="CD216" s="20"/>
      <c r="CE216" s="63"/>
      <c r="CH216" s="53"/>
      <c r="CK216" s="20"/>
      <c r="CL216" s="63"/>
      <c r="CO216" s="53"/>
      <c r="CR216" s="20"/>
      <c r="CS216" s="63"/>
      <c r="CV216" s="53"/>
      <c r="CY216" s="20"/>
      <c r="CZ216" s="63"/>
      <c r="DC216" s="53"/>
      <c r="DF216" s="20"/>
    </row>
    <row r="217" spans="4:110" s="19" customFormat="1">
      <c r="D217" s="20"/>
      <c r="E217" s="37"/>
      <c r="H217" s="53"/>
      <c r="K217" s="20"/>
      <c r="L217" s="37"/>
      <c r="O217" s="53"/>
      <c r="R217" s="20"/>
      <c r="S217" s="37"/>
      <c r="V217" s="53"/>
      <c r="Y217" s="20"/>
      <c r="Z217" s="63"/>
      <c r="AC217" s="53"/>
      <c r="AF217" s="20"/>
      <c r="AG217" s="20"/>
      <c r="AH217" s="63"/>
      <c r="AK217" s="53"/>
      <c r="AN217" s="20"/>
      <c r="AO217" s="63"/>
      <c r="AR217" s="53"/>
      <c r="AU217" s="20"/>
      <c r="AV217" s="63"/>
      <c r="AY217" s="53"/>
      <c r="BB217" s="20"/>
      <c r="BC217" s="63"/>
      <c r="BF217" s="53"/>
      <c r="BI217" s="20"/>
      <c r="BJ217" s="63"/>
      <c r="BM217" s="53"/>
      <c r="BP217" s="20"/>
      <c r="BQ217" s="63"/>
      <c r="BT217" s="53"/>
      <c r="BW217" s="20"/>
      <c r="BX217" s="63"/>
      <c r="CA217" s="53"/>
      <c r="CD217" s="20"/>
      <c r="CE217" s="63"/>
      <c r="CH217" s="53"/>
      <c r="CK217" s="20"/>
      <c r="CL217" s="63"/>
      <c r="CO217" s="53"/>
      <c r="CR217" s="20"/>
      <c r="CS217" s="63"/>
      <c r="CV217" s="53"/>
      <c r="CY217" s="20"/>
      <c r="CZ217" s="63"/>
      <c r="DC217" s="53"/>
      <c r="DF217" s="20"/>
    </row>
    <row r="218" spans="4:110" s="19" customFormat="1">
      <c r="D218" s="20"/>
      <c r="E218" s="37"/>
      <c r="H218" s="53"/>
      <c r="K218" s="20"/>
      <c r="L218" s="37"/>
      <c r="O218" s="53"/>
      <c r="R218" s="20"/>
      <c r="S218" s="37"/>
      <c r="V218" s="53"/>
      <c r="Y218" s="20"/>
      <c r="Z218" s="63"/>
      <c r="AC218" s="53"/>
      <c r="AF218" s="20"/>
      <c r="AG218" s="20"/>
      <c r="AH218" s="63"/>
      <c r="AK218" s="53"/>
      <c r="AN218" s="20"/>
      <c r="AO218" s="63"/>
      <c r="AR218" s="53"/>
      <c r="AU218" s="20"/>
      <c r="AV218" s="63"/>
      <c r="AY218" s="53"/>
      <c r="BB218" s="20"/>
      <c r="BC218" s="63"/>
      <c r="BF218" s="53"/>
      <c r="BI218" s="20"/>
      <c r="BJ218" s="63"/>
      <c r="BM218" s="53"/>
      <c r="BP218" s="20"/>
      <c r="BQ218" s="63"/>
      <c r="BT218" s="53"/>
      <c r="BW218" s="20"/>
      <c r="BX218" s="63"/>
      <c r="CA218" s="53"/>
      <c r="CD218" s="20"/>
      <c r="CE218" s="63"/>
      <c r="CH218" s="53"/>
      <c r="CK218" s="20"/>
      <c r="CL218" s="63"/>
      <c r="CO218" s="53"/>
      <c r="CR218" s="20"/>
      <c r="CS218" s="63"/>
      <c r="CV218" s="53"/>
      <c r="CY218" s="20"/>
      <c r="CZ218" s="63"/>
      <c r="DC218" s="53"/>
      <c r="DF218" s="20"/>
    </row>
    <row r="219" spans="4:110" s="19" customFormat="1">
      <c r="D219" s="20"/>
      <c r="E219" s="37"/>
      <c r="H219" s="53"/>
      <c r="K219" s="20"/>
      <c r="L219" s="37"/>
      <c r="O219" s="53"/>
      <c r="R219" s="20"/>
      <c r="S219" s="37"/>
      <c r="V219" s="53"/>
      <c r="Y219" s="20"/>
      <c r="Z219" s="63"/>
      <c r="AC219" s="53"/>
      <c r="AF219" s="20"/>
      <c r="AG219" s="20"/>
      <c r="AH219" s="63"/>
      <c r="AK219" s="53"/>
      <c r="AN219" s="20"/>
      <c r="AO219" s="63"/>
      <c r="AR219" s="53"/>
      <c r="AU219" s="20"/>
      <c r="AV219" s="63"/>
      <c r="AY219" s="53"/>
      <c r="BB219" s="20"/>
      <c r="BC219" s="63"/>
      <c r="BF219" s="53"/>
      <c r="BI219" s="20"/>
      <c r="BJ219" s="63"/>
      <c r="BM219" s="53"/>
      <c r="BP219" s="20"/>
      <c r="BQ219" s="63"/>
      <c r="BT219" s="53"/>
      <c r="BW219" s="20"/>
      <c r="BX219" s="63"/>
      <c r="CA219" s="53"/>
      <c r="CD219" s="20"/>
      <c r="CE219" s="63"/>
      <c r="CH219" s="53"/>
      <c r="CK219" s="20"/>
      <c r="CL219" s="63"/>
      <c r="CO219" s="53"/>
      <c r="CR219" s="20"/>
      <c r="CS219" s="63"/>
      <c r="CV219" s="53"/>
      <c r="CY219" s="20"/>
      <c r="CZ219" s="63"/>
      <c r="DC219" s="53"/>
      <c r="DF219" s="20"/>
    </row>
    <row r="220" spans="4:110" s="19" customFormat="1">
      <c r="D220" s="20"/>
      <c r="E220" s="37"/>
      <c r="H220" s="53"/>
      <c r="K220" s="20"/>
      <c r="L220" s="37"/>
      <c r="O220" s="53"/>
      <c r="R220" s="20"/>
      <c r="S220" s="37"/>
      <c r="V220" s="53"/>
      <c r="Y220" s="20"/>
      <c r="Z220" s="63"/>
      <c r="AC220" s="53"/>
      <c r="AF220" s="20"/>
      <c r="AG220" s="20"/>
      <c r="AH220" s="63"/>
      <c r="AK220" s="53"/>
      <c r="AN220" s="20"/>
      <c r="AO220" s="63"/>
      <c r="AR220" s="53"/>
      <c r="AU220" s="20"/>
      <c r="AV220" s="63"/>
      <c r="AY220" s="53"/>
      <c r="BB220" s="20"/>
      <c r="BC220" s="63"/>
      <c r="BF220" s="53"/>
      <c r="BI220" s="20"/>
      <c r="BJ220" s="63"/>
      <c r="BM220" s="53"/>
      <c r="BP220" s="20"/>
      <c r="BQ220" s="63"/>
      <c r="BT220" s="53"/>
      <c r="BW220" s="20"/>
      <c r="BX220" s="63"/>
      <c r="CA220" s="53"/>
      <c r="CD220" s="20"/>
      <c r="CE220" s="63"/>
      <c r="CH220" s="53"/>
      <c r="CK220" s="20"/>
      <c r="CL220" s="63"/>
      <c r="CO220" s="53"/>
      <c r="CR220" s="20"/>
      <c r="CS220" s="63"/>
      <c r="CV220" s="53"/>
      <c r="CY220" s="20"/>
      <c r="CZ220" s="63"/>
      <c r="DC220" s="53"/>
      <c r="DF220" s="20"/>
    </row>
    <row r="221" spans="4:110" s="19" customFormat="1">
      <c r="D221" s="20"/>
      <c r="E221" s="37"/>
      <c r="H221" s="53"/>
      <c r="K221" s="20"/>
      <c r="L221" s="37"/>
      <c r="O221" s="53"/>
      <c r="R221" s="20"/>
      <c r="S221" s="37"/>
      <c r="V221" s="53"/>
      <c r="Y221" s="20"/>
      <c r="Z221" s="63"/>
      <c r="AC221" s="53"/>
      <c r="AF221" s="20"/>
      <c r="AG221" s="20"/>
      <c r="AH221" s="63"/>
      <c r="AK221" s="53"/>
      <c r="AN221" s="20"/>
      <c r="AO221" s="63"/>
      <c r="AR221" s="53"/>
      <c r="AU221" s="20"/>
      <c r="AV221" s="63"/>
      <c r="AY221" s="53"/>
      <c r="BB221" s="20"/>
      <c r="BC221" s="63"/>
      <c r="BF221" s="53"/>
      <c r="BI221" s="20"/>
      <c r="BJ221" s="63"/>
      <c r="BM221" s="53"/>
      <c r="BP221" s="20"/>
      <c r="BQ221" s="63"/>
      <c r="BT221" s="53"/>
      <c r="BW221" s="20"/>
      <c r="BX221" s="63"/>
      <c r="CA221" s="53"/>
      <c r="CD221" s="20"/>
      <c r="CE221" s="63"/>
      <c r="CH221" s="53"/>
      <c r="CK221" s="20"/>
      <c r="CL221" s="63"/>
      <c r="CO221" s="53"/>
      <c r="CR221" s="20"/>
      <c r="CS221" s="63"/>
      <c r="CV221" s="53"/>
      <c r="CY221" s="20"/>
      <c r="CZ221" s="63"/>
      <c r="DC221" s="53"/>
      <c r="DF221" s="20"/>
    </row>
    <row r="222" spans="4:110" s="19" customFormat="1">
      <c r="D222" s="20"/>
      <c r="E222" s="37"/>
      <c r="H222" s="53"/>
      <c r="K222" s="20"/>
      <c r="L222" s="37"/>
      <c r="O222" s="53"/>
      <c r="R222" s="20"/>
      <c r="S222" s="37"/>
      <c r="V222" s="53"/>
      <c r="Y222" s="20"/>
      <c r="Z222" s="63"/>
      <c r="AC222" s="53"/>
      <c r="AF222" s="20"/>
      <c r="AG222" s="20"/>
      <c r="AH222" s="63"/>
      <c r="AK222" s="53"/>
      <c r="AN222" s="20"/>
      <c r="AO222" s="63"/>
      <c r="AR222" s="53"/>
      <c r="AU222" s="20"/>
      <c r="AV222" s="63"/>
      <c r="AY222" s="53"/>
      <c r="BB222" s="20"/>
      <c r="BC222" s="63"/>
      <c r="BF222" s="53"/>
      <c r="BI222" s="20"/>
      <c r="BJ222" s="63"/>
      <c r="BM222" s="53"/>
      <c r="BP222" s="20"/>
      <c r="BQ222" s="63"/>
      <c r="BT222" s="53"/>
      <c r="BW222" s="20"/>
      <c r="BX222" s="63"/>
      <c r="CA222" s="53"/>
      <c r="CD222" s="20"/>
      <c r="CE222" s="63"/>
      <c r="CH222" s="53"/>
      <c r="CK222" s="20"/>
      <c r="CL222" s="63"/>
      <c r="CO222" s="53"/>
      <c r="CR222" s="20"/>
      <c r="CS222" s="63"/>
      <c r="CV222" s="53"/>
      <c r="CY222" s="20"/>
      <c r="CZ222" s="63"/>
      <c r="DC222" s="53"/>
      <c r="DF222" s="20"/>
    </row>
    <row r="223" spans="4:110" s="19" customFormat="1">
      <c r="D223" s="20"/>
      <c r="E223" s="37"/>
      <c r="H223" s="53"/>
      <c r="K223" s="20"/>
      <c r="L223" s="37"/>
      <c r="O223" s="53"/>
      <c r="R223" s="20"/>
      <c r="S223" s="37"/>
      <c r="V223" s="53"/>
      <c r="Y223" s="20"/>
      <c r="Z223" s="63"/>
      <c r="AC223" s="53"/>
      <c r="AF223" s="20"/>
      <c r="AG223" s="20"/>
      <c r="AH223" s="63"/>
      <c r="AK223" s="53"/>
      <c r="AN223" s="20"/>
      <c r="AO223" s="63"/>
      <c r="AR223" s="53"/>
      <c r="AU223" s="20"/>
      <c r="AV223" s="63"/>
      <c r="AY223" s="53"/>
      <c r="BB223" s="20"/>
      <c r="BC223" s="63"/>
      <c r="BF223" s="53"/>
      <c r="BI223" s="20"/>
      <c r="BJ223" s="63"/>
      <c r="BM223" s="53"/>
      <c r="BP223" s="20"/>
      <c r="BQ223" s="63"/>
      <c r="BT223" s="53"/>
      <c r="BW223" s="20"/>
      <c r="BX223" s="63"/>
      <c r="CA223" s="53"/>
      <c r="CD223" s="20"/>
      <c r="CE223" s="63"/>
      <c r="CH223" s="53"/>
      <c r="CK223" s="20"/>
      <c r="CL223" s="63"/>
      <c r="CO223" s="53"/>
      <c r="CR223" s="20"/>
      <c r="CS223" s="63"/>
      <c r="CV223" s="53"/>
      <c r="CY223" s="20"/>
      <c r="CZ223" s="63"/>
      <c r="DC223" s="53"/>
      <c r="DF223" s="20"/>
    </row>
    <row r="224" spans="4:110" s="19" customFormat="1">
      <c r="D224" s="20"/>
      <c r="E224" s="37"/>
      <c r="H224" s="53"/>
      <c r="K224" s="20"/>
      <c r="L224" s="37"/>
      <c r="O224" s="53"/>
      <c r="R224" s="20"/>
      <c r="S224" s="37"/>
      <c r="V224" s="53"/>
      <c r="Y224" s="20"/>
      <c r="Z224" s="63"/>
      <c r="AC224" s="53"/>
      <c r="AF224" s="20"/>
      <c r="AG224" s="20"/>
      <c r="AH224" s="63"/>
      <c r="AK224" s="53"/>
      <c r="AN224" s="20"/>
      <c r="AO224" s="63"/>
      <c r="AR224" s="53"/>
      <c r="AU224" s="20"/>
      <c r="AV224" s="63"/>
      <c r="AY224" s="53"/>
      <c r="BB224" s="20"/>
      <c r="BC224" s="63"/>
      <c r="BF224" s="53"/>
      <c r="BI224" s="20"/>
      <c r="BJ224" s="63"/>
      <c r="BM224" s="53"/>
      <c r="BP224" s="20"/>
      <c r="BQ224" s="63"/>
      <c r="BT224" s="53"/>
      <c r="BW224" s="20"/>
      <c r="BX224" s="63"/>
      <c r="CA224" s="53"/>
      <c r="CD224" s="20"/>
      <c r="CE224" s="63"/>
      <c r="CH224" s="53"/>
      <c r="CK224" s="20"/>
      <c r="CL224" s="63"/>
      <c r="CO224" s="53"/>
      <c r="CR224" s="20"/>
      <c r="CS224" s="63"/>
      <c r="CV224" s="53"/>
      <c r="CY224" s="20"/>
      <c r="CZ224" s="63"/>
      <c r="DC224" s="53"/>
      <c r="DF224" s="20"/>
    </row>
    <row r="225" spans="4:110" s="19" customFormat="1">
      <c r="D225" s="20"/>
      <c r="E225" s="37"/>
      <c r="H225" s="53"/>
      <c r="K225" s="20"/>
      <c r="L225" s="37"/>
      <c r="O225" s="53"/>
      <c r="R225" s="20"/>
      <c r="S225" s="37"/>
      <c r="V225" s="53"/>
      <c r="Y225" s="20"/>
      <c r="Z225" s="63"/>
      <c r="AC225" s="53"/>
      <c r="AF225" s="20"/>
      <c r="AG225" s="20"/>
      <c r="AH225" s="63"/>
      <c r="AK225" s="53"/>
      <c r="AN225" s="20"/>
      <c r="AO225" s="63"/>
      <c r="AR225" s="53"/>
      <c r="AU225" s="20"/>
      <c r="AV225" s="63"/>
      <c r="AY225" s="53"/>
      <c r="BB225" s="20"/>
      <c r="BC225" s="63"/>
      <c r="BF225" s="53"/>
      <c r="BI225" s="20"/>
      <c r="BJ225" s="63"/>
      <c r="BM225" s="53"/>
      <c r="BP225" s="20"/>
      <c r="BQ225" s="63"/>
      <c r="BT225" s="53"/>
      <c r="BW225" s="20"/>
      <c r="BX225" s="63"/>
      <c r="CA225" s="53"/>
      <c r="CD225" s="20"/>
      <c r="CE225" s="63"/>
      <c r="CH225" s="53"/>
      <c r="CK225" s="20"/>
      <c r="CL225" s="63"/>
      <c r="CO225" s="53"/>
      <c r="CR225" s="20"/>
      <c r="CS225" s="63"/>
      <c r="CV225" s="53"/>
      <c r="CY225" s="20"/>
      <c r="CZ225" s="63"/>
      <c r="DC225" s="53"/>
      <c r="DF225" s="20"/>
    </row>
    <row r="226" spans="4:110" s="19" customFormat="1">
      <c r="D226" s="20"/>
      <c r="E226" s="37"/>
      <c r="H226" s="53"/>
      <c r="K226" s="20"/>
      <c r="L226" s="37"/>
      <c r="O226" s="53"/>
      <c r="R226" s="20"/>
      <c r="S226" s="37"/>
      <c r="V226" s="53"/>
      <c r="Y226" s="20"/>
      <c r="Z226" s="63"/>
      <c r="AC226" s="53"/>
      <c r="AF226" s="20"/>
      <c r="AG226" s="20"/>
      <c r="AH226" s="63"/>
      <c r="AK226" s="53"/>
      <c r="AN226" s="20"/>
      <c r="AO226" s="63"/>
      <c r="AR226" s="53"/>
      <c r="AU226" s="20"/>
      <c r="AV226" s="63"/>
      <c r="AY226" s="53"/>
      <c r="BB226" s="20"/>
      <c r="BC226" s="63"/>
      <c r="BF226" s="53"/>
      <c r="BI226" s="20"/>
      <c r="BJ226" s="63"/>
      <c r="BM226" s="53"/>
      <c r="BP226" s="20"/>
      <c r="BQ226" s="63"/>
      <c r="BT226" s="53"/>
      <c r="BW226" s="20"/>
      <c r="BX226" s="63"/>
      <c r="CA226" s="53"/>
      <c r="CD226" s="20"/>
      <c r="CE226" s="63"/>
      <c r="CH226" s="53"/>
      <c r="CK226" s="20"/>
      <c r="CL226" s="63"/>
      <c r="CO226" s="53"/>
      <c r="CR226" s="20"/>
      <c r="CS226" s="63"/>
      <c r="CV226" s="53"/>
      <c r="CY226" s="20"/>
      <c r="CZ226" s="63"/>
      <c r="DC226" s="53"/>
      <c r="DF226" s="20"/>
    </row>
    <row r="227" spans="4:110" s="19" customFormat="1">
      <c r="D227" s="20"/>
      <c r="E227" s="37"/>
      <c r="H227" s="53"/>
      <c r="K227" s="20"/>
      <c r="L227" s="37"/>
      <c r="O227" s="53"/>
      <c r="R227" s="20"/>
      <c r="S227" s="37"/>
      <c r="V227" s="53"/>
      <c r="Y227" s="20"/>
      <c r="Z227" s="63"/>
      <c r="AC227" s="53"/>
      <c r="AF227" s="20"/>
      <c r="AG227" s="20"/>
      <c r="AH227" s="63"/>
      <c r="AK227" s="53"/>
      <c r="AN227" s="20"/>
      <c r="AO227" s="63"/>
      <c r="AR227" s="53"/>
      <c r="AU227" s="20"/>
      <c r="AV227" s="63"/>
      <c r="AY227" s="53"/>
      <c r="BB227" s="20"/>
      <c r="BC227" s="63"/>
      <c r="BF227" s="53"/>
      <c r="BI227" s="20"/>
      <c r="BJ227" s="63"/>
      <c r="BM227" s="53"/>
      <c r="BP227" s="20"/>
      <c r="BQ227" s="63"/>
      <c r="BT227" s="53"/>
      <c r="BW227" s="20"/>
      <c r="BX227" s="63"/>
      <c r="CA227" s="53"/>
      <c r="CD227" s="20"/>
      <c r="CE227" s="63"/>
      <c r="CH227" s="53"/>
      <c r="CK227" s="20"/>
      <c r="CL227" s="63"/>
      <c r="CO227" s="53"/>
      <c r="CR227" s="20"/>
      <c r="CS227" s="63"/>
      <c r="CV227" s="53"/>
      <c r="CY227" s="20"/>
      <c r="CZ227" s="63"/>
      <c r="DC227" s="53"/>
      <c r="DF227" s="20"/>
    </row>
    <row r="228" spans="4:110" s="19" customFormat="1">
      <c r="D228" s="20"/>
      <c r="E228" s="37"/>
      <c r="H228" s="53"/>
      <c r="K228" s="20"/>
      <c r="L228" s="37"/>
      <c r="O228" s="53"/>
      <c r="R228" s="20"/>
      <c r="S228" s="37"/>
      <c r="V228" s="53"/>
      <c r="Y228" s="20"/>
      <c r="Z228" s="63"/>
      <c r="AC228" s="53"/>
      <c r="AF228" s="20"/>
      <c r="AG228" s="20"/>
      <c r="AH228" s="63"/>
      <c r="AK228" s="53"/>
      <c r="AN228" s="20"/>
      <c r="AO228" s="63"/>
      <c r="AR228" s="53"/>
      <c r="AU228" s="20"/>
      <c r="AV228" s="63"/>
      <c r="AY228" s="53"/>
      <c r="BB228" s="20"/>
      <c r="BC228" s="63"/>
      <c r="BF228" s="53"/>
      <c r="BI228" s="20"/>
      <c r="BJ228" s="63"/>
      <c r="BM228" s="53"/>
      <c r="BP228" s="20"/>
      <c r="BQ228" s="63"/>
      <c r="BT228" s="53"/>
      <c r="BW228" s="20"/>
      <c r="BX228" s="63"/>
      <c r="CA228" s="53"/>
      <c r="CD228" s="20"/>
      <c r="CE228" s="63"/>
      <c r="CH228" s="53"/>
      <c r="CK228" s="20"/>
      <c r="CL228" s="63"/>
      <c r="CO228" s="53"/>
      <c r="CR228" s="20"/>
      <c r="CS228" s="63"/>
      <c r="CV228" s="53"/>
      <c r="CY228" s="20"/>
      <c r="CZ228" s="63"/>
      <c r="DC228" s="53"/>
      <c r="DF228" s="20"/>
    </row>
    <row r="229" spans="4:110" s="19" customFormat="1">
      <c r="D229" s="20"/>
      <c r="E229" s="37"/>
      <c r="H229" s="53"/>
      <c r="K229" s="20"/>
      <c r="L229" s="37"/>
      <c r="O229" s="53"/>
      <c r="R229" s="20"/>
      <c r="S229" s="37"/>
      <c r="V229" s="53"/>
      <c r="Y229" s="20"/>
      <c r="Z229" s="63"/>
      <c r="AC229" s="53"/>
      <c r="AF229" s="20"/>
      <c r="AG229" s="20"/>
      <c r="AH229" s="63"/>
      <c r="AK229" s="53"/>
      <c r="AN229" s="20"/>
      <c r="AO229" s="63"/>
      <c r="AR229" s="53"/>
      <c r="AU229" s="20"/>
      <c r="AV229" s="63"/>
      <c r="AY229" s="53"/>
      <c r="BB229" s="20"/>
      <c r="BC229" s="63"/>
      <c r="BF229" s="53"/>
      <c r="BI229" s="20"/>
      <c r="BJ229" s="63"/>
      <c r="BM229" s="53"/>
      <c r="BP229" s="20"/>
      <c r="BQ229" s="63"/>
      <c r="BT229" s="53"/>
      <c r="BW229" s="20"/>
      <c r="BX229" s="63"/>
      <c r="CA229" s="53"/>
      <c r="CD229" s="20"/>
      <c r="CE229" s="63"/>
      <c r="CH229" s="53"/>
      <c r="CK229" s="20"/>
      <c r="CL229" s="63"/>
      <c r="CO229" s="53"/>
      <c r="CR229" s="20"/>
      <c r="CS229" s="63"/>
      <c r="CV229" s="53"/>
      <c r="CY229" s="20"/>
      <c r="CZ229" s="63"/>
      <c r="DC229" s="53"/>
      <c r="DF229" s="20"/>
    </row>
    <row r="230" spans="4:110" s="19" customFormat="1">
      <c r="D230" s="20"/>
      <c r="E230" s="37"/>
      <c r="H230" s="53"/>
      <c r="K230" s="20"/>
      <c r="L230" s="37"/>
      <c r="O230" s="53"/>
      <c r="R230" s="20"/>
      <c r="S230" s="37"/>
      <c r="V230" s="53"/>
      <c r="Y230" s="20"/>
      <c r="Z230" s="63"/>
      <c r="AC230" s="53"/>
      <c r="AF230" s="20"/>
      <c r="AG230" s="20"/>
      <c r="AH230" s="63"/>
      <c r="AK230" s="53"/>
      <c r="AN230" s="20"/>
      <c r="AO230" s="63"/>
      <c r="AR230" s="53"/>
      <c r="AU230" s="20"/>
      <c r="AV230" s="63"/>
      <c r="AY230" s="53"/>
      <c r="BB230" s="20"/>
      <c r="BC230" s="63"/>
      <c r="BF230" s="53"/>
      <c r="BI230" s="20"/>
      <c r="BJ230" s="63"/>
      <c r="BM230" s="53"/>
      <c r="BP230" s="20"/>
      <c r="BQ230" s="63"/>
      <c r="BT230" s="53"/>
      <c r="BW230" s="20"/>
      <c r="BX230" s="63"/>
      <c r="CA230" s="53"/>
      <c r="CD230" s="20"/>
      <c r="CE230" s="63"/>
      <c r="CH230" s="53"/>
      <c r="CK230" s="20"/>
      <c r="CL230" s="63"/>
      <c r="CO230" s="53"/>
      <c r="CR230" s="20"/>
      <c r="CS230" s="63"/>
      <c r="CV230" s="53"/>
      <c r="CY230" s="20"/>
      <c r="CZ230" s="63"/>
      <c r="DC230" s="53"/>
      <c r="DF230" s="20"/>
    </row>
    <row r="231" spans="4:110" s="19" customFormat="1">
      <c r="D231" s="20"/>
      <c r="E231" s="37"/>
      <c r="H231" s="53"/>
      <c r="K231" s="20"/>
      <c r="L231" s="37"/>
      <c r="O231" s="53"/>
      <c r="R231" s="20"/>
      <c r="S231" s="37"/>
      <c r="V231" s="53"/>
      <c r="Y231" s="20"/>
      <c r="Z231" s="63"/>
      <c r="AC231" s="53"/>
      <c r="AF231" s="20"/>
      <c r="AG231" s="20"/>
      <c r="AH231" s="63"/>
      <c r="AK231" s="53"/>
      <c r="AN231" s="20"/>
      <c r="AO231" s="63"/>
      <c r="AR231" s="53"/>
      <c r="AU231" s="20"/>
      <c r="AV231" s="63"/>
      <c r="AY231" s="53"/>
      <c r="BB231" s="20"/>
      <c r="BC231" s="63"/>
      <c r="BF231" s="53"/>
      <c r="BI231" s="20"/>
      <c r="BJ231" s="63"/>
      <c r="BM231" s="53"/>
      <c r="BP231" s="20"/>
      <c r="BQ231" s="63"/>
      <c r="BT231" s="53"/>
      <c r="BW231" s="20"/>
      <c r="BX231" s="63"/>
      <c r="CA231" s="53"/>
      <c r="CD231" s="20"/>
      <c r="CE231" s="63"/>
      <c r="CH231" s="53"/>
      <c r="CK231" s="20"/>
      <c r="CL231" s="63"/>
      <c r="CO231" s="53"/>
      <c r="CR231" s="20"/>
      <c r="CS231" s="63"/>
      <c r="CV231" s="53"/>
      <c r="CY231" s="20"/>
      <c r="CZ231" s="63"/>
      <c r="DC231" s="53"/>
      <c r="DF231" s="20"/>
    </row>
    <row r="232" spans="4:110" s="19" customFormat="1">
      <c r="D232" s="20"/>
      <c r="E232" s="37"/>
      <c r="H232" s="53"/>
      <c r="K232" s="20"/>
      <c r="L232" s="37"/>
      <c r="O232" s="53"/>
      <c r="R232" s="20"/>
      <c r="S232" s="37"/>
      <c r="V232" s="53"/>
      <c r="Y232" s="20"/>
      <c r="Z232" s="63"/>
      <c r="AC232" s="53"/>
      <c r="AF232" s="20"/>
      <c r="AG232" s="20"/>
      <c r="AH232" s="63"/>
      <c r="AK232" s="53"/>
      <c r="AN232" s="20"/>
      <c r="AO232" s="63"/>
      <c r="AR232" s="53"/>
      <c r="AU232" s="20"/>
      <c r="AV232" s="63"/>
      <c r="AY232" s="53"/>
      <c r="BB232" s="20"/>
      <c r="BC232" s="63"/>
      <c r="BF232" s="53"/>
      <c r="BI232" s="20"/>
      <c r="BJ232" s="63"/>
      <c r="BM232" s="53"/>
      <c r="BP232" s="20"/>
      <c r="BQ232" s="63"/>
      <c r="BT232" s="53"/>
      <c r="BW232" s="20"/>
      <c r="BX232" s="63"/>
      <c r="CA232" s="53"/>
      <c r="CD232" s="20"/>
      <c r="CE232" s="63"/>
      <c r="CH232" s="53"/>
      <c r="CK232" s="20"/>
      <c r="CL232" s="63"/>
      <c r="CO232" s="53"/>
      <c r="CR232" s="20"/>
      <c r="CS232" s="63"/>
      <c r="CV232" s="53"/>
      <c r="CY232" s="20"/>
      <c r="CZ232" s="63"/>
      <c r="DC232" s="53"/>
      <c r="DF232" s="20"/>
    </row>
    <row r="233" spans="4:110" s="19" customFormat="1">
      <c r="D233" s="20"/>
      <c r="E233" s="37"/>
      <c r="H233" s="53"/>
      <c r="K233" s="20"/>
      <c r="L233" s="37"/>
      <c r="O233" s="53"/>
      <c r="R233" s="20"/>
      <c r="S233" s="37"/>
      <c r="V233" s="53"/>
      <c r="Y233" s="20"/>
      <c r="Z233" s="63"/>
      <c r="AC233" s="53"/>
      <c r="AF233" s="20"/>
      <c r="AG233" s="20"/>
      <c r="AH233" s="63"/>
      <c r="AK233" s="53"/>
      <c r="AN233" s="20"/>
      <c r="AO233" s="63"/>
      <c r="AR233" s="53"/>
      <c r="AU233" s="20"/>
      <c r="AV233" s="63"/>
      <c r="AY233" s="53"/>
      <c r="BB233" s="20"/>
      <c r="BC233" s="63"/>
      <c r="BF233" s="53"/>
      <c r="BI233" s="20"/>
      <c r="BJ233" s="63"/>
      <c r="BM233" s="53"/>
      <c r="BP233" s="20"/>
      <c r="BQ233" s="63"/>
      <c r="BT233" s="53"/>
      <c r="BW233" s="20"/>
      <c r="BX233" s="63"/>
      <c r="CA233" s="53"/>
      <c r="CD233" s="20"/>
      <c r="CE233" s="63"/>
      <c r="CH233" s="53"/>
      <c r="CK233" s="20"/>
      <c r="CL233" s="63"/>
      <c r="CO233" s="53"/>
      <c r="CR233" s="20"/>
      <c r="CS233" s="63"/>
      <c r="CV233" s="53"/>
      <c r="CY233" s="20"/>
      <c r="CZ233" s="63"/>
      <c r="DC233" s="53"/>
      <c r="DF233" s="20"/>
    </row>
    <row r="234" spans="4:110" s="19" customFormat="1">
      <c r="D234" s="20"/>
      <c r="E234" s="37"/>
      <c r="H234" s="53"/>
      <c r="K234" s="20"/>
      <c r="L234" s="37"/>
      <c r="O234" s="53"/>
      <c r="R234" s="20"/>
      <c r="S234" s="37"/>
      <c r="V234" s="53"/>
      <c r="Y234" s="20"/>
      <c r="Z234" s="63"/>
      <c r="AC234" s="53"/>
      <c r="AF234" s="20"/>
      <c r="AG234" s="20"/>
      <c r="AH234" s="63"/>
      <c r="AK234" s="53"/>
      <c r="AN234" s="20"/>
      <c r="AO234" s="63"/>
      <c r="AR234" s="53"/>
      <c r="AU234" s="20"/>
      <c r="AV234" s="63"/>
      <c r="AY234" s="53"/>
      <c r="BB234" s="20"/>
      <c r="BC234" s="63"/>
      <c r="BF234" s="53"/>
      <c r="BI234" s="20"/>
      <c r="BJ234" s="63"/>
      <c r="BM234" s="53"/>
      <c r="BP234" s="20"/>
      <c r="BQ234" s="63"/>
      <c r="BT234" s="53"/>
      <c r="BW234" s="20"/>
      <c r="BX234" s="63"/>
      <c r="CA234" s="53"/>
      <c r="CD234" s="20"/>
      <c r="CE234" s="63"/>
      <c r="CH234" s="53"/>
      <c r="CK234" s="20"/>
      <c r="CL234" s="63"/>
      <c r="CO234" s="53"/>
      <c r="CR234" s="20"/>
      <c r="CS234" s="63"/>
      <c r="CV234" s="53"/>
      <c r="CY234" s="20"/>
      <c r="CZ234" s="63"/>
      <c r="DC234" s="53"/>
      <c r="DF234" s="20"/>
    </row>
    <row r="235" spans="4:110" s="19" customFormat="1">
      <c r="D235" s="20"/>
      <c r="E235" s="37"/>
      <c r="H235" s="53"/>
      <c r="K235" s="20"/>
      <c r="L235" s="37"/>
      <c r="O235" s="53"/>
      <c r="R235" s="20"/>
      <c r="S235" s="37"/>
      <c r="V235" s="53"/>
      <c r="Y235" s="20"/>
      <c r="Z235" s="63"/>
      <c r="AC235" s="53"/>
      <c r="AF235" s="20"/>
      <c r="AG235" s="20"/>
      <c r="AH235" s="63"/>
      <c r="AK235" s="53"/>
      <c r="AN235" s="20"/>
      <c r="AO235" s="63"/>
      <c r="AR235" s="53"/>
      <c r="AU235" s="20"/>
      <c r="AV235" s="63"/>
      <c r="AY235" s="53"/>
      <c r="BB235" s="20"/>
      <c r="BC235" s="63"/>
      <c r="BF235" s="53"/>
      <c r="BI235" s="20"/>
      <c r="BJ235" s="63"/>
      <c r="BM235" s="53"/>
      <c r="BP235" s="20"/>
      <c r="BQ235" s="63"/>
      <c r="BT235" s="53"/>
      <c r="BW235" s="20"/>
      <c r="BX235" s="63"/>
      <c r="CA235" s="53"/>
      <c r="CD235" s="20"/>
      <c r="CE235" s="63"/>
      <c r="CH235" s="53"/>
      <c r="CK235" s="20"/>
      <c r="CL235" s="63"/>
      <c r="CO235" s="53"/>
      <c r="CR235" s="20"/>
      <c r="CS235" s="63"/>
      <c r="CV235" s="53"/>
      <c r="CY235" s="20"/>
      <c r="CZ235" s="63"/>
      <c r="DC235" s="53"/>
      <c r="DF235" s="20"/>
    </row>
    <row r="236" spans="4:110" s="19" customFormat="1">
      <c r="D236" s="20"/>
      <c r="E236" s="37"/>
      <c r="H236" s="53"/>
      <c r="K236" s="20"/>
      <c r="L236" s="37"/>
      <c r="O236" s="53"/>
      <c r="R236" s="20"/>
      <c r="S236" s="37"/>
      <c r="V236" s="53"/>
      <c r="Y236" s="20"/>
      <c r="Z236" s="63"/>
      <c r="AC236" s="53"/>
      <c r="AF236" s="20"/>
      <c r="AG236" s="20"/>
      <c r="AH236" s="63"/>
      <c r="AK236" s="53"/>
      <c r="AN236" s="20"/>
      <c r="AO236" s="63"/>
      <c r="AR236" s="53"/>
      <c r="AU236" s="20"/>
      <c r="AV236" s="63"/>
      <c r="AY236" s="53"/>
      <c r="BB236" s="20"/>
      <c r="BC236" s="63"/>
      <c r="BF236" s="53"/>
      <c r="BI236" s="20"/>
      <c r="BJ236" s="63"/>
      <c r="BM236" s="53"/>
      <c r="BP236" s="20"/>
      <c r="BQ236" s="63"/>
      <c r="BT236" s="53"/>
      <c r="BW236" s="20"/>
      <c r="BX236" s="63"/>
      <c r="CA236" s="53"/>
      <c r="CD236" s="20"/>
      <c r="CE236" s="63"/>
      <c r="CH236" s="53"/>
      <c r="CK236" s="20"/>
      <c r="CL236" s="63"/>
      <c r="CO236" s="53"/>
      <c r="CR236" s="20"/>
      <c r="CS236" s="63"/>
      <c r="CV236" s="53"/>
      <c r="CY236" s="20"/>
      <c r="CZ236" s="63"/>
      <c r="DC236" s="53"/>
      <c r="DF236" s="20"/>
    </row>
    <row r="237" spans="4:110" s="19" customFormat="1">
      <c r="D237" s="20"/>
      <c r="E237" s="37"/>
      <c r="H237" s="53"/>
      <c r="K237" s="20"/>
      <c r="L237" s="37"/>
      <c r="O237" s="53"/>
      <c r="R237" s="20"/>
      <c r="S237" s="37"/>
      <c r="V237" s="53"/>
      <c r="Y237" s="20"/>
      <c r="Z237" s="63"/>
      <c r="AC237" s="53"/>
      <c r="AF237" s="20"/>
      <c r="AG237" s="20"/>
      <c r="AH237" s="63"/>
      <c r="AK237" s="53"/>
      <c r="AN237" s="20"/>
      <c r="AO237" s="63"/>
      <c r="AR237" s="53"/>
      <c r="AU237" s="20"/>
      <c r="AV237" s="63"/>
      <c r="AY237" s="53"/>
      <c r="BB237" s="20"/>
      <c r="BC237" s="63"/>
      <c r="BF237" s="53"/>
      <c r="BI237" s="20"/>
      <c r="BJ237" s="63"/>
      <c r="BM237" s="53"/>
      <c r="BP237" s="20"/>
      <c r="BQ237" s="63"/>
      <c r="BT237" s="53"/>
      <c r="BW237" s="20"/>
      <c r="BX237" s="63"/>
      <c r="CA237" s="53"/>
      <c r="CD237" s="20"/>
      <c r="CE237" s="63"/>
      <c r="CH237" s="53"/>
      <c r="CK237" s="20"/>
      <c r="CL237" s="63"/>
      <c r="CO237" s="53"/>
      <c r="CR237" s="20"/>
      <c r="CS237" s="63"/>
      <c r="CV237" s="53"/>
      <c r="CY237" s="20"/>
      <c r="CZ237" s="63"/>
      <c r="DC237" s="53"/>
      <c r="DF237" s="20"/>
    </row>
    <row r="238" spans="4:110" s="19" customFormat="1">
      <c r="D238" s="20"/>
      <c r="E238" s="37"/>
      <c r="H238" s="53"/>
      <c r="K238" s="20"/>
      <c r="L238" s="37"/>
      <c r="O238" s="53"/>
      <c r="R238" s="20"/>
      <c r="S238" s="37"/>
      <c r="V238" s="53"/>
      <c r="Y238" s="20"/>
      <c r="Z238" s="63"/>
      <c r="AC238" s="53"/>
      <c r="AF238" s="20"/>
      <c r="AG238" s="20"/>
      <c r="AH238" s="63"/>
      <c r="AK238" s="53"/>
      <c r="AN238" s="20"/>
      <c r="AO238" s="63"/>
      <c r="AR238" s="53"/>
      <c r="AU238" s="20"/>
      <c r="AV238" s="63"/>
      <c r="AY238" s="53"/>
      <c r="BB238" s="20"/>
      <c r="BC238" s="63"/>
      <c r="BF238" s="53"/>
      <c r="BI238" s="20"/>
      <c r="BJ238" s="63"/>
      <c r="BM238" s="53"/>
      <c r="BP238" s="20"/>
      <c r="BQ238" s="63"/>
      <c r="BT238" s="53"/>
      <c r="BW238" s="20"/>
      <c r="BX238" s="63"/>
      <c r="CA238" s="53"/>
      <c r="CD238" s="20"/>
      <c r="CE238" s="63"/>
      <c r="CH238" s="53"/>
      <c r="CK238" s="20"/>
      <c r="CL238" s="63"/>
      <c r="CO238" s="53"/>
      <c r="CR238" s="20"/>
      <c r="CS238" s="63"/>
      <c r="CV238" s="53"/>
      <c r="CY238" s="20"/>
      <c r="CZ238" s="63"/>
      <c r="DC238" s="53"/>
      <c r="DF238" s="20"/>
    </row>
    <row r="239" spans="4:110" s="19" customFormat="1">
      <c r="D239" s="20"/>
      <c r="E239" s="37"/>
      <c r="H239" s="53"/>
      <c r="K239" s="20"/>
      <c r="L239" s="37"/>
      <c r="O239" s="53"/>
      <c r="R239" s="20"/>
      <c r="S239" s="37"/>
      <c r="V239" s="53"/>
      <c r="Y239" s="20"/>
      <c r="Z239" s="63"/>
      <c r="AC239" s="53"/>
      <c r="AF239" s="20"/>
      <c r="AG239" s="20"/>
      <c r="AH239" s="63"/>
      <c r="AK239" s="53"/>
      <c r="AN239" s="20"/>
      <c r="AO239" s="63"/>
      <c r="AR239" s="53"/>
      <c r="AU239" s="20"/>
      <c r="AV239" s="63"/>
      <c r="AY239" s="53"/>
      <c r="BB239" s="20"/>
      <c r="BC239" s="63"/>
      <c r="BF239" s="53"/>
      <c r="BI239" s="20"/>
      <c r="BJ239" s="63"/>
      <c r="BM239" s="53"/>
      <c r="BP239" s="20"/>
      <c r="BQ239" s="63"/>
      <c r="BT239" s="53"/>
      <c r="BW239" s="20"/>
      <c r="BX239" s="63"/>
      <c r="CA239" s="53"/>
      <c r="CD239" s="20"/>
      <c r="CE239" s="63"/>
      <c r="CH239" s="53"/>
      <c r="CK239" s="20"/>
      <c r="CL239" s="63"/>
      <c r="CO239" s="53"/>
      <c r="CR239" s="20"/>
      <c r="CS239" s="63"/>
      <c r="CV239" s="53"/>
      <c r="CY239" s="20"/>
      <c r="CZ239" s="63"/>
      <c r="DC239" s="53"/>
      <c r="DF239" s="20"/>
    </row>
    <row r="240" spans="4:110" s="19" customFormat="1">
      <c r="D240" s="20"/>
      <c r="E240" s="37"/>
      <c r="H240" s="53"/>
      <c r="K240" s="20"/>
      <c r="L240" s="37"/>
      <c r="O240" s="53"/>
      <c r="R240" s="20"/>
      <c r="S240" s="37"/>
      <c r="V240" s="53"/>
      <c r="Y240" s="20"/>
      <c r="Z240" s="63"/>
      <c r="AC240" s="53"/>
      <c r="AF240" s="20"/>
      <c r="AG240" s="20"/>
      <c r="AH240" s="63"/>
      <c r="AK240" s="53"/>
      <c r="AN240" s="20"/>
      <c r="AO240" s="63"/>
      <c r="AR240" s="53"/>
      <c r="AU240" s="20"/>
      <c r="AV240" s="63"/>
      <c r="AY240" s="53"/>
      <c r="BB240" s="20"/>
      <c r="BC240" s="63"/>
      <c r="BF240" s="53"/>
      <c r="BI240" s="20"/>
      <c r="BJ240" s="63"/>
      <c r="BM240" s="53"/>
      <c r="BP240" s="20"/>
      <c r="BQ240" s="63"/>
      <c r="BT240" s="53"/>
      <c r="BW240" s="20"/>
      <c r="BX240" s="63"/>
      <c r="CA240" s="53"/>
      <c r="CD240" s="20"/>
      <c r="CE240" s="63"/>
      <c r="CH240" s="53"/>
      <c r="CK240" s="20"/>
      <c r="CL240" s="63"/>
      <c r="CO240" s="53"/>
      <c r="CR240" s="20"/>
      <c r="CS240" s="63"/>
      <c r="CV240" s="53"/>
      <c r="CY240" s="20"/>
      <c r="CZ240" s="63"/>
      <c r="DC240" s="53"/>
      <c r="DF240" s="20"/>
    </row>
    <row r="241" spans="4:110" s="19" customFormat="1">
      <c r="D241" s="20"/>
      <c r="E241" s="37"/>
      <c r="H241" s="53"/>
      <c r="K241" s="20"/>
      <c r="L241" s="37"/>
      <c r="O241" s="53"/>
      <c r="R241" s="20"/>
      <c r="S241" s="37"/>
      <c r="V241" s="53"/>
      <c r="Y241" s="20"/>
      <c r="Z241" s="63"/>
      <c r="AC241" s="53"/>
      <c r="AF241" s="20"/>
      <c r="AG241" s="20"/>
      <c r="AH241" s="63"/>
      <c r="AK241" s="53"/>
      <c r="AN241" s="20"/>
      <c r="AO241" s="63"/>
      <c r="AR241" s="53"/>
      <c r="AU241" s="20"/>
      <c r="AV241" s="63"/>
      <c r="AY241" s="53"/>
      <c r="BB241" s="20"/>
      <c r="BC241" s="63"/>
      <c r="BF241" s="53"/>
      <c r="BI241" s="20"/>
      <c r="BJ241" s="63"/>
      <c r="BM241" s="53"/>
      <c r="BP241" s="20"/>
      <c r="BQ241" s="63"/>
      <c r="BT241" s="53"/>
      <c r="BW241" s="20"/>
      <c r="BX241" s="63"/>
      <c r="CA241" s="53"/>
      <c r="CD241" s="20"/>
      <c r="CE241" s="63"/>
      <c r="CH241" s="53"/>
      <c r="CK241" s="20"/>
      <c r="CL241" s="63"/>
      <c r="CO241" s="53"/>
      <c r="CR241" s="20"/>
      <c r="CS241" s="63"/>
      <c r="CV241" s="53"/>
      <c r="CY241" s="20"/>
      <c r="CZ241" s="63"/>
      <c r="DC241" s="53"/>
      <c r="DF241" s="20"/>
    </row>
    <row r="242" spans="4:110" s="19" customFormat="1">
      <c r="D242" s="20"/>
      <c r="E242" s="37"/>
      <c r="H242" s="53"/>
      <c r="K242" s="20"/>
      <c r="L242" s="37"/>
      <c r="O242" s="53"/>
      <c r="R242" s="20"/>
      <c r="S242" s="37"/>
      <c r="V242" s="53"/>
      <c r="Y242" s="20"/>
      <c r="Z242" s="63"/>
      <c r="AC242" s="53"/>
      <c r="AF242" s="20"/>
      <c r="AG242" s="20"/>
      <c r="AH242" s="63"/>
      <c r="AK242" s="53"/>
      <c r="AN242" s="20"/>
      <c r="AO242" s="63"/>
      <c r="AR242" s="53"/>
      <c r="AU242" s="20"/>
      <c r="AV242" s="63"/>
      <c r="AY242" s="53"/>
      <c r="BB242" s="20"/>
      <c r="BC242" s="63"/>
      <c r="BF242" s="53"/>
      <c r="BI242" s="20"/>
      <c r="BJ242" s="63"/>
      <c r="BM242" s="53"/>
      <c r="BP242" s="20"/>
      <c r="BQ242" s="63"/>
      <c r="BT242" s="53"/>
      <c r="BW242" s="20"/>
      <c r="BX242" s="63"/>
      <c r="CA242" s="53"/>
      <c r="CD242" s="20"/>
      <c r="CE242" s="63"/>
      <c r="CH242" s="53"/>
      <c r="CK242" s="20"/>
      <c r="CL242" s="63"/>
      <c r="CO242" s="53"/>
      <c r="CR242" s="20"/>
      <c r="CS242" s="63"/>
      <c r="CV242" s="53"/>
      <c r="CY242" s="20"/>
      <c r="CZ242" s="63"/>
      <c r="DC242" s="53"/>
      <c r="DF242" s="20"/>
    </row>
    <row r="243" spans="4:110" s="19" customFormat="1">
      <c r="D243" s="20"/>
      <c r="E243" s="37"/>
      <c r="H243" s="53"/>
      <c r="K243" s="20"/>
      <c r="L243" s="37"/>
      <c r="O243" s="53"/>
      <c r="R243" s="20"/>
      <c r="S243" s="37"/>
      <c r="V243" s="53"/>
      <c r="Y243" s="20"/>
      <c r="Z243" s="63"/>
      <c r="AC243" s="53"/>
      <c r="AF243" s="20"/>
      <c r="AG243" s="20"/>
      <c r="AH243" s="63"/>
      <c r="AK243" s="53"/>
      <c r="AN243" s="20"/>
      <c r="AO243" s="63"/>
      <c r="AR243" s="53"/>
      <c r="AU243" s="20"/>
      <c r="AV243" s="63"/>
      <c r="AY243" s="53"/>
      <c r="BB243" s="20"/>
      <c r="BC243" s="63"/>
      <c r="BF243" s="53"/>
      <c r="BI243" s="20"/>
      <c r="BJ243" s="63"/>
      <c r="BM243" s="53"/>
      <c r="BP243" s="20"/>
      <c r="BQ243" s="63"/>
      <c r="BT243" s="53"/>
      <c r="BW243" s="20"/>
      <c r="BX243" s="63"/>
      <c r="CA243" s="53"/>
      <c r="CD243" s="20"/>
      <c r="CE243" s="63"/>
      <c r="CH243" s="53"/>
      <c r="CK243" s="20"/>
      <c r="CL243" s="63"/>
      <c r="CO243" s="53"/>
      <c r="CR243" s="20"/>
      <c r="CS243" s="63"/>
      <c r="CV243" s="53"/>
      <c r="CY243" s="20"/>
      <c r="CZ243" s="63"/>
      <c r="DC243" s="53"/>
      <c r="DF243" s="20"/>
    </row>
    <row r="244" spans="4:110" s="19" customFormat="1">
      <c r="D244" s="20"/>
      <c r="E244" s="37"/>
      <c r="H244" s="53"/>
      <c r="K244" s="20"/>
      <c r="L244" s="37"/>
      <c r="O244" s="53"/>
      <c r="R244" s="20"/>
      <c r="S244" s="37"/>
      <c r="V244" s="53"/>
      <c r="Y244" s="20"/>
      <c r="Z244" s="63"/>
      <c r="AC244" s="53"/>
      <c r="AF244" s="20"/>
      <c r="AG244" s="20"/>
      <c r="AH244" s="63"/>
      <c r="AK244" s="53"/>
      <c r="AN244" s="20"/>
      <c r="AO244" s="63"/>
      <c r="AR244" s="53"/>
      <c r="AU244" s="20"/>
      <c r="AV244" s="63"/>
      <c r="AY244" s="53"/>
      <c r="BB244" s="20"/>
      <c r="BC244" s="63"/>
      <c r="BF244" s="53"/>
      <c r="BI244" s="20"/>
      <c r="BJ244" s="63"/>
      <c r="BM244" s="53"/>
      <c r="BP244" s="20"/>
      <c r="BQ244" s="63"/>
      <c r="BT244" s="53"/>
      <c r="BW244" s="20"/>
      <c r="BX244" s="63"/>
      <c r="CA244" s="53"/>
      <c r="CD244" s="20"/>
      <c r="CE244" s="63"/>
      <c r="CH244" s="53"/>
      <c r="CK244" s="20"/>
      <c r="CL244" s="63"/>
      <c r="CO244" s="53"/>
      <c r="CR244" s="20"/>
      <c r="CS244" s="63"/>
      <c r="CV244" s="53"/>
      <c r="CY244" s="20"/>
      <c r="CZ244" s="63"/>
      <c r="DC244" s="53"/>
      <c r="DF244" s="20"/>
    </row>
    <row r="245" spans="4:110" s="19" customFormat="1">
      <c r="D245" s="20"/>
      <c r="E245" s="37"/>
      <c r="H245" s="53"/>
      <c r="K245" s="20"/>
      <c r="L245" s="37"/>
      <c r="O245" s="53"/>
      <c r="R245" s="20"/>
      <c r="S245" s="37"/>
      <c r="V245" s="53"/>
      <c r="Y245" s="20"/>
      <c r="Z245" s="63"/>
      <c r="AC245" s="53"/>
      <c r="AF245" s="20"/>
      <c r="AG245" s="20"/>
      <c r="AH245" s="63"/>
      <c r="AK245" s="53"/>
      <c r="AN245" s="20"/>
      <c r="AO245" s="63"/>
      <c r="AR245" s="53"/>
      <c r="AU245" s="20"/>
      <c r="AV245" s="63"/>
      <c r="AY245" s="53"/>
      <c r="BB245" s="20"/>
      <c r="BC245" s="63"/>
      <c r="BF245" s="53"/>
      <c r="BI245" s="20"/>
      <c r="BJ245" s="63"/>
      <c r="BM245" s="53"/>
      <c r="BP245" s="20"/>
      <c r="BQ245" s="63"/>
      <c r="BT245" s="53"/>
      <c r="BW245" s="20"/>
      <c r="BX245" s="63"/>
      <c r="CA245" s="53"/>
      <c r="CD245" s="20"/>
      <c r="CE245" s="63"/>
      <c r="CH245" s="53"/>
      <c r="CK245" s="20"/>
      <c r="CL245" s="63"/>
      <c r="CO245" s="53"/>
      <c r="CR245" s="20"/>
      <c r="CS245" s="63"/>
      <c r="CV245" s="53"/>
      <c r="CY245" s="20"/>
      <c r="CZ245" s="63"/>
      <c r="DC245" s="53"/>
      <c r="DF245" s="20"/>
    </row>
    <row r="246" spans="4:110" s="19" customFormat="1">
      <c r="D246" s="20"/>
      <c r="E246" s="37"/>
      <c r="H246" s="53"/>
      <c r="K246" s="20"/>
      <c r="L246" s="37"/>
      <c r="O246" s="53"/>
      <c r="R246" s="20"/>
      <c r="S246" s="37"/>
      <c r="V246" s="53"/>
      <c r="Y246" s="20"/>
      <c r="Z246" s="63"/>
      <c r="AC246" s="53"/>
      <c r="AF246" s="20"/>
      <c r="AG246" s="20"/>
      <c r="AH246" s="63"/>
      <c r="AK246" s="53"/>
      <c r="AN246" s="20"/>
      <c r="AO246" s="63"/>
      <c r="AR246" s="53"/>
      <c r="AU246" s="20"/>
      <c r="AV246" s="63"/>
      <c r="AY246" s="53"/>
      <c r="BB246" s="20"/>
      <c r="BC246" s="63"/>
      <c r="BF246" s="53"/>
      <c r="BI246" s="20"/>
      <c r="BJ246" s="63"/>
      <c r="BM246" s="53"/>
      <c r="BP246" s="20"/>
      <c r="BQ246" s="63"/>
      <c r="BT246" s="53"/>
      <c r="BW246" s="20"/>
      <c r="BX246" s="63"/>
      <c r="CA246" s="53"/>
      <c r="CD246" s="20"/>
      <c r="CE246" s="63"/>
      <c r="CH246" s="53"/>
      <c r="CK246" s="20"/>
      <c r="CL246" s="63"/>
      <c r="CO246" s="53"/>
      <c r="CR246" s="20"/>
      <c r="CS246" s="63"/>
      <c r="CV246" s="53"/>
      <c r="CY246" s="20"/>
      <c r="CZ246" s="63"/>
      <c r="DC246" s="53"/>
      <c r="DF246" s="20"/>
    </row>
    <row r="247" spans="4:110" s="19" customFormat="1">
      <c r="D247" s="20"/>
      <c r="E247" s="37"/>
      <c r="H247" s="53"/>
      <c r="K247" s="20"/>
      <c r="L247" s="37"/>
      <c r="O247" s="53"/>
      <c r="R247" s="20"/>
      <c r="S247" s="37"/>
      <c r="V247" s="53"/>
      <c r="Y247" s="20"/>
      <c r="Z247" s="63"/>
      <c r="AC247" s="53"/>
      <c r="AF247" s="20"/>
      <c r="AG247" s="20"/>
      <c r="AH247" s="63"/>
      <c r="AK247" s="53"/>
      <c r="AN247" s="20"/>
      <c r="AO247" s="63"/>
      <c r="AR247" s="53"/>
      <c r="AU247" s="20"/>
      <c r="AV247" s="63"/>
      <c r="AY247" s="53"/>
      <c r="BB247" s="20"/>
      <c r="BC247" s="63"/>
      <c r="BF247" s="53"/>
      <c r="BI247" s="20"/>
      <c r="BJ247" s="63"/>
      <c r="BM247" s="53"/>
      <c r="BP247" s="20"/>
      <c r="BQ247" s="63"/>
      <c r="BT247" s="53"/>
      <c r="BW247" s="20"/>
      <c r="BX247" s="63"/>
      <c r="CA247" s="53"/>
      <c r="CD247" s="20"/>
      <c r="CE247" s="63"/>
      <c r="CH247" s="53"/>
      <c r="CK247" s="20"/>
      <c r="CL247" s="63"/>
      <c r="CO247" s="53"/>
      <c r="CR247" s="20"/>
      <c r="CS247" s="63"/>
      <c r="CV247" s="53"/>
      <c r="CY247" s="20"/>
      <c r="CZ247" s="63"/>
      <c r="DC247" s="53"/>
      <c r="DF247" s="20"/>
    </row>
    <row r="248" spans="4:110" s="19" customFormat="1">
      <c r="D248" s="20"/>
      <c r="E248" s="37"/>
      <c r="H248" s="53"/>
      <c r="K248" s="20"/>
      <c r="L248" s="37"/>
      <c r="O248" s="53"/>
      <c r="R248" s="20"/>
      <c r="S248" s="37"/>
      <c r="V248" s="53"/>
      <c r="Y248" s="20"/>
      <c r="Z248" s="63"/>
      <c r="AC248" s="53"/>
      <c r="AF248" s="20"/>
      <c r="AG248" s="20"/>
      <c r="AH248" s="63"/>
      <c r="AK248" s="53"/>
      <c r="AN248" s="20"/>
      <c r="AO248" s="63"/>
      <c r="AR248" s="53"/>
      <c r="AU248" s="20"/>
      <c r="AV248" s="63"/>
      <c r="AY248" s="53"/>
      <c r="BB248" s="20"/>
      <c r="BC248" s="63"/>
      <c r="BF248" s="53"/>
      <c r="BI248" s="20"/>
      <c r="BJ248" s="63"/>
      <c r="BM248" s="53"/>
      <c r="BP248" s="20"/>
      <c r="BQ248" s="63"/>
      <c r="BT248" s="53"/>
      <c r="BW248" s="20"/>
      <c r="BX248" s="63"/>
      <c r="CA248" s="53"/>
      <c r="CD248" s="20"/>
      <c r="CE248" s="63"/>
      <c r="CH248" s="53"/>
      <c r="CK248" s="20"/>
      <c r="CL248" s="63"/>
      <c r="CO248" s="53"/>
      <c r="CR248" s="20"/>
      <c r="CS248" s="63"/>
      <c r="CV248" s="53"/>
      <c r="CY248" s="20"/>
      <c r="CZ248" s="63"/>
      <c r="DC248" s="53"/>
      <c r="DF248" s="20"/>
    </row>
    <row r="249" spans="4:110" s="19" customFormat="1">
      <c r="D249" s="20"/>
      <c r="E249" s="37"/>
      <c r="H249" s="53"/>
      <c r="K249" s="20"/>
      <c r="L249" s="37"/>
      <c r="O249" s="53"/>
      <c r="R249" s="20"/>
      <c r="S249" s="37"/>
      <c r="V249" s="53"/>
      <c r="Y249" s="20"/>
      <c r="Z249" s="63"/>
      <c r="AC249" s="53"/>
      <c r="AF249" s="20"/>
      <c r="AG249" s="20"/>
      <c r="AH249" s="63"/>
      <c r="AK249" s="53"/>
      <c r="AN249" s="20"/>
      <c r="AO249" s="63"/>
      <c r="AR249" s="53"/>
      <c r="AU249" s="20"/>
      <c r="AV249" s="63"/>
      <c r="AY249" s="53"/>
      <c r="BB249" s="20"/>
      <c r="BC249" s="63"/>
      <c r="BF249" s="53"/>
      <c r="BI249" s="20"/>
      <c r="BJ249" s="63"/>
      <c r="BM249" s="53"/>
      <c r="BP249" s="20"/>
      <c r="BQ249" s="63"/>
      <c r="BT249" s="53"/>
      <c r="BW249" s="20"/>
      <c r="BX249" s="63"/>
      <c r="CA249" s="53"/>
      <c r="CD249" s="20"/>
      <c r="CE249" s="63"/>
      <c r="CH249" s="53"/>
      <c r="CK249" s="20"/>
      <c r="CL249" s="63"/>
      <c r="CO249" s="53"/>
      <c r="CR249" s="20"/>
      <c r="CS249" s="63"/>
      <c r="CV249" s="53"/>
      <c r="CY249" s="20"/>
      <c r="CZ249" s="63"/>
      <c r="DC249" s="53"/>
      <c r="DF249" s="20"/>
    </row>
    <row r="250" spans="4:110" s="19" customFormat="1">
      <c r="D250" s="20"/>
      <c r="E250" s="37"/>
      <c r="H250" s="53"/>
      <c r="K250" s="20"/>
      <c r="L250" s="37"/>
      <c r="O250" s="53"/>
      <c r="R250" s="20"/>
      <c r="S250" s="37"/>
      <c r="V250" s="53"/>
      <c r="Y250" s="20"/>
      <c r="Z250" s="63"/>
      <c r="AC250" s="53"/>
      <c r="AF250" s="20"/>
      <c r="AG250" s="20"/>
      <c r="AH250" s="63"/>
      <c r="AK250" s="53"/>
      <c r="AN250" s="20"/>
      <c r="AO250" s="63"/>
      <c r="AR250" s="53"/>
      <c r="AU250" s="20"/>
      <c r="AV250" s="63"/>
      <c r="AY250" s="53"/>
      <c r="BB250" s="20"/>
      <c r="BC250" s="63"/>
      <c r="BF250" s="53"/>
      <c r="BI250" s="20"/>
      <c r="BJ250" s="63"/>
      <c r="BM250" s="53"/>
      <c r="BP250" s="20"/>
      <c r="BQ250" s="63"/>
      <c r="BT250" s="53"/>
      <c r="BW250" s="20"/>
      <c r="BX250" s="63"/>
      <c r="CA250" s="53"/>
      <c r="CD250" s="20"/>
      <c r="CE250" s="63"/>
      <c r="CH250" s="53"/>
      <c r="CK250" s="20"/>
      <c r="CL250" s="63"/>
      <c r="CO250" s="53"/>
      <c r="CR250" s="20"/>
      <c r="CS250" s="63"/>
      <c r="CV250" s="53"/>
      <c r="CY250" s="20"/>
      <c r="CZ250" s="63"/>
      <c r="DC250" s="53"/>
      <c r="DF250" s="20"/>
    </row>
    <row r="251" spans="4:110" s="19" customFormat="1">
      <c r="D251" s="20"/>
      <c r="E251" s="37"/>
      <c r="H251" s="53"/>
      <c r="K251" s="20"/>
      <c r="L251" s="37"/>
      <c r="O251" s="53"/>
      <c r="R251" s="20"/>
      <c r="S251" s="37"/>
      <c r="V251" s="53"/>
      <c r="Y251" s="20"/>
      <c r="Z251" s="63"/>
      <c r="AC251" s="53"/>
      <c r="AF251" s="20"/>
      <c r="AG251" s="20"/>
      <c r="AH251" s="63"/>
      <c r="AK251" s="53"/>
      <c r="AN251" s="20"/>
      <c r="AO251" s="63"/>
      <c r="AR251" s="53"/>
      <c r="AU251" s="20"/>
      <c r="AV251" s="63"/>
      <c r="AY251" s="53"/>
      <c r="BB251" s="20"/>
      <c r="BC251" s="63"/>
      <c r="BF251" s="53"/>
      <c r="BI251" s="20"/>
      <c r="BJ251" s="63"/>
      <c r="BM251" s="53"/>
      <c r="BP251" s="20"/>
      <c r="BQ251" s="63"/>
      <c r="BT251" s="53"/>
      <c r="BW251" s="20"/>
      <c r="BX251" s="63"/>
      <c r="CA251" s="53"/>
      <c r="CD251" s="20"/>
      <c r="CE251" s="63"/>
      <c r="CH251" s="53"/>
      <c r="CK251" s="20"/>
      <c r="CL251" s="63"/>
      <c r="CO251" s="53"/>
      <c r="CR251" s="20"/>
      <c r="CS251" s="63"/>
      <c r="CV251" s="53"/>
      <c r="CY251" s="20"/>
      <c r="CZ251" s="63"/>
      <c r="DC251" s="53"/>
      <c r="DF251" s="20"/>
    </row>
    <row r="252" spans="4:110" s="19" customFormat="1">
      <c r="D252" s="20"/>
      <c r="E252" s="37"/>
      <c r="H252" s="53"/>
      <c r="K252" s="20"/>
      <c r="L252" s="37"/>
      <c r="O252" s="53"/>
      <c r="R252" s="20"/>
      <c r="S252" s="37"/>
      <c r="V252" s="53"/>
      <c r="Y252" s="20"/>
      <c r="Z252" s="63"/>
      <c r="AC252" s="53"/>
      <c r="AF252" s="20"/>
      <c r="AG252" s="20"/>
      <c r="AH252" s="63"/>
      <c r="AK252" s="53"/>
      <c r="AN252" s="20"/>
      <c r="AO252" s="63"/>
      <c r="AR252" s="53"/>
      <c r="AU252" s="20"/>
      <c r="AV252" s="63"/>
      <c r="AY252" s="53"/>
      <c r="BB252" s="20"/>
      <c r="BC252" s="63"/>
      <c r="BF252" s="53"/>
      <c r="BI252" s="20"/>
      <c r="BJ252" s="63"/>
      <c r="BM252" s="53"/>
      <c r="BP252" s="20"/>
      <c r="BQ252" s="63"/>
      <c r="BT252" s="53"/>
      <c r="BW252" s="20"/>
      <c r="BX252" s="63"/>
      <c r="CA252" s="53"/>
      <c r="CD252" s="20"/>
      <c r="CE252" s="63"/>
      <c r="CH252" s="53"/>
      <c r="CK252" s="20"/>
      <c r="CL252" s="63"/>
      <c r="CO252" s="53"/>
      <c r="CR252" s="20"/>
      <c r="CS252" s="63"/>
      <c r="CV252" s="53"/>
      <c r="CY252" s="20"/>
      <c r="CZ252" s="63"/>
      <c r="DC252" s="53"/>
      <c r="DF252" s="20"/>
    </row>
    <row r="253" spans="4:110" s="19" customFormat="1">
      <c r="D253" s="20"/>
      <c r="E253" s="37"/>
      <c r="H253" s="53"/>
      <c r="K253" s="20"/>
      <c r="L253" s="37"/>
      <c r="O253" s="53"/>
      <c r="R253" s="20"/>
      <c r="S253" s="37"/>
      <c r="V253" s="53"/>
      <c r="Y253" s="20"/>
      <c r="Z253" s="63"/>
      <c r="AC253" s="53"/>
      <c r="AF253" s="20"/>
      <c r="AG253" s="20"/>
      <c r="AH253" s="63"/>
      <c r="AK253" s="53"/>
      <c r="AN253" s="20"/>
      <c r="AO253" s="63"/>
      <c r="AR253" s="53"/>
      <c r="AU253" s="20"/>
      <c r="AV253" s="63"/>
      <c r="AY253" s="53"/>
      <c r="BB253" s="20"/>
      <c r="BC253" s="63"/>
      <c r="BF253" s="53"/>
      <c r="BI253" s="20"/>
      <c r="BJ253" s="63"/>
      <c r="BM253" s="53"/>
      <c r="BP253" s="20"/>
      <c r="BQ253" s="63"/>
      <c r="BT253" s="53"/>
      <c r="BW253" s="20"/>
      <c r="BX253" s="63"/>
      <c r="CA253" s="53"/>
      <c r="CD253" s="20"/>
      <c r="CE253" s="63"/>
      <c r="CH253" s="53"/>
      <c r="CK253" s="20"/>
      <c r="CL253" s="63"/>
      <c r="CO253" s="53"/>
      <c r="CR253" s="20"/>
      <c r="CS253" s="63"/>
      <c r="CV253" s="53"/>
      <c r="CY253" s="20"/>
      <c r="CZ253" s="63"/>
      <c r="DC253" s="53"/>
      <c r="DF253" s="20"/>
    </row>
    <row r="254" spans="4:110" s="19" customFormat="1">
      <c r="D254" s="20"/>
      <c r="E254" s="37"/>
      <c r="H254" s="53"/>
      <c r="K254" s="20"/>
      <c r="L254" s="37"/>
      <c r="O254" s="53"/>
      <c r="R254" s="20"/>
      <c r="S254" s="37"/>
      <c r="V254" s="53"/>
      <c r="Y254" s="20"/>
      <c r="Z254" s="63"/>
      <c r="AC254" s="53"/>
      <c r="AF254" s="20"/>
      <c r="AG254" s="20"/>
      <c r="AH254" s="63"/>
      <c r="AK254" s="53"/>
      <c r="AN254" s="20"/>
      <c r="AO254" s="63"/>
      <c r="AR254" s="53"/>
      <c r="AU254" s="20"/>
      <c r="AV254" s="63"/>
      <c r="AY254" s="53"/>
      <c r="BB254" s="20"/>
      <c r="BC254" s="63"/>
      <c r="BF254" s="53"/>
      <c r="BI254" s="20"/>
      <c r="BJ254" s="63"/>
      <c r="BM254" s="53"/>
      <c r="BP254" s="20"/>
      <c r="BQ254" s="63"/>
      <c r="BT254" s="53"/>
      <c r="BW254" s="20"/>
      <c r="BX254" s="63"/>
      <c r="CA254" s="53"/>
      <c r="CD254" s="20"/>
      <c r="CE254" s="63"/>
      <c r="CH254" s="53"/>
      <c r="CK254" s="20"/>
      <c r="CL254" s="63"/>
      <c r="CO254" s="53"/>
      <c r="CR254" s="20"/>
      <c r="CS254" s="63"/>
      <c r="CV254" s="53"/>
      <c r="CY254" s="20"/>
      <c r="CZ254" s="63"/>
      <c r="DC254" s="53"/>
      <c r="DF254" s="20"/>
    </row>
    <row r="255" spans="4:110" s="19" customFormat="1">
      <c r="D255" s="20"/>
      <c r="E255" s="37"/>
      <c r="H255" s="53"/>
      <c r="K255" s="20"/>
      <c r="L255" s="37"/>
      <c r="O255" s="53"/>
      <c r="R255" s="20"/>
      <c r="S255" s="37"/>
      <c r="V255" s="53"/>
      <c r="Y255" s="20"/>
      <c r="Z255" s="63"/>
      <c r="AC255" s="53"/>
      <c r="AF255" s="20"/>
      <c r="AG255" s="20"/>
      <c r="AH255" s="63"/>
      <c r="AK255" s="53"/>
      <c r="AN255" s="20"/>
      <c r="AO255" s="63"/>
      <c r="AR255" s="53"/>
      <c r="AU255" s="20"/>
      <c r="AV255" s="63"/>
      <c r="AY255" s="53"/>
      <c r="BB255" s="20"/>
      <c r="BC255" s="63"/>
      <c r="BF255" s="53"/>
      <c r="BI255" s="20"/>
      <c r="BJ255" s="63"/>
      <c r="BM255" s="53"/>
      <c r="BP255" s="20"/>
      <c r="BQ255" s="63"/>
      <c r="BT255" s="53"/>
      <c r="BW255" s="20"/>
      <c r="BX255" s="63"/>
      <c r="CA255" s="53"/>
      <c r="CD255" s="20"/>
      <c r="CE255" s="63"/>
      <c r="CH255" s="53"/>
      <c r="CK255" s="20"/>
      <c r="CL255" s="63"/>
      <c r="CO255" s="53"/>
      <c r="CR255" s="20"/>
      <c r="CS255" s="63"/>
      <c r="CV255" s="53"/>
      <c r="CY255" s="20"/>
      <c r="CZ255" s="63"/>
      <c r="DC255" s="53"/>
      <c r="DF255" s="20"/>
    </row>
    <row r="256" spans="4:110" s="19" customFormat="1">
      <c r="D256" s="20"/>
      <c r="E256" s="37"/>
      <c r="H256" s="53"/>
      <c r="K256" s="20"/>
      <c r="L256" s="37"/>
      <c r="O256" s="53"/>
      <c r="R256" s="20"/>
      <c r="S256" s="37"/>
      <c r="V256" s="53"/>
      <c r="Y256" s="20"/>
      <c r="Z256" s="63"/>
      <c r="AC256" s="53"/>
      <c r="AF256" s="20"/>
      <c r="AG256" s="20"/>
      <c r="AH256" s="63"/>
      <c r="AK256" s="53"/>
      <c r="AN256" s="20"/>
      <c r="AO256" s="63"/>
      <c r="AR256" s="53"/>
      <c r="AU256" s="20"/>
      <c r="AV256" s="63"/>
      <c r="AY256" s="53"/>
      <c r="BB256" s="20"/>
      <c r="BC256" s="63"/>
      <c r="BF256" s="53"/>
      <c r="BI256" s="20"/>
      <c r="BJ256" s="63"/>
      <c r="BM256" s="53"/>
      <c r="BP256" s="20"/>
      <c r="BQ256" s="63"/>
      <c r="BT256" s="53"/>
      <c r="BW256" s="20"/>
      <c r="BX256" s="63"/>
      <c r="CA256" s="53"/>
      <c r="CD256" s="20"/>
      <c r="CE256" s="63"/>
      <c r="CH256" s="53"/>
      <c r="CK256" s="20"/>
      <c r="CL256" s="63"/>
      <c r="CO256" s="53"/>
      <c r="CR256" s="20"/>
      <c r="CS256" s="63"/>
      <c r="CV256" s="53"/>
      <c r="CY256" s="20"/>
      <c r="CZ256" s="63"/>
      <c r="DC256" s="53"/>
      <c r="DF256" s="20"/>
    </row>
    <row r="257" spans="4:110" s="19" customFormat="1">
      <c r="D257" s="20"/>
      <c r="E257" s="37"/>
      <c r="H257" s="53"/>
      <c r="K257" s="20"/>
      <c r="L257" s="37"/>
      <c r="O257" s="53"/>
      <c r="R257" s="20"/>
      <c r="S257" s="37"/>
      <c r="V257" s="53"/>
      <c r="Y257" s="20"/>
      <c r="Z257" s="63"/>
      <c r="AC257" s="53"/>
      <c r="AF257" s="20"/>
      <c r="AG257" s="20"/>
      <c r="AH257" s="63"/>
      <c r="AK257" s="53"/>
      <c r="AN257" s="20"/>
      <c r="AO257" s="63"/>
      <c r="AR257" s="53"/>
      <c r="AU257" s="20"/>
      <c r="AV257" s="63"/>
      <c r="AY257" s="53"/>
      <c r="BB257" s="20"/>
      <c r="BC257" s="63"/>
      <c r="BF257" s="53"/>
      <c r="BI257" s="20"/>
      <c r="BJ257" s="63"/>
      <c r="BM257" s="53"/>
      <c r="BP257" s="20"/>
      <c r="BQ257" s="63"/>
      <c r="BT257" s="53"/>
      <c r="BW257" s="20"/>
      <c r="BX257" s="63"/>
      <c r="CA257" s="53"/>
      <c r="CD257" s="20"/>
      <c r="CE257" s="63"/>
      <c r="CH257" s="53"/>
      <c r="CK257" s="20"/>
      <c r="CL257" s="63"/>
      <c r="CO257" s="53"/>
      <c r="CR257" s="20"/>
      <c r="CS257" s="63"/>
      <c r="CV257" s="53"/>
      <c r="CY257" s="20"/>
      <c r="CZ257" s="63"/>
      <c r="DC257" s="53"/>
      <c r="DF257" s="20"/>
    </row>
    <row r="258" spans="4:110" s="19" customFormat="1">
      <c r="D258" s="20"/>
      <c r="E258" s="37"/>
      <c r="H258" s="53"/>
      <c r="K258" s="20"/>
      <c r="L258" s="37"/>
      <c r="O258" s="53"/>
      <c r="R258" s="20"/>
      <c r="S258" s="37"/>
      <c r="V258" s="53"/>
      <c r="Y258" s="20"/>
      <c r="Z258" s="63"/>
      <c r="AC258" s="53"/>
      <c r="AF258" s="20"/>
      <c r="AG258" s="20"/>
      <c r="AH258" s="63"/>
      <c r="AK258" s="53"/>
      <c r="AN258" s="20"/>
      <c r="AO258" s="63"/>
      <c r="AR258" s="53"/>
      <c r="AU258" s="20"/>
      <c r="AV258" s="63"/>
      <c r="AY258" s="53"/>
      <c r="BB258" s="20"/>
      <c r="BC258" s="63"/>
      <c r="BF258" s="53"/>
      <c r="BI258" s="20"/>
      <c r="BJ258" s="63"/>
      <c r="BM258" s="53"/>
      <c r="BP258" s="20"/>
      <c r="BQ258" s="63"/>
      <c r="BT258" s="53"/>
      <c r="BW258" s="20"/>
      <c r="BX258" s="63"/>
      <c r="CA258" s="53"/>
      <c r="CD258" s="20"/>
      <c r="CE258" s="63"/>
      <c r="CH258" s="53"/>
      <c r="CK258" s="20"/>
      <c r="CL258" s="63"/>
      <c r="CO258" s="53"/>
      <c r="CR258" s="20"/>
      <c r="CS258" s="63"/>
      <c r="CV258" s="53"/>
      <c r="CY258" s="20"/>
      <c r="CZ258" s="63"/>
      <c r="DC258" s="53"/>
      <c r="DF258" s="20"/>
    </row>
    <row r="259" spans="4:110" s="19" customFormat="1">
      <c r="D259" s="20"/>
      <c r="E259" s="37"/>
      <c r="H259" s="53"/>
      <c r="K259" s="20"/>
      <c r="L259" s="37"/>
      <c r="O259" s="53"/>
      <c r="R259" s="20"/>
      <c r="S259" s="37"/>
      <c r="V259" s="53"/>
      <c r="Y259" s="20"/>
      <c r="Z259" s="63"/>
      <c r="AC259" s="53"/>
      <c r="AF259" s="20"/>
      <c r="AG259" s="20"/>
      <c r="AH259" s="63"/>
      <c r="AK259" s="53"/>
      <c r="AN259" s="20"/>
      <c r="AO259" s="63"/>
      <c r="AR259" s="53"/>
      <c r="AU259" s="20"/>
      <c r="AV259" s="63"/>
      <c r="AY259" s="53"/>
      <c r="BB259" s="20"/>
      <c r="BC259" s="63"/>
      <c r="BF259" s="53"/>
      <c r="BI259" s="20"/>
      <c r="BJ259" s="63"/>
      <c r="BM259" s="53"/>
      <c r="BP259" s="20"/>
      <c r="BQ259" s="63"/>
      <c r="BT259" s="53"/>
      <c r="BW259" s="20"/>
      <c r="BX259" s="63"/>
      <c r="CA259" s="53"/>
      <c r="CD259" s="20"/>
      <c r="CE259" s="63"/>
      <c r="CH259" s="53"/>
      <c r="CK259" s="20"/>
      <c r="CL259" s="63"/>
      <c r="CO259" s="53"/>
      <c r="CR259" s="20"/>
      <c r="CS259" s="63"/>
      <c r="CV259" s="53"/>
      <c r="CY259" s="20"/>
      <c r="CZ259" s="63"/>
      <c r="DC259" s="53"/>
      <c r="DF259" s="20"/>
    </row>
    <row r="260" spans="4:110" s="19" customFormat="1">
      <c r="D260" s="20"/>
      <c r="E260" s="37"/>
      <c r="H260" s="53"/>
      <c r="K260" s="20"/>
      <c r="L260" s="37"/>
      <c r="O260" s="53"/>
      <c r="R260" s="20"/>
      <c r="S260" s="37"/>
      <c r="V260" s="53"/>
      <c r="Y260" s="20"/>
      <c r="Z260" s="63"/>
      <c r="AC260" s="53"/>
      <c r="AF260" s="20"/>
      <c r="AG260" s="20"/>
      <c r="AH260" s="63"/>
      <c r="AK260" s="53"/>
      <c r="AN260" s="20"/>
      <c r="AO260" s="63"/>
      <c r="AR260" s="53"/>
      <c r="AU260" s="20"/>
      <c r="AV260" s="63"/>
      <c r="AY260" s="53"/>
      <c r="BB260" s="20"/>
      <c r="BC260" s="63"/>
      <c r="BF260" s="53"/>
      <c r="BI260" s="20"/>
      <c r="BJ260" s="63"/>
      <c r="BM260" s="53"/>
      <c r="BP260" s="20"/>
      <c r="BQ260" s="63"/>
      <c r="BT260" s="53"/>
      <c r="BW260" s="20"/>
      <c r="BX260" s="63"/>
      <c r="CA260" s="53"/>
      <c r="CD260" s="20"/>
      <c r="CE260" s="63"/>
      <c r="CH260" s="53"/>
      <c r="CK260" s="20"/>
      <c r="CL260" s="63"/>
      <c r="CO260" s="53"/>
      <c r="CR260" s="20"/>
      <c r="CS260" s="63"/>
      <c r="CV260" s="53"/>
      <c r="CY260" s="20"/>
      <c r="CZ260" s="63"/>
      <c r="DC260" s="53"/>
      <c r="DF260" s="20"/>
    </row>
    <row r="261" spans="4:110" s="19" customFormat="1">
      <c r="D261" s="20"/>
      <c r="E261" s="37"/>
      <c r="H261" s="53"/>
      <c r="K261" s="20"/>
      <c r="L261" s="37"/>
      <c r="O261" s="53"/>
      <c r="R261" s="20"/>
      <c r="S261" s="37"/>
      <c r="V261" s="53"/>
      <c r="Y261" s="20"/>
      <c r="Z261" s="63"/>
      <c r="AC261" s="53"/>
      <c r="AF261" s="20"/>
      <c r="AG261" s="20"/>
      <c r="AH261" s="63"/>
      <c r="AK261" s="53"/>
      <c r="AN261" s="20"/>
      <c r="AO261" s="63"/>
      <c r="AR261" s="53"/>
      <c r="AU261" s="20"/>
      <c r="AV261" s="63"/>
      <c r="AY261" s="53"/>
      <c r="BB261" s="20"/>
      <c r="BC261" s="63"/>
      <c r="BF261" s="53"/>
      <c r="BI261" s="20"/>
      <c r="BJ261" s="63"/>
      <c r="BM261" s="53"/>
      <c r="BP261" s="20"/>
      <c r="BQ261" s="63"/>
      <c r="BT261" s="53"/>
      <c r="BW261" s="20"/>
      <c r="BX261" s="63"/>
      <c r="CA261" s="53"/>
      <c r="CD261" s="20"/>
      <c r="CE261" s="63"/>
      <c r="CH261" s="53"/>
      <c r="CK261" s="20"/>
      <c r="CL261" s="63"/>
      <c r="CO261" s="53"/>
      <c r="CR261" s="20"/>
      <c r="CS261" s="63"/>
      <c r="CV261" s="53"/>
      <c r="CY261" s="20"/>
      <c r="CZ261" s="63"/>
      <c r="DC261" s="53"/>
      <c r="DF261" s="20"/>
    </row>
    <row r="262" spans="4:110" s="19" customFormat="1">
      <c r="D262" s="20"/>
      <c r="E262" s="37"/>
      <c r="H262" s="53"/>
      <c r="K262" s="20"/>
      <c r="L262" s="37"/>
      <c r="O262" s="53"/>
      <c r="R262" s="20"/>
      <c r="S262" s="37"/>
      <c r="V262" s="53"/>
      <c r="Y262" s="20"/>
      <c r="Z262" s="63"/>
      <c r="AC262" s="53"/>
      <c r="AF262" s="20"/>
      <c r="AG262" s="20"/>
      <c r="AH262" s="63"/>
      <c r="AK262" s="53"/>
      <c r="AN262" s="20"/>
      <c r="AO262" s="63"/>
      <c r="AR262" s="53"/>
      <c r="AU262" s="20"/>
      <c r="AV262" s="63"/>
      <c r="AY262" s="53"/>
      <c r="BB262" s="20"/>
      <c r="BC262" s="63"/>
      <c r="BF262" s="53"/>
      <c r="BI262" s="20"/>
      <c r="BJ262" s="63"/>
      <c r="BM262" s="53"/>
      <c r="BP262" s="20"/>
      <c r="BQ262" s="63"/>
      <c r="BT262" s="53"/>
      <c r="BW262" s="20"/>
      <c r="BX262" s="63"/>
      <c r="CA262" s="53"/>
      <c r="CD262" s="20"/>
      <c r="CE262" s="63"/>
      <c r="CH262" s="53"/>
      <c r="CK262" s="20"/>
      <c r="CL262" s="63"/>
      <c r="CO262" s="53"/>
      <c r="CR262" s="20"/>
      <c r="CS262" s="63"/>
      <c r="CV262" s="53"/>
      <c r="CY262" s="20"/>
      <c r="CZ262" s="63"/>
      <c r="DC262" s="53"/>
      <c r="DF262" s="20"/>
    </row>
    <row r="263" spans="4:110" s="19" customFormat="1">
      <c r="D263" s="20"/>
      <c r="E263" s="37"/>
      <c r="H263" s="53"/>
      <c r="K263" s="20"/>
      <c r="L263" s="37"/>
      <c r="O263" s="53"/>
      <c r="R263" s="20"/>
      <c r="S263" s="37"/>
      <c r="V263" s="53"/>
      <c r="Y263" s="20"/>
      <c r="Z263" s="63"/>
      <c r="AC263" s="53"/>
      <c r="AF263" s="20"/>
      <c r="AG263" s="20"/>
      <c r="AH263" s="63"/>
      <c r="AK263" s="53"/>
      <c r="AN263" s="20"/>
      <c r="AO263" s="63"/>
      <c r="AR263" s="53"/>
      <c r="AU263" s="20"/>
      <c r="AV263" s="63"/>
      <c r="AY263" s="53"/>
      <c r="BB263" s="20"/>
      <c r="BC263" s="63"/>
      <c r="BF263" s="53"/>
      <c r="BI263" s="20"/>
      <c r="BJ263" s="63"/>
      <c r="BM263" s="53"/>
      <c r="BP263" s="20"/>
      <c r="BQ263" s="63"/>
      <c r="BT263" s="53"/>
      <c r="BW263" s="20"/>
      <c r="BX263" s="63"/>
      <c r="CA263" s="53"/>
      <c r="CD263" s="20"/>
      <c r="CE263" s="63"/>
      <c r="CH263" s="53"/>
      <c r="CK263" s="20"/>
      <c r="CL263" s="63"/>
      <c r="CO263" s="53"/>
      <c r="CR263" s="20"/>
      <c r="CS263" s="63"/>
      <c r="CV263" s="53"/>
      <c r="CY263" s="20"/>
      <c r="CZ263" s="63"/>
      <c r="DC263" s="53"/>
      <c r="DF263" s="20"/>
    </row>
    <row r="264" spans="4:110" s="19" customFormat="1">
      <c r="D264" s="20"/>
      <c r="E264" s="37"/>
      <c r="H264" s="53"/>
      <c r="K264" s="20"/>
      <c r="L264" s="37"/>
      <c r="O264" s="53"/>
      <c r="R264" s="20"/>
      <c r="S264" s="37"/>
      <c r="V264" s="53"/>
      <c r="Y264" s="20"/>
      <c r="Z264" s="63"/>
      <c r="AC264" s="53"/>
      <c r="AF264" s="20"/>
      <c r="AG264" s="20"/>
      <c r="AH264" s="63"/>
      <c r="AK264" s="53"/>
      <c r="AN264" s="20"/>
      <c r="AO264" s="63"/>
      <c r="AR264" s="53"/>
      <c r="AU264" s="20"/>
      <c r="AV264" s="63"/>
      <c r="AY264" s="53"/>
      <c r="BB264" s="20"/>
      <c r="BC264" s="63"/>
      <c r="BF264" s="53"/>
      <c r="BI264" s="20"/>
      <c r="BJ264" s="63"/>
      <c r="BM264" s="53"/>
      <c r="BP264" s="20"/>
      <c r="BQ264" s="63"/>
      <c r="BT264" s="53"/>
      <c r="BW264" s="20"/>
      <c r="BX264" s="63"/>
      <c r="CA264" s="53"/>
      <c r="CD264" s="20"/>
      <c r="CE264" s="63"/>
      <c r="CH264" s="53"/>
      <c r="CK264" s="20"/>
      <c r="CL264" s="63"/>
      <c r="CO264" s="53"/>
      <c r="CR264" s="20"/>
      <c r="CS264" s="63"/>
      <c r="CV264" s="53"/>
      <c r="CY264" s="20"/>
      <c r="CZ264" s="63"/>
      <c r="DC264" s="53"/>
      <c r="DF264" s="20"/>
    </row>
    <row r="265" spans="4:110" s="19" customFormat="1">
      <c r="D265" s="20"/>
      <c r="E265" s="37"/>
      <c r="H265" s="53"/>
      <c r="K265" s="20"/>
      <c r="L265" s="37"/>
      <c r="O265" s="53"/>
      <c r="R265" s="20"/>
      <c r="S265" s="37"/>
      <c r="V265" s="53"/>
      <c r="Y265" s="20"/>
      <c r="Z265" s="63"/>
      <c r="AC265" s="53"/>
      <c r="AF265" s="20"/>
      <c r="AG265" s="20"/>
      <c r="AH265" s="63"/>
      <c r="AK265" s="53"/>
      <c r="AN265" s="20"/>
      <c r="AO265" s="63"/>
      <c r="AR265" s="53"/>
      <c r="AU265" s="20"/>
      <c r="AV265" s="63"/>
      <c r="AY265" s="53"/>
      <c r="BB265" s="20"/>
      <c r="BC265" s="63"/>
      <c r="BF265" s="53"/>
      <c r="BI265" s="20"/>
      <c r="BJ265" s="63"/>
      <c r="BM265" s="53"/>
      <c r="BP265" s="20"/>
      <c r="BQ265" s="63"/>
      <c r="BT265" s="53"/>
      <c r="BW265" s="20"/>
      <c r="BX265" s="63"/>
      <c r="CA265" s="53"/>
      <c r="CD265" s="20"/>
      <c r="CE265" s="63"/>
      <c r="CH265" s="53"/>
      <c r="CK265" s="20"/>
      <c r="CL265" s="63"/>
      <c r="CO265" s="53"/>
      <c r="CR265" s="20"/>
      <c r="CS265" s="63"/>
      <c r="CV265" s="53"/>
      <c r="CY265" s="20"/>
      <c r="CZ265" s="63"/>
      <c r="DC265" s="53"/>
      <c r="DF265" s="20"/>
    </row>
    <row r="266" spans="4:110" s="19" customFormat="1">
      <c r="D266" s="20"/>
      <c r="E266" s="37"/>
      <c r="H266" s="53"/>
      <c r="K266" s="20"/>
      <c r="L266" s="37"/>
      <c r="O266" s="53"/>
      <c r="R266" s="20"/>
      <c r="S266" s="37"/>
      <c r="V266" s="53"/>
      <c r="Y266" s="20"/>
      <c r="Z266" s="63"/>
      <c r="AC266" s="53"/>
      <c r="AF266" s="20"/>
      <c r="AG266" s="20"/>
      <c r="AH266" s="63"/>
      <c r="AK266" s="53"/>
      <c r="AN266" s="20"/>
      <c r="AO266" s="63"/>
      <c r="AR266" s="53"/>
      <c r="AU266" s="20"/>
      <c r="AV266" s="63"/>
      <c r="AY266" s="53"/>
      <c r="BB266" s="20"/>
      <c r="BC266" s="63"/>
      <c r="BF266" s="53"/>
      <c r="BI266" s="20"/>
      <c r="BJ266" s="63"/>
      <c r="BM266" s="53"/>
      <c r="BP266" s="20"/>
      <c r="BQ266" s="63"/>
      <c r="BT266" s="53"/>
      <c r="BW266" s="20"/>
      <c r="BX266" s="63"/>
      <c r="CA266" s="53"/>
      <c r="CD266" s="20"/>
      <c r="CE266" s="63"/>
      <c r="CH266" s="53"/>
      <c r="CK266" s="20"/>
      <c r="CL266" s="63"/>
      <c r="CO266" s="53"/>
      <c r="CR266" s="20"/>
      <c r="CS266" s="63"/>
      <c r="CV266" s="53"/>
      <c r="CY266" s="20"/>
      <c r="CZ266" s="63"/>
      <c r="DC266" s="53"/>
      <c r="DF266" s="20"/>
    </row>
    <row r="267" spans="4:110" s="19" customFormat="1">
      <c r="D267" s="20"/>
      <c r="E267" s="37"/>
      <c r="H267" s="53"/>
      <c r="K267" s="20"/>
      <c r="L267" s="37"/>
      <c r="O267" s="53"/>
      <c r="R267" s="20"/>
      <c r="S267" s="37"/>
      <c r="V267" s="53"/>
      <c r="Y267" s="20"/>
      <c r="Z267" s="63"/>
      <c r="AC267" s="53"/>
      <c r="AF267" s="20"/>
      <c r="AG267" s="20"/>
      <c r="AH267" s="63"/>
      <c r="AK267" s="53"/>
      <c r="AN267" s="20"/>
      <c r="AO267" s="63"/>
      <c r="AR267" s="53"/>
      <c r="AU267" s="20"/>
      <c r="AV267" s="63"/>
      <c r="AY267" s="53"/>
      <c r="BB267" s="20"/>
      <c r="BC267" s="63"/>
      <c r="BF267" s="53"/>
      <c r="BI267" s="20"/>
      <c r="BJ267" s="63"/>
      <c r="BM267" s="53"/>
      <c r="BP267" s="20"/>
      <c r="BQ267" s="63"/>
      <c r="BT267" s="53"/>
      <c r="BW267" s="20"/>
      <c r="BX267" s="63"/>
      <c r="CA267" s="53"/>
      <c r="CD267" s="20"/>
      <c r="CE267" s="63"/>
      <c r="CH267" s="53"/>
      <c r="CK267" s="20"/>
      <c r="CL267" s="63"/>
      <c r="CO267" s="53"/>
      <c r="CR267" s="20"/>
      <c r="CS267" s="63"/>
      <c r="CV267" s="53"/>
      <c r="CY267" s="20"/>
      <c r="CZ267" s="63"/>
      <c r="DC267" s="53"/>
      <c r="DF267" s="20"/>
    </row>
    <row r="268" spans="4:110" s="19" customFormat="1">
      <c r="D268" s="20"/>
      <c r="E268" s="37"/>
      <c r="H268" s="53"/>
      <c r="K268" s="20"/>
      <c r="L268" s="37"/>
      <c r="O268" s="53"/>
      <c r="R268" s="20"/>
      <c r="S268" s="37"/>
      <c r="V268" s="53"/>
      <c r="Y268" s="20"/>
      <c r="Z268" s="63"/>
      <c r="AC268" s="53"/>
      <c r="AF268" s="20"/>
      <c r="AG268" s="20"/>
      <c r="AH268" s="63"/>
      <c r="AK268" s="53"/>
      <c r="AN268" s="20"/>
      <c r="AO268" s="63"/>
      <c r="AR268" s="53"/>
      <c r="AU268" s="20"/>
      <c r="AV268" s="63"/>
      <c r="AY268" s="53"/>
      <c r="BB268" s="20"/>
      <c r="BC268" s="63"/>
      <c r="BF268" s="53"/>
      <c r="BI268" s="20"/>
      <c r="BJ268" s="63"/>
      <c r="BM268" s="53"/>
      <c r="BP268" s="20"/>
      <c r="BQ268" s="63"/>
      <c r="BT268" s="53"/>
      <c r="BW268" s="20"/>
      <c r="BX268" s="63"/>
      <c r="CA268" s="53"/>
      <c r="CD268" s="20"/>
      <c r="CE268" s="63"/>
      <c r="CH268" s="53"/>
      <c r="CK268" s="20"/>
      <c r="CL268" s="63"/>
      <c r="CO268" s="53"/>
      <c r="CR268" s="20"/>
      <c r="CS268" s="63"/>
      <c r="CV268" s="53"/>
      <c r="CY268" s="20"/>
      <c r="CZ268" s="63"/>
      <c r="DC268" s="53"/>
      <c r="DF268" s="20"/>
    </row>
    <row r="269" spans="4:110" s="19" customFormat="1">
      <c r="D269" s="20"/>
      <c r="E269" s="37"/>
      <c r="H269" s="53"/>
      <c r="K269" s="20"/>
      <c r="L269" s="37"/>
      <c r="O269" s="53"/>
      <c r="R269" s="20"/>
      <c r="S269" s="37"/>
      <c r="V269" s="53"/>
      <c r="Y269" s="20"/>
      <c r="Z269" s="63"/>
      <c r="AC269" s="53"/>
      <c r="AF269" s="20"/>
      <c r="AG269" s="20"/>
      <c r="AH269" s="63"/>
      <c r="AK269" s="53"/>
      <c r="AN269" s="20"/>
      <c r="AO269" s="63"/>
      <c r="AR269" s="53"/>
      <c r="AU269" s="20"/>
      <c r="AV269" s="63"/>
      <c r="AY269" s="53"/>
      <c r="BB269" s="20"/>
      <c r="BC269" s="63"/>
      <c r="BF269" s="53"/>
      <c r="BI269" s="20"/>
      <c r="BJ269" s="63"/>
      <c r="BM269" s="53"/>
      <c r="BP269" s="20"/>
      <c r="BQ269" s="63"/>
      <c r="BT269" s="53"/>
      <c r="BW269" s="20"/>
      <c r="BX269" s="63"/>
      <c r="CA269" s="53"/>
      <c r="CD269" s="20"/>
      <c r="CE269" s="63"/>
      <c r="CH269" s="53"/>
      <c r="CK269" s="20"/>
      <c r="CL269" s="63"/>
      <c r="CO269" s="53"/>
      <c r="CR269" s="20"/>
      <c r="CS269" s="63"/>
      <c r="CV269" s="53"/>
      <c r="CY269" s="20"/>
      <c r="CZ269" s="63"/>
      <c r="DC269" s="53"/>
      <c r="DF269" s="20"/>
    </row>
    <row r="270" spans="4:110" s="19" customFormat="1">
      <c r="D270" s="20"/>
      <c r="E270" s="37"/>
      <c r="H270" s="53"/>
      <c r="K270" s="20"/>
      <c r="L270" s="37"/>
      <c r="O270" s="53"/>
      <c r="R270" s="20"/>
      <c r="S270" s="37"/>
      <c r="V270" s="53"/>
      <c r="Y270" s="20"/>
      <c r="Z270" s="63"/>
      <c r="AC270" s="53"/>
      <c r="AF270" s="20"/>
      <c r="AG270" s="20"/>
      <c r="AH270" s="63"/>
      <c r="AK270" s="53"/>
      <c r="AN270" s="20"/>
      <c r="AO270" s="63"/>
      <c r="AR270" s="53"/>
      <c r="AU270" s="20"/>
      <c r="AV270" s="63"/>
      <c r="AY270" s="53"/>
      <c r="BB270" s="20"/>
      <c r="BC270" s="63"/>
      <c r="BF270" s="53"/>
      <c r="BI270" s="20"/>
      <c r="BJ270" s="63"/>
      <c r="BM270" s="53"/>
      <c r="BP270" s="20"/>
      <c r="BQ270" s="63"/>
      <c r="BT270" s="53"/>
      <c r="BW270" s="20"/>
      <c r="BX270" s="63"/>
      <c r="CA270" s="53"/>
      <c r="CD270" s="20"/>
      <c r="CE270" s="63"/>
      <c r="CH270" s="53"/>
      <c r="CK270" s="20"/>
      <c r="CL270" s="63"/>
      <c r="CO270" s="53"/>
      <c r="CR270" s="20"/>
      <c r="CS270" s="63"/>
      <c r="CV270" s="53"/>
      <c r="CY270" s="20"/>
      <c r="CZ270" s="63"/>
      <c r="DC270" s="53"/>
      <c r="DF270" s="20"/>
    </row>
    <row r="271" spans="4:110" s="19" customFormat="1">
      <c r="D271" s="20"/>
      <c r="E271" s="37"/>
      <c r="H271" s="53"/>
      <c r="K271" s="20"/>
      <c r="L271" s="37"/>
      <c r="O271" s="53"/>
      <c r="R271" s="20"/>
      <c r="S271" s="37"/>
      <c r="V271" s="53"/>
      <c r="Y271" s="20"/>
      <c r="Z271" s="63"/>
      <c r="AC271" s="53"/>
      <c r="AF271" s="20"/>
      <c r="AG271" s="20"/>
      <c r="AH271" s="63"/>
      <c r="AK271" s="53"/>
      <c r="AN271" s="20"/>
      <c r="AO271" s="63"/>
      <c r="AR271" s="53"/>
      <c r="AU271" s="20"/>
      <c r="AV271" s="63"/>
      <c r="AY271" s="53"/>
      <c r="BB271" s="20"/>
      <c r="BC271" s="63"/>
      <c r="BF271" s="53"/>
      <c r="BI271" s="20"/>
      <c r="BJ271" s="63"/>
      <c r="BM271" s="53"/>
      <c r="BP271" s="20"/>
      <c r="BQ271" s="63"/>
      <c r="BT271" s="53"/>
      <c r="BW271" s="20"/>
      <c r="BX271" s="63"/>
      <c r="CA271" s="53"/>
      <c r="CD271" s="20"/>
      <c r="CE271" s="63"/>
      <c r="CH271" s="53"/>
      <c r="CK271" s="20"/>
      <c r="CL271" s="63"/>
      <c r="CO271" s="53"/>
      <c r="CR271" s="20"/>
      <c r="CS271" s="63"/>
      <c r="CV271" s="53"/>
      <c r="CY271" s="20"/>
      <c r="CZ271" s="63"/>
      <c r="DC271" s="53"/>
      <c r="DF271" s="20"/>
    </row>
    <row r="272" spans="4:110" s="19" customFormat="1">
      <c r="D272" s="20"/>
      <c r="E272" s="37"/>
      <c r="H272" s="53"/>
      <c r="K272" s="20"/>
      <c r="L272" s="37"/>
      <c r="O272" s="53"/>
      <c r="R272" s="20"/>
      <c r="S272" s="37"/>
      <c r="V272" s="53"/>
      <c r="Y272" s="20"/>
      <c r="Z272" s="63"/>
      <c r="AC272" s="53"/>
      <c r="AF272" s="20"/>
      <c r="AG272" s="20"/>
      <c r="AH272" s="63"/>
      <c r="AK272" s="53"/>
      <c r="AN272" s="20"/>
      <c r="AO272" s="63"/>
      <c r="AR272" s="53"/>
      <c r="AU272" s="20"/>
      <c r="AV272" s="63"/>
      <c r="AY272" s="53"/>
      <c r="BB272" s="20"/>
      <c r="BC272" s="63"/>
      <c r="BF272" s="53"/>
      <c r="BI272" s="20"/>
      <c r="BJ272" s="63"/>
      <c r="BM272" s="53"/>
      <c r="BP272" s="20"/>
      <c r="BQ272" s="63"/>
      <c r="BT272" s="53"/>
      <c r="BW272" s="20"/>
      <c r="BX272" s="63"/>
      <c r="CA272" s="53"/>
      <c r="CD272" s="20"/>
      <c r="CE272" s="63"/>
      <c r="CH272" s="53"/>
      <c r="CK272" s="20"/>
      <c r="CL272" s="63"/>
      <c r="CO272" s="53"/>
      <c r="CR272" s="20"/>
      <c r="CS272" s="63"/>
      <c r="CV272" s="53"/>
      <c r="CY272" s="20"/>
      <c r="CZ272" s="63"/>
      <c r="DC272" s="53"/>
      <c r="DF272" s="20"/>
    </row>
    <row r="273" spans="4:110" s="19" customFormat="1">
      <c r="D273" s="20"/>
      <c r="E273" s="37"/>
      <c r="H273" s="53"/>
      <c r="K273" s="20"/>
      <c r="L273" s="37"/>
      <c r="O273" s="53"/>
      <c r="R273" s="20"/>
      <c r="S273" s="37"/>
      <c r="V273" s="53"/>
      <c r="Y273" s="20"/>
      <c r="Z273" s="63"/>
      <c r="AC273" s="53"/>
      <c r="AF273" s="20"/>
      <c r="AG273" s="20"/>
      <c r="AH273" s="63"/>
      <c r="AK273" s="53"/>
      <c r="AN273" s="20"/>
      <c r="AO273" s="63"/>
      <c r="AR273" s="53"/>
      <c r="AU273" s="20"/>
      <c r="AV273" s="63"/>
      <c r="AY273" s="53"/>
      <c r="BB273" s="20"/>
      <c r="BC273" s="63"/>
      <c r="BF273" s="53"/>
      <c r="BI273" s="20"/>
      <c r="BJ273" s="63"/>
      <c r="BM273" s="53"/>
      <c r="BP273" s="20"/>
      <c r="BQ273" s="63"/>
      <c r="BT273" s="53"/>
      <c r="BW273" s="20"/>
      <c r="BX273" s="63"/>
      <c r="CA273" s="53"/>
      <c r="CD273" s="20"/>
      <c r="CE273" s="63"/>
      <c r="CH273" s="53"/>
      <c r="CK273" s="20"/>
      <c r="CL273" s="63"/>
      <c r="CO273" s="53"/>
      <c r="CR273" s="20"/>
      <c r="CS273" s="63"/>
      <c r="CV273" s="53"/>
      <c r="CY273" s="20"/>
      <c r="CZ273" s="63"/>
      <c r="DC273" s="53"/>
      <c r="DF273" s="20"/>
    </row>
    <row r="274" spans="4:110" s="19" customFormat="1">
      <c r="D274" s="20"/>
      <c r="E274" s="37"/>
      <c r="H274" s="53"/>
      <c r="K274" s="20"/>
      <c r="L274" s="37"/>
      <c r="O274" s="53"/>
      <c r="R274" s="20"/>
      <c r="S274" s="37"/>
      <c r="V274" s="53"/>
      <c r="Y274" s="20"/>
      <c r="Z274" s="63"/>
      <c r="AC274" s="53"/>
      <c r="AF274" s="20"/>
      <c r="AG274" s="20"/>
      <c r="AH274" s="63"/>
      <c r="AK274" s="53"/>
      <c r="AN274" s="20"/>
      <c r="AO274" s="63"/>
      <c r="AR274" s="53"/>
      <c r="AU274" s="20"/>
      <c r="AV274" s="63"/>
      <c r="AY274" s="53"/>
      <c r="BB274" s="20"/>
      <c r="BC274" s="63"/>
      <c r="BF274" s="53"/>
      <c r="BI274" s="20"/>
      <c r="BJ274" s="63"/>
      <c r="BM274" s="53"/>
      <c r="BP274" s="20"/>
      <c r="BQ274" s="63"/>
      <c r="BT274" s="53"/>
      <c r="BW274" s="20"/>
      <c r="BX274" s="63"/>
      <c r="CA274" s="53"/>
      <c r="CD274" s="20"/>
      <c r="CE274" s="63"/>
      <c r="CH274" s="53"/>
      <c r="CK274" s="20"/>
      <c r="CL274" s="63"/>
      <c r="CO274" s="53"/>
      <c r="CR274" s="20"/>
      <c r="CS274" s="63"/>
      <c r="CV274" s="53"/>
      <c r="CY274" s="20"/>
      <c r="CZ274" s="63"/>
      <c r="DC274" s="53"/>
      <c r="DF274" s="20"/>
    </row>
    <row r="275" spans="4:110" s="19" customFormat="1">
      <c r="D275" s="20"/>
      <c r="E275" s="37"/>
      <c r="H275" s="53"/>
      <c r="K275" s="20"/>
      <c r="L275" s="37"/>
      <c r="O275" s="53"/>
      <c r="R275" s="20"/>
      <c r="S275" s="37"/>
      <c r="V275" s="53"/>
      <c r="Y275" s="20"/>
      <c r="Z275" s="63"/>
      <c r="AC275" s="53"/>
      <c r="AF275" s="20"/>
      <c r="AG275" s="20"/>
      <c r="AH275" s="63"/>
      <c r="AK275" s="53"/>
      <c r="AN275" s="20"/>
      <c r="AO275" s="63"/>
      <c r="AR275" s="53"/>
      <c r="AU275" s="20"/>
      <c r="AV275" s="63"/>
      <c r="AY275" s="53"/>
      <c r="BB275" s="20"/>
      <c r="BC275" s="63"/>
      <c r="BF275" s="53"/>
      <c r="BI275" s="20"/>
      <c r="BJ275" s="63"/>
      <c r="BM275" s="53"/>
      <c r="BP275" s="20"/>
      <c r="BQ275" s="63"/>
      <c r="BT275" s="53"/>
      <c r="BW275" s="20"/>
      <c r="BX275" s="63"/>
      <c r="CA275" s="53"/>
      <c r="CD275" s="20"/>
      <c r="CE275" s="63"/>
      <c r="CH275" s="53"/>
      <c r="CK275" s="20"/>
      <c r="CL275" s="63"/>
      <c r="CO275" s="53"/>
      <c r="CR275" s="20"/>
      <c r="CS275" s="63"/>
      <c r="CV275" s="53"/>
      <c r="CY275" s="20"/>
      <c r="CZ275" s="63"/>
      <c r="DC275" s="53"/>
      <c r="DF275" s="20"/>
    </row>
    <row r="276" spans="4:110" s="19" customFormat="1">
      <c r="D276" s="20"/>
      <c r="E276" s="37"/>
      <c r="H276" s="53"/>
      <c r="K276" s="20"/>
      <c r="L276" s="37"/>
      <c r="O276" s="53"/>
      <c r="R276" s="20"/>
      <c r="S276" s="37"/>
      <c r="V276" s="53"/>
      <c r="Y276" s="20"/>
      <c r="Z276" s="63"/>
      <c r="AC276" s="53"/>
      <c r="AF276" s="20"/>
      <c r="AG276" s="20"/>
      <c r="AH276" s="63"/>
      <c r="AK276" s="53"/>
      <c r="AN276" s="20"/>
      <c r="AO276" s="63"/>
      <c r="AR276" s="53"/>
      <c r="AU276" s="20"/>
      <c r="AV276" s="63"/>
      <c r="AY276" s="53"/>
      <c r="BB276" s="20"/>
      <c r="BC276" s="63"/>
      <c r="BF276" s="53"/>
      <c r="BI276" s="20"/>
      <c r="BJ276" s="63"/>
      <c r="BM276" s="53"/>
      <c r="BP276" s="20"/>
      <c r="BQ276" s="63"/>
      <c r="BT276" s="53"/>
      <c r="BW276" s="20"/>
      <c r="BX276" s="63"/>
      <c r="CA276" s="53"/>
      <c r="CD276" s="20"/>
      <c r="CE276" s="63"/>
      <c r="CH276" s="53"/>
      <c r="CK276" s="20"/>
      <c r="CL276" s="63"/>
      <c r="CO276" s="53"/>
      <c r="CR276" s="20"/>
      <c r="CS276" s="63"/>
      <c r="CV276" s="53"/>
      <c r="CY276" s="20"/>
      <c r="CZ276" s="63"/>
      <c r="DC276" s="53"/>
      <c r="DF276" s="20"/>
    </row>
    <row r="277" spans="4:110" s="19" customFormat="1">
      <c r="D277" s="20"/>
      <c r="E277" s="37"/>
      <c r="H277" s="53"/>
      <c r="K277" s="20"/>
      <c r="L277" s="37"/>
      <c r="O277" s="53"/>
      <c r="R277" s="20"/>
      <c r="S277" s="37"/>
      <c r="V277" s="53"/>
      <c r="Y277" s="20"/>
      <c r="Z277" s="63"/>
      <c r="AC277" s="53"/>
      <c r="AF277" s="20"/>
      <c r="AG277" s="20"/>
      <c r="AH277" s="63"/>
      <c r="AK277" s="53"/>
      <c r="AN277" s="20"/>
      <c r="AO277" s="63"/>
      <c r="AR277" s="53"/>
      <c r="AU277" s="20"/>
      <c r="AV277" s="63"/>
      <c r="AY277" s="53"/>
      <c r="BB277" s="20"/>
      <c r="BC277" s="63"/>
      <c r="BF277" s="53"/>
      <c r="BI277" s="20"/>
      <c r="BJ277" s="63"/>
      <c r="BM277" s="53"/>
      <c r="BP277" s="20"/>
      <c r="BQ277" s="63"/>
      <c r="BT277" s="53"/>
      <c r="BW277" s="20"/>
      <c r="BX277" s="63"/>
      <c r="CA277" s="53"/>
      <c r="CD277" s="20"/>
      <c r="CE277" s="63"/>
      <c r="CH277" s="53"/>
      <c r="CK277" s="20"/>
      <c r="CL277" s="63"/>
      <c r="CO277" s="53"/>
      <c r="CR277" s="20"/>
      <c r="CS277" s="63"/>
      <c r="CV277" s="53"/>
      <c r="CY277" s="20"/>
      <c r="CZ277" s="63"/>
      <c r="DC277" s="53"/>
      <c r="DF277" s="20"/>
    </row>
    <row r="278" spans="4:110" s="19" customFormat="1">
      <c r="D278" s="20"/>
      <c r="E278" s="37"/>
      <c r="H278" s="53"/>
      <c r="K278" s="20"/>
      <c r="L278" s="37"/>
      <c r="O278" s="53"/>
      <c r="R278" s="20"/>
      <c r="S278" s="37"/>
      <c r="V278" s="53"/>
      <c r="Y278" s="20"/>
      <c r="Z278" s="63"/>
      <c r="AC278" s="53"/>
      <c r="AF278" s="20"/>
      <c r="AG278" s="20"/>
      <c r="AH278" s="63"/>
      <c r="AK278" s="53"/>
      <c r="AN278" s="20"/>
      <c r="AO278" s="63"/>
      <c r="AR278" s="53"/>
      <c r="AU278" s="20"/>
      <c r="AV278" s="63"/>
      <c r="AY278" s="53"/>
      <c r="BB278" s="20"/>
      <c r="BC278" s="63"/>
      <c r="BF278" s="53"/>
      <c r="BI278" s="20"/>
      <c r="BJ278" s="63"/>
      <c r="BM278" s="53"/>
      <c r="BP278" s="20"/>
      <c r="BQ278" s="63"/>
      <c r="BT278" s="53"/>
      <c r="BW278" s="20"/>
      <c r="BX278" s="63"/>
      <c r="CA278" s="53"/>
      <c r="CD278" s="20"/>
      <c r="CE278" s="63"/>
      <c r="CH278" s="53"/>
      <c r="CK278" s="20"/>
      <c r="CL278" s="63"/>
      <c r="CO278" s="53"/>
      <c r="CR278" s="20"/>
      <c r="CS278" s="63"/>
      <c r="CV278" s="53"/>
      <c r="CY278" s="20"/>
      <c r="CZ278" s="63"/>
      <c r="DC278" s="53"/>
      <c r="DF278" s="20"/>
    </row>
    <row r="279" spans="4:110" s="19" customFormat="1">
      <c r="D279" s="20"/>
      <c r="E279" s="37"/>
      <c r="H279" s="53"/>
      <c r="K279" s="20"/>
      <c r="L279" s="37"/>
      <c r="O279" s="53"/>
      <c r="R279" s="20"/>
      <c r="S279" s="37"/>
      <c r="V279" s="53"/>
      <c r="Y279" s="20"/>
      <c r="Z279" s="63"/>
      <c r="AC279" s="53"/>
      <c r="AF279" s="20"/>
      <c r="AG279" s="20"/>
      <c r="AH279" s="63"/>
      <c r="AK279" s="53"/>
      <c r="AN279" s="20"/>
      <c r="AO279" s="63"/>
      <c r="AR279" s="53"/>
      <c r="AU279" s="20"/>
      <c r="AV279" s="63"/>
      <c r="AY279" s="53"/>
      <c r="BB279" s="20"/>
      <c r="BC279" s="63"/>
      <c r="BF279" s="53"/>
      <c r="BI279" s="20"/>
      <c r="BJ279" s="63"/>
      <c r="BM279" s="53"/>
      <c r="BP279" s="20"/>
      <c r="BQ279" s="63"/>
      <c r="BT279" s="53"/>
      <c r="BW279" s="20"/>
      <c r="BX279" s="63"/>
      <c r="CA279" s="53"/>
      <c r="CD279" s="20"/>
      <c r="CE279" s="63"/>
      <c r="CH279" s="53"/>
      <c r="CK279" s="20"/>
      <c r="CL279" s="63"/>
      <c r="CO279" s="53"/>
      <c r="CR279" s="20"/>
      <c r="CS279" s="63"/>
      <c r="CV279" s="53"/>
      <c r="CY279" s="20"/>
      <c r="CZ279" s="63"/>
      <c r="DC279" s="53"/>
      <c r="DF279" s="20"/>
    </row>
    <row r="280" spans="4:110" s="19" customFormat="1">
      <c r="D280" s="20"/>
      <c r="E280" s="37"/>
      <c r="H280" s="53"/>
      <c r="K280" s="20"/>
      <c r="L280" s="37"/>
      <c r="O280" s="53"/>
      <c r="R280" s="20"/>
      <c r="S280" s="37"/>
      <c r="V280" s="53"/>
      <c r="Y280" s="20"/>
      <c r="Z280" s="63"/>
      <c r="AC280" s="53"/>
      <c r="AF280" s="20"/>
      <c r="AG280" s="20"/>
      <c r="AH280" s="63"/>
      <c r="AK280" s="53"/>
      <c r="AN280" s="20"/>
      <c r="AO280" s="63"/>
      <c r="AR280" s="53"/>
      <c r="AU280" s="20"/>
      <c r="AV280" s="63"/>
      <c r="AY280" s="53"/>
      <c r="BB280" s="20"/>
      <c r="BC280" s="63"/>
      <c r="BF280" s="53"/>
      <c r="BI280" s="20"/>
      <c r="BJ280" s="63"/>
      <c r="BM280" s="53"/>
      <c r="BP280" s="20"/>
      <c r="BQ280" s="63"/>
      <c r="BT280" s="53"/>
      <c r="BW280" s="20"/>
      <c r="BX280" s="63"/>
      <c r="CA280" s="53"/>
      <c r="CD280" s="20"/>
      <c r="CE280" s="63"/>
      <c r="CH280" s="53"/>
      <c r="CK280" s="20"/>
      <c r="CL280" s="63"/>
      <c r="CO280" s="53"/>
      <c r="CR280" s="20"/>
      <c r="CS280" s="63"/>
      <c r="CV280" s="53"/>
      <c r="CY280" s="20"/>
      <c r="CZ280" s="63"/>
      <c r="DC280" s="53"/>
      <c r="DF280" s="20"/>
    </row>
    <row r="281" spans="4:110" s="19" customFormat="1">
      <c r="D281" s="20"/>
      <c r="E281" s="37"/>
      <c r="H281" s="53"/>
      <c r="K281" s="20"/>
      <c r="L281" s="37"/>
      <c r="O281" s="53"/>
      <c r="R281" s="20"/>
      <c r="S281" s="37"/>
      <c r="V281" s="53"/>
      <c r="Y281" s="20"/>
      <c r="Z281" s="63"/>
      <c r="AC281" s="53"/>
      <c r="AF281" s="20"/>
      <c r="AG281" s="20"/>
      <c r="AH281" s="63"/>
      <c r="AK281" s="53"/>
      <c r="AN281" s="20"/>
      <c r="AO281" s="63"/>
      <c r="AR281" s="53"/>
      <c r="AU281" s="20"/>
      <c r="AV281" s="63"/>
      <c r="AY281" s="53"/>
      <c r="BB281" s="20"/>
      <c r="BC281" s="63"/>
      <c r="BF281" s="53"/>
      <c r="BI281" s="20"/>
      <c r="BJ281" s="63"/>
      <c r="BM281" s="53"/>
      <c r="BP281" s="20"/>
      <c r="BQ281" s="63"/>
      <c r="BT281" s="53"/>
      <c r="BW281" s="20"/>
      <c r="BX281" s="63"/>
      <c r="CA281" s="53"/>
      <c r="CD281" s="20"/>
      <c r="CE281" s="63"/>
      <c r="CH281" s="53"/>
      <c r="CK281" s="20"/>
      <c r="CL281" s="63"/>
      <c r="CO281" s="53"/>
      <c r="CR281" s="20"/>
      <c r="CS281" s="63"/>
      <c r="CV281" s="53"/>
      <c r="CY281" s="20"/>
      <c r="CZ281" s="63"/>
      <c r="DC281" s="53"/>
      <c r="DF281" s="20"/>
    </row>
    <row r="282" spans="4:110" s="19" customFormat="1">
      <c r="D282" s="20"/>
      <c r="E282" s="37"/>
      <c r="H282" s="53"/>
      <c r="K282" s="20"/>
      <c r="L282" s="37"/>
      <c r="O282" s="53"/>
      <c r="R282" s="20"/>
      <c r="S282" s="37"/>
      <c r="V282" s="53"/>
      <c r="Y282" s="20"/>
      <c r="Z282" s="63"/>
      <c r="AC282" s="53"/>
      <c r="AF282" s="20"/>
      <c r="AG282" s="20"/>
      <c r="AH282" s="63"/>
      <c r="AK282" s="53"/>
      <c r="AN282" s="20"/>
      <c r="AO282" s="63"/>
      <c r="AR282" s="53"/>
      <c r="AU282" s="20"/>
      <c r="AV282" s="63"/>
      <c r="AY282" s="53"/>
      <c r="BB282" s="20"/>
      <c r="BC282" s="63"/>
      <c r="BF282" s="53"/>
      <c r="BI282" s="20"/>
      <c r="BJ282" s="63"/>
      <c r="BM282" s="53"/>
      <c r="BP282" s="20"/>
      <c r="BQ282" s="63"/>
      <c r="BT282" s="53"/>
      <c r="BW282" s="20"/>
      <c r="BX282" s="63"/>
      <c r="CA282" s="53"/>
      <c r="CD282" s="20"/>
      <c r="CE282" s="63"/>
      <c r="CH282" s="53"/>
      <c r="CK282" s="20"/>
      <c r="CL282" s="63"/>
      <c r="CO282" s="53"/>
      <c r="CR282" s="20"/>
      <c r="CS282" s="63"/>
      <c r="CV282" s="53"/>
      <c r="CY282" s="20"/>
      <c r="CZ282" s="63"/>
      <c r="DC282" s="53"/>
      <c r="DF282" s="20"/>
    </row>
    <row r="283" spans="4:110" s="19" customFormat="1">
      <c r="D283" s="20"/>
      <c r="E283" s="37"/>
      <c r="H283" s="53"/>
      <c r="K283" s="20"/>
      <c r="L283" s="37"/>
      <c r="O283" s="53"/>
      <c r="R283" s="20"/>
      <c r="S283" s="37"/>
      <c r="V283" s="53"/>
      <c r="Y283" s="20"/>
      <c r="Z283" s="63"/>
      <c r="AC283" s="53"/>
      <c r="AF283" s="20"/>
      <c r="AG283" s="20"/>
      <c r="AH283" s="63"/>
      <c r="AK283" s="53"/>
      <c r="AN283" s="20"/>
      <c r="AO283" s="63"/>
      <c r="AR283" s="53"/>
      <c r="AU283" s="20"/>
      <c r="AV283" s="63"/>
      <c r="AY283" s="53"/>
      <c r="BB283" s="20"/>
      <c r="BC283" s="63"/>
      <c r="BF283" s="53"/>
      <c r="BI283" s="20"/>
      <c r="BJ283" s="63"/>
      <c r="BM283" s="53"/>
      <c r="BP283" s="20"/>
      <c r="BQ283" s="63"/>
      <c r="BT283" s="53"/>
      <c r="BW283" s="20"/>
      <c r="BX283" s="63"/>
      <c r="CA283" s="53"/>
      <c r="CD283" s="20"/>
      <c r="CE283" s="63"/>
      <c r="CH283" s="53"/>
      <c r="CK283" s="20"/>
      <c r="CL283" s="63"/>
      <c r="CO283" s="53"/>
      <c r="CR283" s="20"/>
      <c r="CS283" s="63"/>
      <c r="CV283" s="53"/>
      <c r="CY283" s="20"/>
      <c r="CZ283" s="63"/>
      <c r="DC283" s="53"/>
      <c r="DF283" s="20"/>
    </row>
    <row r="284" spans="4:110" s="19" customFormat="1">
      <c r="D284" s="20"/>
      <c r="E284" s="37"/>
      <c r="H284" s="53"/>
      <c r="K284" s="20"/>
      <c r="L284" s="37"/>
      <c r="O284" s="53"/>
      <c r="R284" s="20"/>
      <c r="S284" s="37"/>
      <c r="V284" s="53"/>
      <c r="Y284" s="20"/>
      <c r="Z284" s="63"/>
      <c r="AC284" s="53"/>
      <c r="AF284" s="20"/>
      <c r="AG284" s="20"/>
      <c r="AH284" s="63"/>
      <c r="AK284" s="53"/>
      <c r="AN284" s="20"/>
      <c r="AO284" s="63"/>
      <c r="AR284" s="53"/>
      <c r="AU284" s="20"/>
      <c r="AV284" s="63"/>
      <c r="AY284" s="53"/>
      <c r="BB284" s="20"/>
      <c r="BC284" s="63"/>
      <c r="BF284" s="53"/>
      <c r="BI284" s="20"/>
      <c r="BJ284" s="63"/>
      <c r="BM284" s="53"/>
      <c r="BP284" s="20"/>
      <c r="BQ284" s="63"/>
      <c r="BT284" s="53"/>
      <c r="BW284" s="20"/>
      <c r="BX284" s="63"/>
      <c r="CA284" s="53"/>
      <c r="CD284" s="20"/>
      <c r="CE284" s="63"/>
      <c r="CH284" s="53"/>
      <c r="CK284" s="20"/>
      <c r="CL284" s="63"/>
      <c r="CO284" s="53"/>
      <c r="CR284" s="20"/>
      <c r="CS284" s="63"/>
      <c r="CV284" s="53"/>
      <c r="CY284" s="20"/>
      <c r="CZ284" s="63"/>
      <c r="DC284" s="53"/>
      <c r="DF284" s="20"/>
    </row>
    <row r="285" spans="4:110" s="19" customFormat="1">
      <c r="D285" s="20"/>
      <c r="E285" s="37"/>
      <c r="H285" s="53"/>
      <c r="K285" s="20"/>
      <c r="L285" s="37"/>
      <c r="O285" s="53"/>
      <c r="R285" s="20"/>
      <c r="S285" s="37"/>
      <c r="V285" s="53"/>
      <c r="Y285" s="20"/>
      <c r="Z285" s="63"/>
      <c r="AC285" s="53"/>
      <c r="AF285" s="20"/>
      <c r="AG285" s="20"/>
      <c r="AH285" s="63"/>
      <c r="AK285" s="53"/>
      <c r="AN285" s="20"/>
      <c r="AO285" s="63"/>
      <c r="AR285" s="53"/>
      <c r="AU285" s="20"/>
      <c r="AV285" s="63"/>
      <c r="AY285" s="53"/>
      <c r="BB285" s="20"/>
      <c r="BC285" s="63"/>
      <c r="BF285" s="53"/>
      <c r="BI285" s="20"/>
      <c r="BJ285" s="63"/>
      <c r="BM285" s="53"/>
      <c r="BP285" s="20"/>
      <c r="BQ285" s="63"/>
      <c r="BT285" s="53"/>
      <c r="BW285" s="20"/>
      <c r="BX285" s="63"/>
      <c r="CA285" s="53"/>
      <c r="CD285" s="20"/>
      <c r="CE285" s="63"/>
      <c r="CH285" s="53"/>
      <c r="CK285" s="20"/>
      <c r="CL285" s="63"/>
      <c r="CO285" s="53"/>
      <c r="CR285" s="20"/>
      <c r="CS285" s="63"/>
      <c r="CV285" s="53"/>
      <c r="CY285" s="20"/>
      <c r="CZ285" s="63"/>
      <c r="DC285" s="53"/>
      <c r="DF285" s="20"/>
    </row>
    <row r="286" spans="4:110" s="19" customFormat="1">
      <c r="D286" s="20"/>
      <c r="E286" s="37"/>
      <c r="H286" s="53"/>
      <c r="K286" s="20"/>
      <c r="L286" s="37"/>
      <c r="O286" s="53"/>
      <c r="R286" s="20"/>
      <c r="S286" s="37"/>
      <c r="V286" s="53"/>
      <c r="Y286" s="20"/>
      <c r="Z286" s="63"/>
      <c r="AC286" s="53"/>
      <c r="AF286" s="20"/>
      <c r="AG286" s="20"/>
      <c r="AH286" s="63"/>
      <c r="AK286" s="53"/>
      <c r="AN286" s="20"/>
      <c r="AO286" s="63"/>
      <c r="AR286" s="53"/>
      <c r="AU286" s="20"/>
      <c r="AV286" s="63"/>
      <c r="AY286" s="53"/>
      <c r="BB286" s="20"/>
      <c r="BC286" s="63"/>
      <c r="BF286" s="53"/>
      <c r="BI286" s="20"/>
      <c r="BJ286" s="63"/>
      <c r="BM286" s="53"/>
      <c r="BP286" s="20"/>
      <c r="BQ286" s="63"/>
      <c r="BT286" s="53"/>
      <c r="BW286" s="20"/>
      <c r="BX286" s="63"/>
      <c r="CA286" s="53"/>
      <c r="CD286" s="20"/>
      <c r="CE286" s="63"/>
      <c r="CH286" s="53"/>
      <c r="CK286" s="20"/>
      <c r="CL286" s="63"/>
      <c r="CO286" s="53"/>
      <c r="CR286" s="20"/>
      <c r="CS286" s="63"/>
      <c r="CV286" s="53"/>
      <c r="CY286" s="20"/>
      <c r="CZ286" s="63"/>
      <c r="DC286" s="53"/>
      <c r="DF286" s="20"/>
    </row>
    <row r="287" spans="4:110" s="19" customFormat="1">
      <c r="D287" s="20"/>
      <c r="E287" s="37"/>
      <c r="H287" s="53"/>
      <c r="K287" s="20"/>
      <c r="L287" s="37"/>
      <c r="O287" s="53"/>
      <c r="R287" s="20"/>
      <c r="S287" s="37"/>
      <c r="V287" s="53"/>
      <c r="Y287" s="20"/>
      <c r="Z287" s="63"/>
      <c r="AC287" s="53"/>
      <c r="AF287" s="20"/>
      <c r="AG287" s="20"/>
      <c r="AH287" s="63"/>
      <c r="AK287" s="53"/>
      <c r="AN287" s="20"/>
      <c r="AO287" s="63"/>
      <c r="AR287" s="53"/>
      <c r="AU287" s="20"/>
      <c r="AV287" s="63"/>
      <c r="AY287" s="53"/>
      <c r="BB287" s="20"/>
      <c r="BC287" s="63"/>
      <c r="BF287" s="53"/>
      <c r="BI287" s="20"/>
      <c r="BJ287" s="63"/>
      <c r="BM287" s="53"/>
      <c r="BP287" s="20"/>
      <c r="BQ287" s="63"/>
      <c r="BT287" s="53"/>
      <c r="BW287" s="20"/>
      <c r="BX287" s="63"/>
      <c r="CA287" s="53"/>
      <c r="CD287" s="20"/>
      <c r="CE287" s="63"/>
      <c r="CH287" s="53"/>
      <c r="CK287" s="20"/>
      <c r="CL287" s="63"/>
      <c r="CO287" s="53"/>
      <c r="CR287" s="20"/>
      <c r="CS287" s="63"/>
      <c r="CV287" s="53"/>
      <c r="CY287" s="20"/>
      <c r="CZ287" s="63"/>
      <c r="DC287" s="53"/>
      <c r="DF287" s="20"/>
    </row>
    <row r="288" spans="4:110" s="19" customFormat="1">
      <c r="D288" s="20"/>
      <c r="E288" s="37"/>
      <c r="H288" s="53"/>
      <c r="K288" s="20"/>
      <c r="L288" s="37"/>
      <c r="O288" s="53"/>
      <c r="R288" s="20"/>
      <c r="S288" s="37"/>
      <c r="V288" s="53"/>
      <c r="Y288" s="20"/>
      <c r="Z288" s="63"/>
      <c r="AC288" s="53"/>
      <c r="AF288" s="20"/>
      <c r="AG288" s="20"/>
      <c r="AH288" s="63"/>
      <c r="AK288" s="53"/>
      <c r="AN288" s="20"/>
      <c r="AO288" s="63"/>
      <c r="AR288" s="53"/>
      <c r="AU288" s="20"/>
      <c r="AV288" s="63"/>
      <c r="AY288" s="53"/>
      <c r="BB288" s="20"/>
      <c r="BC288" s="63"/>
      <c r="BF288" s="53"/>
      <c r="BI288" s="20"/>
      <c r="BJ288" s="63"/>
      <c r="BM288" s="53"/>
      <c r="BP288" s="20"/>
      <c r="BQ288" s="63"/>
      <c r="BT288" s="53"/>
      <c r="BW288" s="20"/>
      <c r="BX288" s="63"/>
      <c r="CA288" s="53"/>
      <c r="CD288" s="20"/>
      <c r="CE288" s="63"/>
      <c r="CH288" s="53"/>
      <c r="CK288" s="20"/>
      <c r="CL288" s="63"/>
      <c r="CO288" s="53"/>
      <c r="CR288" s="20"/>
      <c r="CS288" s="63"/>
      <c r="CV288" s="53"/>
      <c r="CY288" s="20"/>
      <c r="CZ288" s="63"/>
      <c r="DC288" s="53"/>
      <c r="DF288" s="20"/>
    </row>
    <row r="289" spans="4:110" s="19" customFormat="1">
      <c r="D289" s="20"/>
      <c r="E289" s="37"/>
      <c r="H289" s="53"/>
      <c r="K289" s="20"/>
      <c r="L289" s="37"/>
      <c r="O289" s="53"/>
      <c r="R289" s="20"/>
      <c r="S289" s="37"/>
      <c r="V289" s="53"/>
      <c r="Y289" s="20"/>
      <c r="Z289" s="63"/>
      <c r="AC289" s="53"/>
      <c r="AF289" s="20"/>
      <c r="AG289" s="20"/>
      <c r="AH289" s="63"/>
      <c r="AK289" s="53"/>
      <c r="AN289" s="20"/>
      <c r="AO289" s="63"/>
      <c r="AR289" s="53"/>
      <c r="AU289" s="20"/>
      <c r="AV289" s="63"/>
      <c r="AY289" s="53"/>
      <c r="BB289" s="20"/>
      <c r="BC289" s="63"/>
      <c r="BF289" s="53"/>
      <c r="BI289" s="20"/>
      <c r="BJ289" s="63"/>
      <c r="BM289" s="53"/>
      <c r="BP289" s="20"/>
      <c r="BQ289" s="63"/>
      <c r="BT289" s="53"/>
      <c r="BW289" s="20"/>
      <c r="BX289" s="63"/>
      <c r="CA289" s="53"/>
      <c r="CD289" s="20"/>
      <c r="CE289" s="63"/>
      <c r="CH289" s="53"/>
      <c r="CK289" s="20"/>
      <c r="CL289" s="63"/>
      <c r="CO289" s="53"/>
      <c r="CR289" s="20"/>
      <c r="CS289" s="63"/>
      <c r="CV289" s="53"/>
      <c r="CY289" s="20"/>
      <c r="CZ289" s="63"/>
      <c r="DC289" s="53"/>
      <c r="DF289" s="20"/>
    </row>
    <row r="290" spans="4:110" s="19" customFormat="1">
      <c r="D290" s="20"/>
      <c r="E290" s="37"/>
      <c r="H290" s="53"/>
      <c r="K290" s="20"/>
      <c r="L290" s="37"/>
      <c r="O290" s="53"/>
      <c r="R290" s="20"/>
      <c r="S290" s="37"/>
      <c r="V290" s="53"/>
      <c r="Y290" s="20"/>
      <c r="Z290" s="63"/>
      <c r="AC290" s="53"/>
      <c r="AF290" s="20"/>
      <c r="AG290" s="20"/>
      <c r="AH290" s="63"/>
      <c r="AK290" s="53"/>
      <c r="AN290" s="20"/>
      <c r="AO290" s="63"/>
      <c r="AR290" s="53"/>
      <c r="AU290" s="20"/>
      <c r="AV290" s="63"/>
      <c r="AY290" s="53"/>
      <c r="BB290" s="20"/>
      <c r="BC290" s="63"/>
      <c r="BF290" s="53"/>
      <c r="BI290" s="20"/>
      <c r="BJ290" s="63"/>
      <c r="BM290" s="53"/>
      <c r="BP290" s="20"/>
      <c r="BQ290" s="63"/>
      <c r="BT290" s="53"/>
      <c r="BW290" s="20"/>
      <c r="BX290" s="63"/>
      <c r="CA290" s="53"/>
      <c r="CD290" s="20"/>
      <c r="CE290" s="63"/>
      <c r="CH290" s="53"/>
      <c r="CK290" s="20"/>
      <c r="CL290" s="63"/>
      <c r="CO290" s="53"/>
      <c r="CR290" s="20"/>
      <c r="CS290" s="63"/>
      <c r="CV290" s="53"/>
      <c r="CY290" s="20"/>
      <c r="CZ290" s="63"/>
      <c r="DC290" s="53"/>
      <c r="DF290" s="20"/>
    </row>
    <row r="291" spans="4:110" s="19" customFormat="1">
      <c r="D291" s="20"/>
      <c r="E291" s="37"/>
      <c r="H291" s="53"/>
      <c r="K291" s="20"/>
      <c r="L291" s="37"/>
      <c r="O291" s="53"/>
      <c r="R291" s="20"/>
      <c r="S291" s="37"/>
      <c r="V291" s="53"/>
      <c r="Y291" s="20"/>
      <c r="Z291" s="63"/>
      <c r="AC291" s="53"/>
      <c r="AF291" s="20"/>
      <c r="AG291" s="20"/>
      <c r="AH291" s="63"/>
      <c r="AK291" s="53"/>
      <c r="AN291" s="20"/>
      <c r="AO291" s="63"/>
      <c r="AR291" s="53"/>
      <c r="AU291" s="20"/>
      <c r="AV291" s="63"/>
      <c r="AY291" s="53"/>
      <c r="BB291" s="20"/>
      <c r="BC291" s="63"/>
      <c r="BF291" s="53"/>
      <c r="BI291" s="20"/>
      <c r="BJ291" s="63"/>
      <c r="BM291" s="53"/>
      <c r="BP291" s="20"/>
      <c r="BQ291" s="63"/>
      <c r="BT291" s="53"/>
      <c r="BW291" s="20"/>
      <c r="BX291" s="63"/>
      <c r="CA291" s="53"/>
      <c r="CD291" s="20"/>
      <c r="CE291" s="63"/>
      <c r="CH291" s="53"/>
      <c r="CK291" s="20"/>
      <c r="CL291" s="63"/>
      <c r="CO291" s="53"/>
      <c r="CR291" s="20"/>
      <c r="CS291" s="63"/>
      <c r="CV291" s="53"/>
      <c r="CY291" s="20"/>
      <c r="CZ291" s="63"/>
      <c r="DC291" s="53"/>
      <c r="DF291" s="20"/>
    </row>
    <row r="292" spans="4:110" s="19" customFormat="1">
      <c r="D292" s="20"/>
      <c r="E292" s="37"/>
      <c r="H292" s="53"/>
      <c r="K292" s="20"/>
      <c r="L292" s="37"/>
      <c r="O292" s="53"/>
      <c r="R292" s="20"/>
      <c r="S292" s="37"/>
      <c r="V292" s="53"/>
      <c r="Y292" s="20"/>
      <c r="Z292" s="63"/>
      <c r="AC292" s="53"/>
      <c r="AF292" s="20"/>
      <c r="AG292" s="20"/>
      <c r="AH292" s="63"/>
      <c r="AK292" s="53"/>
      <c r="AN292" s="20"/>
      <c r="AO292" s="63"/>
      <c r="AR292" s="53"/>
      <c r="AU292" s="20"/>
      <c r="AV292" s="63"/>
      <c r="AY292" s="53"/>
      <c r="BB292" s="20"/>
      <c r="BC292" s="63"/>
      <c r="BF292" s="53"/>
      <c r="BI292" s="20"/>
      <c r="BJ292" s="63"/>
      <c r="BM292" s="53"/>
      <c r="BP292" s="20"/>
      <c r="BQ292" s="63"/>
      <c r="BT292" s="53"/>
      <c r="BW292" s="20"/>
      <c r="BX292" s="63"/>
      <c r="CA292" s="53"/>
      <c r="CD292" s="20"/>
      <c r="CE292" s="63"/>
      <c r="CH292" s="53"/>
      <c r="CK292" s="20"/>
      <c r="CL292" s="63"/>
      <c r="CO292" s="53"/>
      <c r="CR292" s="20"/>
      <c r="CS292" s="63"/>
      <c r="CV292" s="53"/>
      <c r="CY292" s="20"/>
      <c r="CZ292" s="63"/>
      <c r="DC292" s="53"/>
      <c r="DF292" s="20"/>
    </row>
    <row r="293" spans="4:110" s="19" customFormat="1">
      <c r="D293" s="20"/>
      <c r="E293" s="37"/>
      <c r="H293" s="53"/>
      <c r="K293" s="20"/>
      <c r="L293" s="37"/>
      <c r="O293" s="53"/>
      <c r="R293" s="20"/>
      <c r="S293" s="37"/>
      <c r="V293" s="53"/>
      <c r="Y293" s="20"/>
      <c r="Z293" s="63"/>
      <c r="AC293" s="53"/>
      <c r="AF293" s="20"/>
      <c r="AG293" s="20"/>
      <c r="AH293" s="63"/>
      <c r="AK293" s="53"/>
      <c r="AN293" s="20"/>
      <c r="AO293" s="63"/>
      <c r="AR293" s="53"/>
      <c r="AU293" s="20"/>
      <c r="AV293" s="63"/>
      <c r="AY293" s="53"/>
      <c r="BB293" s="20"/>
      <c r="BC293" s="63"/>
      <c r="BF293" s="53"/>
      <c r="BI293" s="20"/>
      <c r="BJ293" s="63"/>
      <c r="BM293" s="53"/>
      <c r="BP293" s="20"/>
      <c r="BQ293" s="63"/>
      <c r="BT293" s="53"/>
      <c r="BW293" s="20"/>
      <c r="BX293" s="63"/>
      <c r="CA293" s="53"/>
      <c r="CD293" s="20"/>
      <c r="CE293" s="63"/>
      <c r="CH293" s="53"/>
      <c r="CK293" s="20"/>
      <c r="CL293" s="63"/>
      <c r="CO293" s="53"/>
      <c r="CR293" s="20"/>
      <c r="CS293" s="63"/>
      <c r="CV293" s="53"/>
      <c r="CY293" s="20"/>
      <c r="CZ293" s="63"/>
      <c r="DC293" s="53"/>
      <c r="DF293" s="20"/>
    </row>
    <row r="294" spans="4:110" s="19" customFormat="1">
      <c r="D294" s="20"/>
      <c r="E294" s="37"/>
      <c r="H294" s="53"/>
      <c r="K294" s="20"/>
      <c r="L294" s="37"/>
      <c r="O294" s="53"/>
      <c r="R294" s="20"/>
      <c r="S294" s="37"/>
      <c r="V294" s="53"/>
      <c r="Y294" s="20"/>
      <c r="Z294" s="63"/>
      <c r="AC294" s="53"/>
      <c r="AF294" s="20"/>
      <c r="AG294" s="20"/>
      <c r="AH294" s="63"/>
      <c r="AK294" s="53"/>
      <c r="AN294" s="20"/>
      <c r="AO294" s="63"/>
      <c r="AR294" s="53"/>
      <c r="AU294" s="20"/>
      <c r="AV294" s="63"/>
      <c r="AY294" s="53"/>
      <c r="BB294" s="20"/>
      <c r="BC294" s="63"/>
      <c r="BF294" s="53"/>
      <c r="BI294" s="20"/>
      <c r="BJ294" s="63"/>
      <c r="BM294" s="53"/>
      <c r="BP294" s="20"/>
      <c r="BQ294" s="63"/>
      <c r="BT294" s="53"/>
      <c r="BW294" s="20"/>
      <c r="BX294" s="63"/>
      <c r="CA294" s="53"/>
      <c r="CD294" s="20"/>
      <c r="CE294" s="63"/>
      <c r="CH294" s="53"/>
      <c r="CK294" s="20"/>
      <c r="CL294" s="63"/>
      <c r="CO294" s="53"/>
      <c r="CR294" s="20"/>
      <c r="CS294" s="63"/>
      <c r="CV294" s="53"/>
      <c r="CY294" s="20"/>
      <c r="CZ294" s="63"/>
      <c r="DC294" s="53"/>
      <c r="DF294" s="20"/>
    </row>
    <row r="295" spans="4:110" s="19" customFormat="1">
      <c r="D295" s="20"/>
      <c r="E295" s="37"/>
      <c r="H295" s="53"/>
      <c r="K295" s="20"/>
      <c r="L295" s="37"/>
      <c r="O295" s="53"/>
      <c r="R295" s="20"/>
      <c r="S295" s="37"/>
      <c r="V295" s="53"/>
      <c r="Y295" s="20"/>
      <c r="Z295" s="63"/>
      <c r="AC295" s="53"/>
      <c r="AF295" s="20"/>
      <c r="AG295" s="20"/>
      <c r="AH295" s="63"/>
      <c r="AK295" s="53"/>
      <c r="AN295" s="20"/>
      <c r="AO295" s="63"/>
      <c r="AR295" s="53"/>
      <c r="AU295" s="20"/>
      <c r="AV295" s="63"/>
      <c r="AY295" s="53"/>
      <c r="BB295" s="20"/>
      <c r="BC295" s="63"/>
      <c r="BF295" s="53"/>
      <c r="BI295" s="20"/>
      <c r="BJ295" s="63"/>
      <c r="BM295" s="53"/>
      <c r="BP295" s="20"/>
      <c r="BQ295" s="63"/>
      <c r="BT295" s="53"/>
      <c r="BW295" s="20"/>
      <c r="BX295" s="63"/>
      <c r="CA295" s="53"/>
      <c r="CD295" s="20"/>
      <c r="CE295" s="63"/>
      <c r="CH295" s="53"/>
      <c r="CK295" s="20"/>
      <c r="CL295" s="63"/>
      <c r="CO295" s="53"/>
      <c r="CR295" s="20"/>
      <c r="CS295" s="63"/>
      <c r="CV295" s="53"/>
      <c r="CY295" s="20"/>
      <c r="CZ295" s="63"/>
      <c r="DC295" s="53"/>
      <c r="DF295" s="20"/>
    </row>
    <row r="296" spans="4:110" s="19" customFormat="1">
      <c r="D296" s="20"/>
      <c r="E296" s="37"/>
      <c r="H296" s="53"/>
      <c r="K296" s="20"/>
      <c r="L296" s="37"/>
      <c r="O296" s="53"/>
      <c r="R296" s="20"/>
      <c r="S296" s="37"/>
      <c r="V296" s="53"/>
      <c r="Y296" s="20"/>
      <c r="Z296" s="63"/>
      <c r="AC296" s="53"/>
      <c r="AF296" s="20"/>
      <c r="AG296" s="20"/>
      <c r="AH296" s="63"/>
      <c r="AK296" s="53"/>
      <c r="AN296" s="20"/>
      <c r="AO296" s="63"/>
      <c r="AR296" s="53"/>
      <c r="AU296" s="20"/>
      <c r="AV296" s="63"/>
      <c r="AY296" s="53"/>
      <c r="BB296" s="20"/>
      <c r="BC296" s="63"/>
      <c r="BF296" s="53"/>
      <c r="BI296" s="20"/>
      <c r="BJ296" s="63"/>
      <c r="BM296" s="53"/>
      <c r="BP296" s="20"/>
      <c r="BQ296" s="63"/>
      <c r="BT296" s="53"/>
      <c r="BW296" s="20"/>
      <c r="BX296" s="63"/>
      <c r="CA296" s="53"/>
      <c r="CD296" s="20"/>
      <c r="CE296" s="63"/>
      <c r="CH296" s="53"/>
      <c r="CK296" s="20"/>
      <c r="CL296" s="63"/>
      <c r="CO296" s="53"/>
      <c r="CR296" s="20"/>
      <c r="CS296" s="63"/>
      <c r="CV296" s="53"/>
      <c r="CY296" s="20"/>
      <c r="CZ296" s="63"/>
      <c r="DC296" s="53"/>
      <c r="DF296" s="20"/>
    </row>
    <row r="297" spans="4:110" s="19" customFormat="1">
      <c r="D297" s="20"/>
      <c r="E297" s="37"/>
      <c r="H297" s="53"/>
      <c r="K297" s="20"/>
      <c r="L297" s="37"/>
      <c r="O297" s="53"/>
      <c r="R297" s="20"/>
      <c r="S297" s="37"/>
      <c r="V297" s="53"/>
      <c r="Y297" s="20"/>
      <c r="Z297" s="63"/>
      <c r="AC297" s="53"/>
      <c r="AF297" s="20"/>
      <c r="AG297" s="20"/>
      <c r="AH297" s="63"/>
      <c r="AK297" s="53"/>
      <c r="AN297" s="20"/>
      <c r="AO297" s="63"/>
      <c r="AR297" s="53"/>
      <c r="AU297" s="20"/>
      <c r="AV297" s="63"/>
      <c r="AY297" s="53"/>
      <c r="BB297" s="20"/>
      <c r="BC297" s="63"/>
      <c r="BF297" s="53"/>
      <c r="BI297" s="20"/>
      <c r="BJ297" s="63"/>
      <c r="BM297" s="53"/>
      <c r="BP297" s="20"/>
      <c r="BQ297" s="63"/>
      <c r="BT297" s="53"/>
      <c r="BW297" s="20"/>
      <c r="BX297" s="63"/>
      <c r="CA297" s="53"/>
      <c r="CD297" s="20"/>
      <c r="CE297" s="63"/>
      <c r="CH297" s="53"/>
      <c r="CK297" s="20"/>
      <c r="CL297" s="63"/>
      <c r="CO297" s="53"/>
      <c r="CR297" s="20"/>
      <c r="CS297" s="63"/>
      <c r="CV297" s="53"/>
      <c r="CY297" s="20"/>
      <c r="CZ297" s="63"/>
      <c r="DC297" s="53"/>
      <c r="DF297" s="20"/>
    </row>
    <row r="298" spans="4:110" s="19" customFormat="1">
      <c r="D298" s="20"/>
      <c r="E298" s="37"/>
      <c r="H298" s="53"/>
      <c r="K298" s="20"/>
      <c r="L298" s="37"/>
      <c r="O298" s="53"/>
      <c r="R298" s="20"/>
      <c r="S298" s="37"/>
      <c r="V298" s="53"/>
      <c r="Y298" s="20"/>
      <c r="Z298" s="63"/>
      <c r="AC298" s="53"/>
      <c r="AF298" s="20"/>
      <c r="AG298" s="20"/>
      <c r="AH298" s="63"/>
      <c r="AK298" s="53"/>
      <c r="AN298" s="20"/>
      <c r="AO298" s="63"/>
      <c r="AR298" s="53"/>
      <c r="AU298" s="20"/>
      <c r="AV298" s="63"/>
      <c r="AY298" s="53"/>
      <c r="BB298" s="20"/>
      <c r="BC298" s="63"/>
      <c r="BF298" s="53"/>
      <c r="BI298" s="20"/>
      <c r="BJ298" s="63"/>
      <c r="BM298" s="53"/>
      <c r="BP298" s="20"/>
      <c r="BQ298" s="63"/>
      <c r="BT298" s="53"/>
      <c r="BW298" s="20"/>
      <c r="BX298" s="63"/>
      <c r="CA298" s="53"/>
      <c r="CD298" s="20"/>
      <c r="CE298" s="63"/>
      <c r="CH298" s="53"/>
      <c r="CK298" s="20"/>
      <c r="CL298" s="63"/>
      <c r="CO298" s="53"/>
      <c r="CR298" s="20"/>
      <c r="CS298" s="63"/>
      <c r="CV298" s="53"/>
      <c r="CY298" s="20"/>
      <c r="CZ298" s="63"/>
      <c r="DC298" s="53"/>
      <c r="DF298" s="20"/>
    </row>
    <row r="299" spans="4:110" s="19" customFormat="1">
      <c r="D299" s="20"/>
      <c r="E299" s="37"/>
      <c r="H299" s="53"/>
      <c r="K299" s="20"/>
      <c r="L299" s="37"/>
      <c r="O299" s="53"/>
      <c r="R299" s="20"/>
      <c r="S299" s="37"/>
      <c r="V299" s="53"/>
      <c r="Y299" s="20"/>
      <c r="Z299" s="63"/>
      <c r="AC299" s="53"/>
      <c r="AF299" s="20"/>
      <c r="AG299" s="20"/>
      <c r="AH299" s="63"/>
      <c r="AK299" s="53"/>
      <c r="AN299" s="20"/>
      <c r="AO299" s="63"/>
      <c r="AR299" s="53"/>
      <c r="AU299" s="20"/>
      <c r="AV299" s="63"/>
      <c r="AY299" s="53"/>
      <c r="BB299" s="20"/>
      <c r="BC299" s="63"/>
      <c r="BF299" s="53"/>
      <c r="BI299" s="20"/>
      <c r="BJ299" s="63"/>
      <c r="BM299" s="53"/>
      <c r="BP299" s="20"/>
      <c r="BQ299" s="63"/>
      <c r="BT299" s="53"/>
      <c r="BW299" s="20"/>
      <c r="BX299" s="63"/>
      <c r="CA299" s="53"/>
      <c r="CD299" s="20"/>
      <c r="CE299" s="63"/>
      <c r="CH299" s="53"/>
      <c r="CK299" s="20"/>
      <c r="CL299" s="63"/>
      <c r="CO299" s="53"/>
      <c r="CR299" s="20"/>
      <c r="CS299" s="63"/>
      <c r="CV299" s="53"/>
      <c r="CY299" s="20"/>
      <c r="CZ299" s="63"/>
      <c r="DC299" s="53"/>
      <c r="DF299" s="20"/>
    </row>
    <row r="300" spans="4:110" s="19" customFormat="1">
      <c r="D300" s="20"/>
      <c r="E300" s="37"/>
      <c r="H300" s="53"/>
      <c r="K300" s="20"/>
      <c r="L300" s="37"/>
      <c r="O300" s="53"/>
      <c r="R300" s="20"/>
      <c r="S300" s="37"/>
      <c r="V300" s="53"/>
      <c r="Y300" s="20"/>
      <c r="Z300" s="63"/>
      <c r="AC300" s="53"/>
      <c r="AF300" s="20"/>
      <c r="AG300" s="20"/>
      <c r="AH300" s="63"/>
      <c r="AK300" s="53"/>
      <c r="AN300" s="20"/>
      <c r="AO300" s="63"/>
      <c r="AR300" s="53"/>
      <c r="AU300" s="20"/>
      <c r="AV300" s="63"/>
      <c r="AY300" s="53"/>
      <c r="BB300" s="20"/>
      <c r="BC300" s="63"/>
      <c r="BF300" s="53"/>
      <c r="BI300" s="20"/>
      <c r="BJ300" s="63"/>
      <c r="BM300" s="53"/>
      <c r="BP300" s="20"/>
      <c r="BQ300" s="63"/>
      <c r="BT300" s="53"/>
      <c r="BW300" s="20"/>
      <c r="BX300" s="63"/>
      <c r="CA300" s="53"/>
      <c r="CD300" s="20"/>
      <c r="CE300" s="63"/>
      <c r="CH300" s="53"/>
      <c r="CK300" s="20"/>
      <c r="CL300" s="63"/>
      <c r="CO300" s="53"/>
      <c r="CR300" s="20"/>
      <c r="CS300" s="63"/>
      <c r="CV300" s="53"/>
      <c r="CY300" s="20"/>
      <c r="CZ300" s="63"/>
      <c r="DC300" s="53"/>
      <c r="DF300" s="20"/>
    </row>
    <row r="301" spans="4:110" s="19" customFormat="1">
      <c r="D301" s="20"/>
      <c r="E301" s="37"/>
      <c r="H301" s="53"/>
      <c r="K301" s="20"/>
      <c r="L301" s="37"/>
      <c r="O301" s="53"/>
      <c r="R301" s="20"/>
      <c r="S301" s="37"/>
      <c r="V301" s="53"/>
      <c r="Y301" s="20"/>
      <c r="Z301" s="63"/>
      <c r="AC301" s="53"/>
      <c r="AF301" s="20"/>
      <c r="AG301" s="20"/>
      <c r="AH301" s="63"/>
      <c r="AK301" s="53"/>
      <c r="AN301" s="20"/>
      <c r="AO301" s="63"/>
      <c r="AR301" s="53"/>
      <c r="AU301" s="20"/>
      <c r="AV301" s="63"/>
      <c r="AY301" s="53"/>
      <c r="BB301" s="20"/>
      <c r="BC301" s="63"/>
      <c r="BF301" s="53"/>
      <c r="BI301" s="20"/>
      <c r="BJ301" s="63"/>
      <c r="BM301" s="53"/>
      <c r="BP301" s="20"/>
      <c r="BQ301" s="63"/>
      <c r="BT301" s="53"/>
      <c r="BW301" s="20"/>
      <c r="BX301" s="63"/>
      <c r="CA301" s="53"/>
      <c r="CD301" s="20"/>
      <c r="CE301" s="63"/>
      <c r="CH301" s="53"/>
      <c r="CK301" s="20"/>
      <c r="CL301" s="63"/>
      <c r="CO301" s="53"/>
      <c r="CR301" s="20"/>
      <c r="CS301" s="63"/>
      <c r="CV301" s="53"/>
      <c r="CY301" s="20"/>
      <c r="CZ301" s="63"/>
      <c r="DC301" s="53"/>
      <c r="DF301" s="20"/>
    </row>
    <row r="302" spans="4:110" s="19" customFormat="1">
      <c r="D302" s="20"/>
      <c r="E302" s="37"/>
      <c r="H302" s="53"/>
      <c r="K302" s="20"/>
      <c r="L302" s="37"/>
      <c r="O302" s="53"/>
      <c r="R302" s="20"/>
      <c r="S302" s="37"/>
      <c r="V302" s="53"/>
      <c r="Y302" s="20"/>
      <c r="Z302" s="63"/>
      <c r="AC302" s="53"/>
      <c r="AF302" s="20"/>
      <c r="AG302" s="20"/>
      <c r="AH302" s="63"/>
      <c r="AK302" s="53"/>
      <c r="AN302" s="20"/>
      <c r="AO302" s="63"/>
      <c r="AR302" s="53"/>
      <c r="AU302" s="20"/>
      <c r="AV302" s="63"/>
      <c r="AY302" s="53"/>
      <c r="BB302" s="20"/>
      <c r="BC302" s="63"/>
      <c r="BF302" s="53"/>
      <c r="BI302" s="20"/>
      <c r="BJ302" s="63"/>
      <c r="BM302" s="53"/>
      <c r="BP302" s="20"/>
      <c r="BQ302" s="63"/>
      <c r="BT302" s="53"/>
      <c r="BW302" s="20"/>
      <c r="BX302" s="63"/>
      <c r="CA302" s="53"/>
      <c r="CD302" s="20"/>
      <c r="CE302" s="63"/>
      <c r="CH302" s="53"/>
      <c r="CK302" s="20"/>
      <c r="CL302" s="63"/>
      <c r="CO302" s="53"/>
      <c r="CR302" s="20"/>
      <c r="CS302" s="63"/>
      <c r="CV302" s="53"/>
      <c r="CY302" s="20"/>
      <c r="CZ302" s="63"/>
      <c r="DC302" s="53"/>
      <c r="DF302" s="20"/>
    </row>
    <row r="303" spans="4:110" s="19" customFormat="1">
      <c r="D303" s="20"/>
      <c r="E303" s="37"/>
      <c r="H303" s="53"/>
      <c r="K303" s="20"/>
      <c r="L303" s="37"/>
      <c r="O303" s="53"/>
      <c r="R303" s="20"/>
      <c r="S303" s="37"/>
      <c r="V303" s="53"/>
      <c r="Y303" s="20"/>
      <c r="Z303" s="63"/>
      <c r="AC303" s="53"/>
      <c r="AF303" s="20"/>
      <c r="AG303" s="20"/>
      <c r="AH303" s="63"/>
      <c r="AK303" s="53"/>
      <c r="AN303" s="20"/>
      <c r="AO303" s="63"/>
      <c r="AR303" s="53"/>
      <c r="AU303" s="20"/>
      <c r="AV303" s="63"/>
      <c r="AY303" s="53"/>
      <c r="BB303" s="20"/>
      <c r="BC303" s="63"/>
      <c r="BF303" s="53"/>
      <c r="BI303" s="20"/>
      <c r="BJ303" s="63"/>
      <c r="BM303" s="53"/>
      <c r="BP303" s="20"/>
      <c r="BQ303" s="63"/>
      <c r="BT303" s="53"/>
      <c r="BW303" s="20"/>
      <c r="BX303" s="63"/>
      <c r="CA303" s="53"/>
      <c r="CD303" s="20"/>
      <c r="CE303" s="63"/>
      <c r="CH303" s="53"/>
      <c r="CK303" s="20"/>
      <c r="CL303" s="63"/>
      <c r="CO303" s="53"/>
      <c r="CR303" s="20"/>
      <c r="CS303" s="63"/>
      <c r="CV303" s="53"/>
      <c r="CY303" s="20"/>
      <c r="CZ303" s="63"/>
      <c r="DC303" s="53"/>
      <c r="DF303" s="20"/>
    </row>
    <row r="304" spans="4:110" s="19" customFormat="1">
      <c r="D304" s="20"/>
      <c r="E304" s="37"/>
      <c r="H304" s="53"/>
      <c r="K304" s="20"/>
      <c r="L304" s="37"/>
      <c r="O304" s="53"/>
      <c r="R304" s="20"/>
      <c r="S304" s="37"/>
      <c r="V304" s="53"/>
      <c r="Y304" s="20"/>
      <c r="Z304" s="63"/>
      <c r="AC304" s="53"/>
      <c r="AF304" s="20"/>
      <c r="AG304" s="20"/>
      <c r="AH304" s="63"/>
      <c r="AK304" s="53"/>
      <c r="AN304" s="20"/>
      <c r="AO304" s="63"/>
      <c r="AR304" s="53"/>
      <c r="AU304" s="20"/>
      <c r="AV304" s="63"/>
      <c r="AY304" s="53"/>
      <c r="BB304" s="20"/>
      <c r="BC304" s="63"/>
      <c r="BF304" s="53"/>
      <c r="BI304" s="20"/>
      <c r="BJ304" s="63"/>
      <c r="BM304" s="53"/>
      <c r="BP304" s="20"/>
      <c r="BQ304" s="63"/>
      <c r="BT304" s="53"/>
      <c r="BW304" s="20"/>
      <c r="BX304" s="63"/>
      <c r="CA304" s="53"/>
      <c r="CD304" s="20"/>
      <c r="CE304" s="63"/>
      <c r="CH304" s="53"/>
      <c r="CK304" s="20"/>
      <c r="CL304" s="63"/>
      <c r="CO304" s="53"/>
      <c r="CR304" s="20"/>
      <c r="CS304" s="63"/>
      <c r="CV304" s="53"/>
      <c r="CY304" s="20"/>
      <c r="CZ304" s="63"/>
      <c r="DC304" s="53"/>
      <c r="DF304" s="20"/>
    </row>
    <row r="305" spans="4:110" s="19" customFormat="1">
      <c r="D305" s="20"/>
      <c r="E305" s="37"/>
      <c r="H305" s="53"/>
      <c r="K305" s="20"/>
      <c r="L305" s="37"/>
      <c r="O305" s="53"/>
      <c r="R305" s="20"/>
      <c r="S305" s="37"/>
      <c r="V305" s="53"/>
      <c r="Y305" s="20"/>
      <c r="Z305" s="63"/>
      <c r="AC305" s="53"/>
      <c r="AF305" s="20"/>
      <c r="AG305" s="20"/>
      <c r="AH305" s="63"/>
      <c r="AK305" s="53"/>
      <c r="AN305" s="20"/>
      <c r="AO305" s="63"/>
      <c r="AR305" s="53"/>
      <c r="AU305" s="20"/>
      <c r="AV305" s="63"/>
      <c r="AY305" s="53"/>
      <c r="BB305" s="20"/>
      <c r="BC305" s="63"/>
      <c r="BF305" s="53"/>
      <c r="BI305" s="20"/>
      <c r="BJ305" s="63"/>
      <c r="BM305" s="53"/>
      <c r="BP305" s="20"/>
      <c r="BQ305" s="63"/>
      <c r="BT305" s="53"/>
      <c r="BW305" s="20"/>
      <c r="BX305" s="63"/>
      <c r="CA305" s="53"/>
      <c r="CD305" s="20"/>
      <c r="CE305" s="63"/>
      <c r="CH305" s="53"/>
      <c r="CK305" s="20"/>
      <c r="CL305" s="63"/>
      <c r="CO305" s="53"/>
      <c r="CR305" s="20"/>
      <c r="CS305" s="63"/>
      <c r="CV305" s="53"/>
      <c r="CY305" s="20"/>
      <c r="CZ305" s="63"/>
      <c r="DC305" s="53"/>
      <c r="DF305" s="20"/>
    </row>
    <row r="306" spans="4:110" s="19" customFormat="1">
      <c r="D306" s="20"/>
      <c r="E306" s="37"/>
      <c r="H306" s="53"/>
      <c r="K306" s="20"/>
      <c r="L306" s="37"/>
      <c r="O306" s="53"/>
      <c r="R306" s="20"/>
      <c r="S306" s="37"/>
      <c r="V306" s="53"/>
      <c r="Y306" s="20"/>
      <c r="Z306" s="63"/>
      <c r="AC306" s="53"/>
      <c r="AF306" s="20"/>
      <c r="AG306" s="20"/>
      <c r="AH306" s="63"/>
      <c r="AK306" s="53"/>
      <c r="AN306" s="20"/>
      <c r="AO306" s="63"/>
      <c r="AR306" s="53"/>
      <c r="AU306" s="20"/>
      <c r="AV306" s="63"/>
      <c r="AY306" s="53"/>
      <c r="BB306" s="20"/>
      <c r="BC306" s="63"/>
      <c r="BF306" s="53"/>
      <c r="BI306" s="20"/>
      <c r="BJ306" s="63"/>
      <c r="BM306" s="53"/>
      <c r="BP306" s="20"/>
      <c r="BQ306" s="63"/>
      <c r="BT306" s="53"/>
      <c r="BW306" s="20"/>
      <c r="BX306" s="63"/>
      <c r="CA306" s="53"/>
      <c r="CD306" s="20"/>
      <c r="CE306" s="63"/>
      <c r="CH306" s="53"/>
      <c r="CK306" s="20"/>
      <c r="CL306" s="63"/>
      <c r="CO306" s="53"/>
      <c r="CR306" s="20"/>
      <c r="CS306" s="63"/>
      <c r="CV306" s="53"/>
      <c r="CY306" s="20"/>
      <c r="CZ306" s="63"/>
      <c r="DC306" s="53"/>
      <c r="DF306" s="20"/>
    </row>
    <row r="307" spans="4:110" s="19" customFormat="1">
      <c r="D307" s="20"/>
      <c r="E307" s="37"/>
      <c r="H307" s="53"/>
      <c r="K307" s="20"/>
      <c r="L307" s="37"/>
      <c r="O307" s="53"/>
      <c r="R307" s="20"/>
      <c r="S307" s="37"/>
      <c r="V307" s="53"/>
      <c r="Y307" s="20"/>
      <c r="Z307" s="63"/>
      <c r="AC307" s="53"/>
      <c r="AF307" s="20"/>
      <c r="AG307" s="20"/>
      <c r="AH307" s="63"/>
      <c r="AK307" s="53"/>
      <c r="AN307" s="20"/>
      <c r="AO307" s="63"/>
      <c r="AR307" s="53"/>
      <c r="AU307" s="20"/>
      <c r="AV307" s="63"/>
      <c r="AY307" s="53"/>
      <c r="BB307" s="20"/>
      <c r="BC307" s="63"/>
      <c r="BF307" s="53"/>
      <c r="BI307" s="20"/>
      <c r="BJ307" s="63"/>
      <c r="BM307" s="53"/>
      <c r="BP307" s="20"/>
      <c r="BQ307" s="63"/>
      <c r="BT307" s="53"/>
      <c r="BW307" s="20"/>
      <c r="BX307" s="63"/>
      <c r="CA307" s="53"/>
      <c r="CD307" s="20"/>
      <c r="CE307" s="63"/>
      <c r="CH307" s="53"/>
      <c r="CK307" s="20"/>
      <c r="CL307" s="63"/>
      <c r="CO307" s="53"/>
      <c r="CR307" s="20"/>
      <c r="CS307" s="63"/>
      <c r="CV307" s="53"/>
      <c r="CY307" s="20"/>
      <c r="CZ307" s="63"/>
      <c r="DC307" s="53"/>
      <c r="DF307" s="20"/>
    </row>
    <row r="308" spans="4:110" s="19" customFormat="1">
      <c r="D308" s="20"/>
      <c r="E308" s="37"/>
      <c r="H308" s="53"/>
      <c r="K308" s="20"/>
      <c r="L308" s="37"/>
      <c r="O308" s="53"/>
      <c r="R308" s="20"/>
      <c r="S308" s="37"/>
      <c r="V308" s="53"/>
      <c r="Y308" s="20"/>
      <c r="Z308" s="63"/>
      <c r="AC308" s="53"/>
      <c r="AF308" s="20"/>
      <c r="AG308" s="20"/>
      <c r="AH308" s="63"/>
      <c r="AK308" s="53"/>
      <c r="AN308" s="20"/>
      <c r="AO308" s="63"/>
      <c r="AR308" s="53"/>
      <c r="AU308" s="20"/>
      <c r="AV308" s="63"/>
      <c r="AY308" s="53"/>
      <c r="BB308" s="20"/>
      <c r="BC308" s="63"/>
      <c r="BF308" s="53"/>
      <c r="BI308" s="20"/>
      <c r="BJ308" s="63"/>
      <c r="BM308" s="53"/>
      <c r="BP308" s="20"/>
      <c r="BQ308" s="63"/>
      <c r="BT308" s="53"/>
      <c r="BW308" s="20"/>
      <c r="BX308" s="63"/>
      <c r="CA308" s="53"/>
      <c r="CD308" s="20"/>
      <c r="CE308" s="63"/>
      <c r="CH308" s="53"/>
      <c r="CK308" s="20"/>
      <c r="CL308" s="63"/>
      <c r="CO308" s="53"/>
      <c r="CR308" s="20"/>
      <c r="CS308" s="63"/>
      <c r="CV308" s="53"/>
      <c r="CY308" s="20"/>
      <c r="CZ308" s="63"/>
      <c r="DC308" s="53"/>
      <c r="DF308" s="20"/>
    </row>
    <row r="309" spans="4:110" s="19" customFormat="1">
      <c r="D309" s="20"/>
      <c r="E309" s="37"/>
      <c r="H309" s="53"/>
      <c r="K309" s="20"/>
      <c r="L309" s="37"/>
      <c r="O309" s="53"/>
      <c r="R309" s="20"/>
      <c r="S309" s="37"/>
      <c r="V309" s="53"/>
      <c r="Y309" s="20"/>
      <c r="Z309" s="63"/>
      <c r="AC309" s="53"/>
      <c r="AF309" s="20"/>
      <c r="AG309" s="20"/>
      <c r="AH309" s="63"/>
      <c r="AK309" s="53"/>
      <c r="AN309" s="20"/>
      <c r="AO309" s="63"/>
      <c r="AR309" s="53"/>
      <c r="AU309" s="20"/>
      <c r="AV309" s="63"/>
      <c r="AY309" s="53"/>
      <c r="BB309" s="20"/>
      <c r="BC309" s="63"/>
      <c r="BF309" s="53"/>
      <c r="BI309" s="20"/>
      <c r="BJ309" s="63"/>
      <c r="BM309" s="53"/>
      <c r="BP309" s="20"/>
      <c r="BQ309" s="63"/>
      <c r="BT309" s="53"/>
      <c r="BW309" s="20"/>
      <c r="BX309" s="63"/>
      <c r="CA309" s="53"/>
      <c r="CD309" s="20"/>
      <c r="CE309" s="63"/>
      <c r="CH309" s="53"/>
      <c r="CK309" s="20"/>
      <c r="CL309" s="63"/>
      <c r="CO309" s="53"/>
      <c r="CR309" s="20"/>
      <c r="CS309" s="63"/>
      <c r="CV309" s="53"/>
      <c r="CY309" s="20"/>
      <c r="CZ309" s="63"/>
      <c r="DC309" s="53"/>
      <c r="DF309" s="20"/>
    </row>
    <row r="310" spans="4:110" s="19" customFormat="1">
      <c r="D310" s="20"/>
      <c r="E310" s="37"/>
      <c r="H310" s="53"/>
      <c r="K310" s="20"/>
      <c r="L310" s="37"/>
      <c r="O310" s="53"/>
      <c r="R310" s="20"/>
      <c r="S310" s="37"/>
      <c r="V310" s="53"/>
      <c r="Y310" s="20"/>
      <c r="Z310" s="63"/>
      <c r="AC310" s="53"/>
      <c r="AF310" s="20"/>
      <c r="AG310" s="20"/>
      <c r="AH310" s="63"/>
      <c r="AK310" s="53"/>
      <c r="AN310" s="20"/>
      <c r="AO310" s="63"/>
      <c r="AR310" s="53"/>
      <c r="AU310" s="20"/>
      <c r="AV310" s="63"/>
      <c r="AY310" s="53"/>
      <c r="BB310" s="20"/>
      <c r="BC310" s="63"/>
      <c r="BF310" s="53"/>
      <c r="BI310" s="20"/>
      <c r="BJ310" s="63"/>
      <c r="BM310" s="53"/>
      <c r="BP310" s="20"/>
      <c r="BQ310" s="63"/>
      <c r="BT310" s="53"/>
      <c r="BW310" s="20"/>
      <c r="BX310" s="63"/>
      <c r="CA310" s="53"/>
      <c r="CD310" s="20"/>
      <c r="CE310" s="63"/>
      <c r="CH310" s="53"/>
      <c r="CK310" s="20"/>
      <c r="CL310" s="63"/>
      <c r="CO310" s="53"/>
      <c r="CR310" s="20"/>
      <c r="CS310" s="63"/>
      <c r="CV310" s="53"/>
      <c r="CY310" s="20"/>
      <c r="CZ310" s="63"/>
      <c r="DC310" s="53"/>
      <c r="DF310" s="20"/>
    </row>
    <row r="311" spans="4:110" s="19" customFormat="1">
      <c r="D311" s="20"/>
      <c r="E311" s="37"/>
      <c r="H311" s="53"/>
      <c r="K311" s="20"/>
      <c r="L311" s="37"/>
      <c r="O311" s="53"/>
      <c r="R311" s="20"/>
      <c r="S311" s="37"/>
      <c r="V311" s="53"/>
      <c r="Y311" s="20"/>
      <c r="Z311" s="63"/>
      <c r="AC311" s="53"/>
      <c r="AF311" s="20"/>
      <c r="AG311" s="20"/>
      <c r="AH311" s="63"/>
      <c r="AK311" s="53"/>
      <c r="AN311" s="20"/>
      <c r="AO311" s="63"/>
      <c r="AR311" s="53"/>
      <c r="AU311" s="20"/>
      <c r="AV311" s="63"/>
      <c r="AY311" s="53"/>
      <c r="BB311" s="20"/>
      <c r="BC311" s="63"/>
      <c r="BF311" s="53"/>
      <c r="BI311" s="20"/>
      <c r="BJ311" s="63"/>
      <c r="BM311" s="53"/>
      <c r="BP311" s="20"/>
      <c r="BQ311" s="63"/>
      <c r="BT311" s="53"/>
      <c r="BW311" s="20"/>
      <c r="BX311" s="63"/>
      <c r="CA311" s="53"/>
      <c r="CD311" s="20"/>
      <c r="CE311" s="63"/>
      <c r="CH311" s="53"/>
      <c r="CK311" s="20"/>
      <c r="CL311" s="63"/>
      <c r="CO311" s="53"/>
      <c r="CR311" s="20"/>
      <c r="CS311" s="63"/>
      <c r="CV311" s="53"/>
      <c r="CY311" s="20"/>
      <c r="CZ311" s="63"/>
      <c r="DC311" s="53"/>
      <c r="DF311" s="20"/>
    </row>
    <row r="312" spans="4:110" s="19" customFormat="1">
      <c r="D312" s="20"/>
      <c r="E312" s="37"/>
      <c r="H312" s="53"/>
      <c r="K312" s="20"/>
      <c r="L312" s="37"/>
      <c r="O312" s="53"/>
      <c r="R312" s="20"/>
      <c r="S312" s="37"/>
      <c r="V312" s="53"/>
      <c r="Y312" s="20"/>
      <c r="Z312" s="63"/>
      <c r="AC312" s="53"/>
      <c r="AF312" s="20"/>
      <c r="AG312" s="20"/>
      <c r="AH312" s="63"/>
      <c r="AK312" s="53"/>
      <c r="AN312" s="20"/>
      <c r="AO312" s="63"/>
      <c r="AR312" s="53"/>
      <c r="AU312" s="20"/>
      <c r="AV312" s="63"/>
      <c r="AY312" s="53"/>
      <c r="BB312" s="20"/>
      <c r="BC312" s="63"/>
      <c r="BF312" s="53"/>
      <c r="BI312" s="20"/>
      <c r="BJ312" s="63"/>
      <c r="BM312" s="53"/>
      <c r="BP312" s="20"/>
      <c r="BQ312" s="63"/>
      <c r="BT312" s="53"/>
      <c r="BW312" s="20"/>
      <c r="BX312" s="63"/>
      <c r="CA312" s="53"/>
      <c r="CD312" s="20"/>
      <c r="CE312" s="63"/>
      <c r="CH312" s="53"/>
      <c r="CK312" s="20"/>
      <c r="CL312" s="63"/>
      <c r="CO312" s="53"/>
      <c r="CR312" s="20"/>
      <c r="CS312" s="63"/>
      <c r="CV312" s="53"/>
      <c r="CY312" s="20"/>
      <c r="CZ312" s="63"/>
      <c r="DC312" s="53"/>
      <c r="DF312" s="20"/>
    </row>
    <row r="313" spans="4:110" s="19" customFormat="1">
      <c r="D313" s="20"/>
      <c r="E313" s="37"/>
      <c r="H313" s="53"/>
      <c r="K313" s="20"/>
      <c r="L313" s="37"/>
      <c r="O313" s="53"/>
      <c r="R313" s="20"/>
      <c r="S313" s="37"/>
      <c r="V313" s="53"/>
      <c r="Y313" s="20"/>
      <c r="Z313" s="63"/>
      <c r="AC313" s="53"/>
      <c r="AF313" s="20"/>
      <c r="AG313" s="20"/>
      <c r="AH313" s="63"/>
      <c r="AK313" s="53"/>
      <c r="AN313" s="20"/>
      <c r="AO313" s="63"/>
      <c r="AR313" s="53"/>
      <c r="AU313" s="20"/>
      <c r="AV313" s="63"/>
      <c r="AY313" s="53"/>
      <c r="BB313" s="20"/>
      <c r="BC313" s="63"/>
      <c r="BF313" s="53"/>
      <c r="BI313" s="20"/>
      <c r="BJ313" s="63"/>
      <c r="BM313" s="53"/>
      <c r="BP313" s="20"/>
      <c r="BQ313" s="63"/>
      <c r="BT313" s="53"/>
      <c r="BW313" s="20"/>
      <c r="BX313" s="63"/>
      <c r="CA313" s="53"/>
      <c r="CD313" s="20"/>
      <c r="CE313" s="63"/>
      <c r="CH313" s="53"/>
      <c r="CK313" s="20"/>
      <c r="CL313" s="63"/>
      <c r="CO313" s="53"/>
      <c r="CR313" s="20"/>
      <c r="CS313" s="63"/>
      <c r="CV313" s="53"/>
      <c r="CY313" s="20"/>
      <c r="CZ313" s="63"/>
      <c r="DC313" s="53"/>
      <c r="DF313" s="20"/>
    </row>
    <row r="314" spans="4:110" s="19" customFormat="1">
      <c r="D314" s="20"/>
      <c r="E314" s="37"/>
      <c r="H314" s="53"/>
      <c r="K314" s="20"/>
      <c r="L314" s="37"/>
      <c r="O314" s="53"/>
      <c r="R314" s="20"/>
      <c r="S314" s="37"/>
      <c r="V314" s="53"/>
      <c r="Y314" s="20"/>
      <c r="Z314" s="63"/>
      <c r="AC314" s="53"/>
      <c r="AF314" s="20"/>
      <c r="AG314" s="20"/>
      <c r="AH314" s="63"/>
      <c r="AK314" s="53"/>
      <c r="AN314" s="20"/>
      <c r="AO314" s="63"/>
      <c r="AR314" s="53"/>
      <c r="AU314" s="20"/>
      <c r="AV314" s="63"/>
      <c r="AY314" s="53"/>
      <c r="BB314" s="20"/>
      <c r="BC314" s="63"/>
      <c r="BF314" s="53"/>
      <c r="BI314" s="20"/>
      <c r="BJ314" s="63"/>
      <c r="BM314" s="53"/>
      <c r="BP314" s="20"/>
      <c r="BQ314" s="63"/>
      <c r="BT314" s="53"/>
      <c r="BW314" s="20"/>
      <c r="BX314" s="63"/>
      <c r="CA314" s="53"/>
      <c r="CD314" s="20"/>
      <c r="CE314" s="63"/>
      <c r="CH314" s="53"/>
      <c r="CK314" s="20"/>
      <c r="CL314" s="63"/>
      <c r="CO314" s="53"/>
      <c r="CR314" s="20"/>
      <c r="CS314" s="63"/>
      <c r="CV314" s="53"/>
      <c r="CY314" s="20"/>
      <c r="CZ314" s="63"/>
      <c r="DC314" s="53"/>
      <c r="DF314" s="20"/>
    </row>
    <row r="315" spans="4:110" s="19" customFormat="1">
      <c r="D315" s="20"/>
      <c r="E315" s="37"/>
      <c r="H315" s="53"/>
      <c r="K315" s="20"/>
      <c r="L315" s="37"/>
      <c r="O315" s="53"/>
      <c r="R315" s="20"/>
      <c r="S315" s="37"/>
      <c r="V315" s="53"/>
      <c r="Y315" s="20"/>
      <c r="Z315" s="63"/>
      <c r="AC315" s="53"/>
      <c r="AF315" s="20"/>
      <c r="AG315" s="20"/>
      <c r="AH315" s="63"/>
      <c r="AK315" s="53"/>
      <c r="AN315" s="20"/>
      <c r="AO315" s="63"/>
      <c r="AR315" s="53"/>
      <c r="AU315" s="20"/>
      <c r="AV315" s="63"/>
      <c r="AY315" s="53"/>
      <c r="BB315" s="20"/>
      <c r="BC315" s="63"/>
      <c r="BF315" s="53"/>
      <c r="BI315" s="20"/>
      <c r="BJ315" s="63"/>
      <c r="BM315" s="53"/>
      <c r="BP315" s="20"/>
      <c r="BQ315" s="63"/>
      <c r="BT315" s="53"/>
      <c r="BW315" s="20"/>
      <c r="BX315" s="63"/>
      <c r="CA315" s="53"/>
      <c r="CD315" s="20"/>
      <c r="CE315" s="63"/>
      <c r="CH315" s="53"/>
      <c r="CK315" s="20"/>
      <c r="CL315" s="63"/>
      <c r="CO315" s="53"/>
      <c r="CR315" s="20"/>
      <c r="CS315" s="63"/>
      <c r="CV315" s="53"/>
      <c r="CY315" s="20"/>
      <c r="CZ315" s="63"/>
      <c r="DC315" s="53"/>
      <c r="DF315" s="20"/>
    </row>
    <row r="316" spans="4:110" s="19" customFormat="1">
      <c r="D316" s="20"/>
      <c r="E316" s="37"/>
      <c r="H316" s="53"/>
      <c r="K316" s="20"/>
      <c r="L316" s="37"/>
      <c r="O316" s="53"/>
      <c r="R316" s="20"/>
      <c r="S316" s="37"/>
      <c r="V316" s="53"/>
      <c r="Y316" s="20"/>
      <c r="Z316" s="63"/>
      <c r="AC316" s="53"/>
      <c r="AF316" s="20"/>
      <c r="AG316" s="20"/>
      <c r="AH316" s="63"/>
      <c r="AK316" s="53"/>
      <c r="AN316" s="20"/>
      <c r="AO316" s="63"/>
      <c r="AR316" s="53"/>
      <c r="AU316" s="20"/>
      <c r="AV316" s="63"/>
      <c r="AY316" s="53"/>
      <c r="BB316" s="20"/>
      <c r="BC316" s="63"/>
      <c r="BF316" s="53"/>
      <c r="BI316" s="20"/>
      <c r="BJ316" s="63"/>
      <c r="BM316" s="53"/>
      <c r="BP316" s="20"/>
      <c r="BQ316" s="63"/>
      <c r="BT316" s="53"/>
      <c r="BW316" s="20"/>
      <c r="BX316" s="63"/>
      <c r="CA316" s="53"/>
      <c r="CD316" s="20"/>
      <c r="CE316" s="63"/>
      <c r="CH316" s="53"/>
      <c r="CK316" s="20"/>
      <c r="CL316" s="63"/>
      <c r="CO316" s="53"/>
      <c r="CR316" s="20"/>
      <c r="CS316" s="63"/>
      <c r="CV316" s="53"/>
      <c r="CY316" s="20"/>
      <c r="CZ316" s="63"/>
      <c r="DC316" s="53"/>
      <c r="DF316" s="20"/>
    </row>
    <row r="317" spans="4:110" s="19" customFormat="1">
      <c r="D317" s="20"/>
      <c r="E317" s="37"/>
      <c r="H317" s="53"/>
      <c r="K317" s="20"/>
      <c r="L317" s="37"/>
      <c r="O317" s="53"/>
      <c r="R317" s="20"/>
      <c r="S317" s="37"/>
      <c r="V317" s="53"/>
      <c r="Y317" s="20"/>
      <c r="Z317" s="63"/>
      <c r="AC317" s="53"/>
      <c r="AF317" s="20"/>
      <c r="AG317" s="20"/>
      <c r="AH317" s="63"/>
      <c r="AK317" s="53"/>
      <c r="AN317" s="20"/>
      <c r="AO317" s="63"/>
      <c r="AR317" s="53"/>
      <c r="AU317" s="20"/>
      <c r="AV317" s="63"/>
      <c r="AY317" s="53"/>
      <c r="BB317" s="20"/>
      <c r="BC317" s="63"/>
      <c r="BF317" s="53"/>
      <c r="BI317" s="20"/>
      <c r="BJ317" s="63"/>
      <c r="BM317" s="53"/>
      <c r="BP317" s="20"/>
      <c r="BQ317" s="63"/>
      <c r="BT317" s="53"/>
      <c r="BW317" s="20"/>
      <c r="BX317" s="63"/>
      <c r="CA317" s="53"/>
      <c r="CD317" s="20"/>
      <c r="CE317" s="63"/>
      <c r="CH317" s="53"/>
      <c r="CK317" s="20"/>
      <c r="CL317" s="63"/>
      <c r="CO317" s="53"/>
      <c r="CR317" s="20"/>
      <c r="CS317" s="63"/>
      <c r="CV317" s="53"/>
      <c r="CY317" s="20"/>
      <c r="CZ317" s="63"/>
      <c r="DC317" s="53"/>
      <c r="DF317" s="20"/>
    </row>
    <row r="318" spans="4:110" s="19" customFormat="1">
      <c r="D318" s="20"/>
      <c r="E318" s="37"/>
      <c r="H318" s="53"/>
      <c r="K318" s="20"/>
      <c r="L318" s="37"/>
      <c r="O318" s="53"/>
      <c r="R318" s="20"/>
      <c r="S318" s="37"/>
      <c r="V318" s="53"/>
      <c r="Y318" s="20"/>
      <c r="Z318" s="63"/>
      <c r="AC318" s="53"/>
      <c r="AF318" s="20"/>
      <c r="AG318" s="20"/>
      <c r="AH318" s="63"/>
      <c r="AK318" s="53"/>
      <c r="AN318" s="20"/>
      <c r="AO318" s="63"/>
      <c r="AR318" s="53"/>
      <c r="AU318" s="20"/>
      <c r="AV318" s="63"/>
      <c r="AY318" s="53"/>
      <c r="BB318" s="20"/>
      <c r="BC318" s="63"/>
      <c r="BF318" s="53"/>
      <c r="BI318" s="20"/>
      <c r="BJ318" s="63"/>
      <c r="BM318" s="53"/>
      <c r="BP318" s="20"/>
      <c r="BQ318" s="63"/>
      <c r="BT318" s="53"/>
      <c r="BW318" s="20"/>
      <c r="BX318" s="63"/>
      <c r="CA318" s="53"/>
      <c r="CD318" s="20"/>
      <c r="CE318" s="63"/>
      <c r="CH318" s="53"/>
      <c r="CK318" s="20"/>
      <c r="CL318" s="63"/>
      <c r="CO318" s="53"/>
      <c r="CR318" s="20"/>
      <c r="CS318" s="63"/>
      <c r="CV318" s="53"/>
      <c r="CY318" s="20"/>
      <c r="CZ318" s="63"/>
      <c r="DC318" s="53"/>
      <c r="DF318" s="20"/>
    </row>
    <row r="319" spans="4:110" s="19" customFormat="1">
      <c r="D319" s="20"/>
      <c r="E319" s="37"/>
      <c r="H319" s="53"/>
      <c r="K319" s="20"/>
      <c r="L319" s="37"/>
      <c r="O319" s="53"/>
      <c r="R319" s="20"/>
      <c r="S319" s="37"/>
      <c r="V319" s="53"/>
      <c r="Y319" s="20"/>
      <c r="Z319" s="63"/>
      <c r="AC319" s="53"/>
      <c r="AF319" s="20"/>
      <c r="AG319" s="20"/>
      <c r="AH319" s="63"/>
      <c r="AK319" s="53"/>
      <c r="AN319" s="20"/>
      <c r="AO319" s="63"/>
      <c r="AR319" s="53"/>
      <c r="AU319" s="20"/>
      <c r="AV319" s="63"/>
      <c r="AY319" s="53"/>
      <c r="BB319" s="20"/>
      <c r="BC319" s="63"/>
      <c r="BF319" s="53"/>
      <c r="BI319" s="20"/>
      <c r="BJ319" s="63"/>
      <c r="BM319" s="53"/>
      <c r="BP319" s="20"/>
      <c r="BQ319" s="63"/>
      <c r="BT319" s="53"/>
      <c r="BW319" s="20"/>
      <c r="BX319" s="63"/>
      <c r="CA319" s="53"/>
      <c r="CD319" s="20"/>
      <c r="CE319" s="63"/>
      <c r="CH319" s="53"/>
      <c r="CK319" s="20"/>
      <c r="CL319" s="63"/>
      <c r="CO319" s="53"/>
      <c r="CR319" s="20"/>
      <c r="CS319" s="63"/>
      <c r="CV319" s="53"/>
      <c r="CY319" s="20"/>
      <c r="CZ319" s="63"/>
      <c r="DC319" s="53"/>
      <c r="DF319" s="20"/>
    </row>
    <row r="320" spans="4:110" s="19" customFormat="1">
      <c r="D320" s="20"/>
      <c r="E320" s="37"/>
      <c r="H320" s="53"/>
      <c r="K320" s="20"/>
      <c r="L320" s="37"/>
      <c r="O320" s="53"/>
      <c r="R320" s="20"/>
      <c r="S320" s="37"/>
      <c r="V320" s="53"/>
      <c r="Y320" s="20"/>
      <c r="Z320" s="63"/>
      <c r="AC320" s="53"/>
      <c r="AF320" s="20"/>
      <c r="AG320" s="20"/>
      <c r="AH320" s="63"/>
      <c r="AK320" s="53"/>
      <c r="AN320" s="20"/>
      <c r="AO320" s="63"/>
      <c r="AR320" s="53"/>
      <c r="AU320" s="20"/>
      <c r="AV320" s="63"/>
      <c r="AY320" s="53"/>
      <c r="BB320" s="20"/>
      <c r="BC320" s="63"/>
      <c r="BF320" s="53"/>
      <c r="BI320" s="20"/>
      <c r="BJ320" s="63"/>
      <c r="BM320" s="53"/>
      <c r="BP320" s="20"/>
      <c r="BQ320" s="63"/>
      <c r="BT320" s="53"/>
      <c r="BW320" s="20"/>
      <c r="BX320" s="63"/>
      <c r="CA320" s="53"/>
      <c r="CD320" s="20"/>
      <c r="CE320" s="63"/>
      <c r="CH320" s="53"/>
      <c r="CK320" s="20"/>
      <c r="CL320" s="63"/>
      <c r="CO320" s="53"/>
      <c r="CR320" s="20"/>
      <c r="CS320" s="63"/>
      <c r="CV320" s="53"/>
      <c r="CY320" s="20"/>
      <c r="CZ320" s="63"/>
      <c r="DC320" s="53"/>
      <c r="DF320" s="20"/>
    </row>
    <row r="321" spans="4:110" s="19" customFormat="1">
      <c r="D321" s="20"/>
      <c r="E321" s="37"/>
      <c r="H321" s="53"/>
      <c r="K321" s="20"/>
      <c r="L321" s="37"/>
      <c r="O321" s="53"/>
      <c r="R321" s="20"/>
      <c r="S321" s="37"/>
      <c r="V321" s="53"/>
      <c r="Y321" s="20"/>
      <c r="Z321" s="63"/>
      <c r="AC321" s="53"/>
      <c r="AF321" s="20"/>
      <c r="AG321" s="20"/>
      <c r="AH321" s="63"/>
      <c r="AK321" s="53"/>
      <c r="AN321" s="20"/>
      <c r="AO321" s="63"/>
      <c r="AR321" s="53"/>
      <c r="AU321" s="20"/>
      <c r="AV321" s="63"/>
      <c r="AY321" s="53"/>
      <c r="BB321" s="20"/>
      <c r="BC321" s="63"/>
      <c r="BF321" s="53"/>
      <c r="BI321" s="20"/>
      <c r="BJ321" s="63"/>
      <c r="BM321" s="53"/>
      <c r="BP321" s="20"/>
      <c r="BQ321" s="63"/>
      <c r="BT321" s="53"/>
      <c r="BW321" s="20"/>
      <c r="BX321" s="63"/>
      <c r="CA321" s="53"/>
      <c r="CD321" s="20"/>
      <c r="CE321" s="63"/>
      <c r="CH321" s="53"/>
      <c r="CK321" s="20"/>
      <c r="CL321" s="63"/>
      <c r="CO321" s="53"/>
      <c r="CR321" s="20"/>
      <c r="CS321" s="63"/>
      <c r="CV321" s="53"/>
      <c r="CY321" s="20"/>
      <c r="CZ321" s="63"/>
      <c r="DC321" s="53"/>
      <c r="DF321" s="20"/>
    </row>
    <row r="322" spans="4:110" s="19" customFormat="1">
      <c r="D322" s="20"/>
      <c r="E322" s="37"/>
      <c r="H322" s="53"/>
      <c r="K322" s="20"/>
      <c r="L322" s="37"/>
      <c r="O322" s="53"/>
      <c r="R322" s="20"/>
      <c r="S322" s="37"/>
      <c r="V322" s="53"/>
      <c r="Y322" s="20"/>
      <c r="Z322" s="63"/>
      <c r="AC322" s="53"/>
      <c r="AF322" s="20"/>
      <c r="AG322" s="20"/>
      <c r="AH322" s="63"/>
      <c r="AK322" s="53"/>
      <c r="AN322" s="20"/>
      <c r="AO322" s="63"/>
      <c r="AR322" s="53"/>
      <c r="AU322" s="20"/>
      <c r="AV322" s="63"/>
      <c r="AY322" s="53"/>
      <c r="BB322" s="20"/>
      <c r="BC322" s="63"/>
      <c r="BF322" s="53"/>
      <c r="BI322" s="20"/>
      <c r="BJ322" s="63"/>
      <c r="BM322" s="53"/>
      <c r="BP322" s="20"/>
      <c r="BQ322" s="63"/>
      <c r="BT322" s="53"/>
      <c r="BW322" s="20"/>
      <c r="BX322" s="63"/>
      <c r="CA322" s="53"/>
      <c r="CD322" s="20"/>
      <c r="CE322" s="63"/>
      <c r="CH322" s="53"/>
      <c r="CK322" s="20"/>
      <c r="CL322" s="63"/>
      <c r="CO322" s="53"/>
      <c r="CR322" s="20"/>
      <c r="CS322" s="63"/>
      <c r="CV322" s="53"/>
      <c r="CY322" s="20"/>
      <c r="CZ322" s="63"/>
      <c r="DC322" s="53"/>
      <c r="DF322" s="20"/>
    </row>
    <row r="323" spans="4:110" s="19" customFormat="1">
      <c r="D323" s="20"/>
      <c r="E323" s="37"/>
      <c r="H323" s="53"/>
      <c r="K323" s="20"/>
      <c r="L323" s="37"/>
      <c r="O323" s="53"/>
      <c r="R323" s="20"/>
      <c r="S323" s="37"/>
      <c r="V323" s="53"/>
      <c r="Y323" s="20"/>
      <c r="Z323" s="63"/>
      <c r="AC323" s="53"/>
      <c r="AF323" s="20"/>
      <c r="AG323" s="20"/>
      <c r="AH323" s="63"/>
      <c r="AK323" s="53"/>
      <c r="AN323" s="20"/>
      <c r="AO323" s="63"/>
      <c r="AR323" s="53"/>
      <c r="AU323" s="20"/>
      <c r="AV323" s="63"/>
      <c r="AY323" s="53"/>
      <c r="BB323" s="20"/>
      <c r="BC323" s="63"/>
      <c r="BF323" s="53"/>
      <c r="BI323" s="20"/>
      <c r="BJ323" s="63"/>
      <c r="BM323" s="53"/>
      <c r="BP323" s="20"/>
      <c r="BQ323" s="63"/>
      <c r="BT323" s="53"/>
      <c r="BW323" s="20"/>
      <c r="BX323" s="63"/>
      <c r="CA323" s="53"/>
      <c r="CD323" s="20"/>
      <c r="CE323" s="63"/>
      <c r="CH323" s="53"/>
      <c r="CK323" s="20"/>
      <c r="CL323" s="63"/>
      <c r="CO323" s="53"/>
      <c r="CR323" s="20"/>
      <c r="CS323" s="63"/>
      <c r="CV323" s="53"/>
      <c r="CY323" s="20"/>
      <c r="CZ323" s="63"/>
      <c r="DC323" s="53"/>
      <c r="DF323" s="20"/>
    </row>
    <row r="324" spans="4:110" s="19" customFormat="1">
      <c r="D324" s="20"/>
      <c r="E324" s="37"/>
      <c r="H324" s="53"/>
      <c r="K324" s="20"/>
      <c r="L324" s="37"/>
      <c r="O324" s="53"/>
      <c r="R324" s="20"/>
      <c r="S324" s="37"/>
      <c r="V324" s="53"/>
      <c r="Y324" s="20"/>
      <c r="Z324" s="63"/>
      <c r="AC324" s="53"/>
      <c r="AF324" s="20"/>
      <c r="AG324" s="20"/>
      <c r="AH324" s="63"/>
      <c r="AK324" s="53"/>
      <c r="AN324" s="20"/>
      <c r="AO324" s="63"/>
      <c r="AR324" s="53"/>
      <c r="AU324" s="20"/>
      <c r="AV324" s="63"/>
      <c r="AY324" s="53"/>
      <c r="BB324" s="20"/>
      <c r="BC324" s="63"/>
      <c r="BF324" s="53"/>
      <c r="BI324" s="20"/>
      <c r="BJ324" s="63"/>
      <c r="BM324" s="53"/>
      <c r="BP324" s="20"/>
      <c r="BQ324" s="63"/>
      <c r="BT324" s="53"/>
      <c r="BW324" s="20"/>
      <c r="BX324" s="63"/>
      <c r="CA324" s="53"/>
      <c r="CD324" s="20"/>
      <c r="CE324" s="63"/>
      <c r="CH324" s="53"/>
      <c r="CK324" s="20"/>
      <c r="CL324" s="63"/>
      <c r="CO324" s="53"/>
      <c r="CR324" s="20"/>
      <c r="CS324" s="63"/>
      <c r="CV324" s="53"/>
      <c r="CY324" s="20"/>
      <c r="CZ324" s="63"/>
      <c r="DC324" s="53"/>
      <c r="DF324" s="20"/>
    </row>
    <row r="325" spans="4:110" s="19" customFormat="1">
      <c r="D325" s="20"/>
      <c r="E325" s="37"/>
      <c r="H325" s="53"/>
      <c r="K325" s="20"/>
      <c r="L325" s="37"/>
      <c r="O325" s="53"/>
      <c r="R325" s="20"/>
      <c r="S325" s="37"/>
      <c r="V325" s="53"/>
      <c r="Y325" s="20"/>
      <c r="Z325" s="63"/>
      <c r="AC325" s="53"/>
      <c r="AF325" s="20"/>
      <c r="AG325" s="20"/>
      <c r="AH325" s="63"/>
      <c r="AK325" s="53"/>
      <c r="AN325" s="20"/>
      <c r="AO325" s="63"/>
      <c r="AR325" s="53"/>
      <c r="AU325" s="20"/>
      <c r="AV325" s="63"/>
      <c r="AY325" s="53"/>
      <c r="BB325" s="20"/>
      <c r="BC325" s="63"/>
      <c r="BF325" s="53"/>
      <c r="BI325" s="20"/>
      <c r="BJ325" s="63"/>
      <c r="BM325" s="53"/>
      <c r="BP325" s="20"/>
      <c r="BQ325" s="63"/>
      <c r="BT325" s="53"/>
      <c r="BW325" s="20"/>
      <c r="BX325" s="63"/>
      <c r="CA325" s="53"/>
      <c r="CD325" s="20"/>
      <c r="CE325" s="63"/>
      <c r="CH325" s="53"/>
      <c r="CK325" s="20"/>
      <c r="CL325" s="63"/>
      <c r="CO325" s="53"/>
      <c r="CR325" s="20"/>
      <c r="CS325" s="63"/>
      <c r="CV325" s="53"/>
      <c r="CY325" s="20"/>
      <c r="CZ325" s="63"/>
      <c r="DC325" s="53"/>
      <c r="DF325" s="20"/>
    </row>
    <row r="326" spans="4:110" s="19" customFormat="1">
      <c r="D326" s="20"/>
      <c r="E326" s="37"/>
      <c r="H326" s="53"/>
      <c r="K326" s="20"/>
      <c r="L326" s="37"/>
      <c r="O326" s="53"/>
      <c r="R326" s="20"/>
      <c r="S326" s="37"/>
      <c r="V326" s="53"/>
      <c r="Y326" s="20"/>
      <c r="Z326" s="63"/>
      <c r="AC326" s="53"/>
      <c r="AF326" s="20"/>
      <c r="AG326" s="20"/>
      <c r="AH326" s="63"/>
      <c r="AK326" s="53"/>
      <c r="AN326" s="20"/>
      <c r="AO326" s="63"/>
      <c r="AR326" s="53"/>
      <c r="AU326" s="20"/>
      <c r="AV326" s="63"/>
      <c r="AY326" s="53"/>
      <c r="BB326" s="20"/>
      <c r="BC326" s="63"/>
      <c r="BF326" s="53"/>
      <c r="BI326" s="20"/>
      <c r="BJ326" s="63"/>
      <c r="BM326" s="53"/>
      <c r="BP326" s="20"/>
      <c r="BQ326" s="63"/>
      <c r="BT326" s="53"/>
      <c r="BW326" s="20"/>
      <c r="BX326" s="63"/>
      <c r="CA326" s="53"/>
      <c r="CD326" s="20"/>
      <c r="CE326" s="63"/>
      <c r="CH326" s="53"/>
      <c r="CK326" s="20"/>
      <c r="CL326" s="63"/>
      <c r="CO326" s="53"/>
      <c r="CR326" s="20"/>
      <c r="CS326" s="63"/>
      <c r="CV326" s="53"/>
      <c r="CY326" s="20"/>
      <c r="CZ326" s="63"/>
      <c r="DC326" s="53"/>
      <c r="DF326" s="20"/>
    </row>
    <row r="327" spans="4:110" s="19" customFormat="1">
      <c r="D327" s="20"/>
      <c r="E327" s="37"/>
      <c r="H327" s="53"/>
      <c r="K327" s="20"/>
      <c r="L327" s="37"/>
      <c r="O327" s="53"/>
      <c r="R327" s="20"/>
      <c r="S327" s="37"/>
      <c r="V327" s="53"/>
      <c r="Y327" s="20"/>
      <c r="Z327" s="63"/>
      <c r="AC327" s="53"/>
      <c r="AF327" s="20"/>
      <c r="AG327" s="20"/>
      <c r="AH327" s="63"/>
      <c r="AK327" s="53"/>
      <c r="AN327" s="20"/>
      <c r="AO327" s="63"/>
      <c r="AR327" s="53"/>
      <c r="AU327" s="20"/>
      <c r="AV327" s="63"/>
      <c r="AY327" s="53"/>
      <c r="BB327" s="20"/>
      <c r="BC327" s="63"/>
      <c r="BF327" s="53"/>
      <c r="BI327" s="20"/>
      <c r="BJ327" s="63"/>
      <c r="BM327" s="53"/>
      <c r="BP327" s="20"/>
      <c r="BQ327" s="63"/>
      <c r="BT327" s="53"/>
      <c r="BW327" s="20"/>
      <c r="BX327" s="63"/>
      <c r="CA327" s="53"/>
      <c r="CD327" s="20"/>
      <c r="CE327" s="63"/>
      <c r="CH327" s="53"/>
      <c r="CK327" s="20"/>
      <c r="CL327" s="63"/>
      <c r="CO327" s="53"/>
      <c r="CR327" s="20"/>
      <c r="CS327" s="63"/>
      <c r="CV327" s="53"/>
      <c r="CY327" s="20"/>
      <c r="CZ327" s="63"/>
      <c r="DC327" s="53"/>
      <c r="DF327" s="20"/>
    </row>
    <row r="328" spans="4:110" s="19" customFormat="1">
      <c r="D328" s="20"/>
      <c r="E328" s="37"/>
      <c r="H328" s="53"/>
      <c r="K328" s="20"/>
      <c r="L328" s="37"/>
      <c r="O328" s="53"/>
      <c r="R328" s="20"/>
      <c r="S328" s="37"/>
      <c r="V328" s="53"/>
      <c r="Y328" s="20"/>
      <c r="Z328" s="63"/>
      <c r="AC328" s="53"/>
      <c r="AF328" s="20"/>
      <c r="AG328" s="20"/>
      <c r="AH328" s="63"/>
      <c r="AK328" s="53"/>
      <c r="AN328" s="20"/>
      <c r="AO328" s="63"/>
      <c r="AR328" s="53"/>
      <c r="AU328" s="20"/>
      <c r="AV328" s="63"/>
      <c r="AY328" s="53"/>
      <c r="BB328" s="20"/>
      <c r="BC328" s="63"/>
      <c r="BF328" s="53"/>
      <c r="BI328" s="20"/>
      <c r="BJ328" s="63"/>
      <c r="BM328" s="53"/>
      <c r="BP328" s="20"/>
      <c r="BQ328" s="63"/>
      <c r="BT328" s="53"/>
      <c r="BW328" s="20"/>
      <c r="BX328" s="63"/>
      <c r="CA328" s="53"/>
      <c r="CD328" s="20"/>
      <c r="CE328" s="63"/>
      <c r="CH328" s="53"/>
      <c r="CK328" s="20"/>
      <c r="CL328" s="63"/>
      <c r="CO328" s="53"/>
      <c r="CR328" s="20"/>
      <c r="CS328" s="63"/>
      <c r="CV328" s="53"/>
      <c r="CY328" s="20"/>
      <c r="CZ328" s="63"/>
      <c r="DC328" s="53"/>
      <c r="DF328" s="20"/>
    </row>
    <row r="329" spans="4:110" s="19" customFormat="1">
      <c r="D329" s="20"/>
      <c r="E329" s="37"/>
      <c r="H329" s="53"/>
      <c r="K329" s="20"/>
      <c r="L329" s="37"/>
      <c r="O329" s="53"/>
      <c r="R329" s="20"/>
      <c r="S329" s="37"/>
      <c r="V329" s="53"/>
      <c r="Y329" s="20"/>
      <c r="Z329" s="63"/>
      <c r="AC329" s="53"/>
      <c r="AF329" s="20"/>
      <c r="AG329" s="20"/>
      <c r="AH329" s="63"/>
      <c r="AK329" s="53"/>
      <c r="AN329" s="20"/>
      <c r="AO329" s="63"/>
      <c r="AR329" s="53"/>
      <c r="AU329" s="20"/>
      <c r="AV329" s="63"/>
      <c r="AY329" s="53"/>
      <c r="BB329" s="20"/>
      <c r="BC329" s="63"/>
      <c r="BF329" s="53"/>
      <c r="BI329" s="20"/>
      <c r="BJ329" s="63"/>
      <c r="BM329" s="53"/>
      <c r="BP329" s="20"/>
      <c r="BQ329" s="63"/>
      <c r="BT329" s="53"/>
      <c r="BW329" s="20"/>
      <c r="BX329" s="63"/>
      <c r="CA329" s="53"/>
      <c r="CD329" s="20"/>
      <c r="CE329" s="63"/>
      <c r="CH329" s="53"/>
      <c r="CK329" s="20"/>
      <c r="CL329" s="63"/>
      <c r="CO329" s="53"/>
      <c r="CR329" s="20"/>
      <c r="CS329" s="63"/>
      <c r="CV329" s="53"/>
      <c r="CY329" s="20"/>
      <c r="CZ329" s="63"/>
      <c r="DC329" s="53"/>
      <c r="DF329" s="20"/>
    </row>
    <row r="330" spans="4:110" s="19" customFormat="1">
      <c r="D330" s="20"/>
      <c r="E330" s="37"/>
      <c r="H330" s="53"/>
      <c r="K330" s="20"/>
      <c r="L330" s="37"/>
      <c r="O330" s="53"/>
      <c r="R330" s="20"/>
      <c r="S330" s="37"/>
      <c r="V330" s="53"/>
      <c r="Y330" s="20"/>
      <c r="Z330" s="63"/>
      <c r="AC330" s="53"/>
      <c r="AF330" s="20"/>
      <c r="AG330" s="20"/>
      <c r="AH330" s="63"/>
      <c r="AK330" s="53"/>
      <c r="AN330" s="20"/>
      <c r="AO330" s="63"/>
      <c r="AR330" s="53"/>
      <c r="AU330" s="20"/>
      <c r="AV330" s="63"/>
      <c r="AY330" s="53"/>
      <c r="BB330" s="20"/>
      <c r="BC330" s="63"/>
      <c r="BF330" s="53"/>
      <c r="BI330" s="20"/>
      <c r="BJ330" s="63"/>
      <c r="BM330" s="53"/>
      <c r="BP330" s="20"/>
      <c r="BQ330" s="63"/>
      <c r="BT330" s="53"/>
      <c r="BW330" s="20"/>
      <c r="BX330" s="63"/>
      <c r="CA330" s="53"/>
      <c r="CD330" s="20"/>
      <c r="CE330" s="63"/>
      <c r="CH330" s="53"/>
      <c r="CK330" s="20"/>
      <c r="CL330" s="63"/>
      <c r="CO330" s="53"/>
      <c r="CR330" s="20"/>
      <c r="CS330" s="63"/>
      <c r="CV330" s="53"/>
      <c r="CY330" s="20"/>
      <c r="CZ330" s="63"/>
      <c r="DC330" s="53"/>
      <c r="DF330" s="20"/>
    </row>
    <row r="331" spans="4:110" s="19" customFormat="1">
      <c r="D331" s="20"/>
      <c r="E331" s="37"/>
      <c r="H331" s="53"/>
      <c r="K331" s="20"/>
      <c r="L331" s="37"/>
      <c r="O331" s="53"/>
      <c r="R331" s="20"/>
      <c r="S331" s="37"/>
      <c r="V331" s="53"/>
      <c r="Y331" s="20"/>
      <c r="Z331" s="63"/>
      <c r="AC331" s="53"/>
      <c r="AF331" s="20"/>
      <c r="AG331" s="20"/>
      <c r="AH331" s="63"/>
      <c r="AK331" s="53"/>
      <c r="AN331" s="20"/>
      <c r="AO331" s="63"/>
      <c r="AR331" s="53"/>
      <c r="AU331" s="20"/>
      <c r="AV331" s="63"/>
      <c r="AY331" s="53"/>
      <c r="BB331" s="20"/>
      <c r="BC331" s="63"/>
      <c r="BF331" s="53"/>
      <c r="BI331" s="20"/>
      <c r="BJ331" s="63"/>
      <c r="BM331" s="53"/>
      <c r="BP331" s="20"/>
      <c r="BQ331" s="63"/>
      <c r="BT331" s="53"/>
      <c r="BW331" s="20"/>
      <c r="BX331" s="63"/>
      <c r="CA331" s="53"/>
      <c r="CD331" s="20"/>
      <c r="CE331" s="63"/>
      <c r="CH331" s="53"/>
      <c r="CK331" s="20"/>
      <c r="CL331" s="63"/>
      <c r="CO331" s="53"/>
      <c r="CR331" s="20"/>
      <c r="CS331" s="63"/>
      <c r="CV331" s="53"/>
      <c r="CY331" s="20"/>
      <c r="CZ331" s="63"/>
      <c r="DC331" s="53"/>
      <c r="DF331" s="20"/>
    </row>
    <row r="332" spans="4:110" s="19" customFormat="1">
      <c r="D332" s="20"/>
      <c r="E332" s="37"/>
      <c r="H332" s="53"/>
      <c r="K332" s="20"/>
      <c r="L332" s="37"/>
      <c r="O332" s="53"/>
      <c r="R332" s="20"/>
      <c r="S332" s="37"/>
      <c r="V332" s="53"/>
      <c r="Y332" s="20"/>
      <c r="Z332" s="63"/>
      <c r="AC332" s="53"/>
      <c r="AF332" s="20"/>
      <c r="AG332" s="20"/>
      <c r="AH332" s="63"/>
      <c r="AK332" s="53"/>
      <c r="AN332" s="20"/>
      <c r="AO332" s="63"/>
      <c r="AR332" s="53"/>
      <c r="AU332" s="20"/>
      <c r="AV332" s="63"/>
      <c r="AY332" s="53"/>
      <c r="BB332" s="20"/>
      <c r="BC332" s="63"/>
      <c r="BF332" s="53"/>
      <c r="BI332" s="20"/>
      <c r="BJ332" s="63"/>
      <c r="BM332" s="53"/>
      <c r="BP332" s="20"/>
      <c r="BQ332" s="63"/>
      <c r="BT332" s="53"/>
      <c r="BW332" s="20"/>
      <c r="BX332" s="63"/>
      <c r="CA332" s="53"/>
      <c r="CD332" s="20"/>
      <c r="CE332" s="63"/>
      <c r="CH332" s="53"/>
      <c r="CK332" s="20"/>
      <c r="CL332" s="63"/>
      <c r="CO332" s="53"/>
      <c r="CR332" s="20"/>
      <c r="CS332" s="63"/>
      <c r="CV332" s="53"/>
      <c r="CY332" s="20"/>
      <c r="CZ332" s="63"/>
      <c r="DC332" s="53"/>
      <c r="DF332" s="20"/>
    </row>
    <row r="333" spans="4:110" s="19" customFormat="1">
      <c r="D333" s="20"/>
      <c r="E333" s="37"/>
      <c r="H333" s="53"/>
      <c r="K333" s="20"/>
      <c r="L333" s="37"/>
      <c r="O333" s="53"/>
      <c r="R333" s="20"/>
      <c r="S333" s="37"/>
      <c r="V333" s="53"/>
      <c r="Y333" s="20"/>
      <c r="Z333" s="63"/>
      <c r="AC333" s="53"/>
      <c r="AF333" s="20"/>
      <c r="AG333" s="20"/>
      <c r="AH333" s="63"/>
      <c r="AK333" s="53"/>
      <c r="AN333" s="20"/>
      <c r="AO333" s="63"/>
      <c r="AR333" s="53"/>
      <c r="AU333" s="20"/>
      <c r="AV333" s="63"/>
      <c r="AY333" s="53"/>
      <c r="BB333" s="20"/>
      <c r="BC333" s="63"/>
      <c r="BF333" s="53"/>
      <c r="BI333" s="20"/>
      <c r="BJ333" s="63"/>
      <c r="BM333" s="53"/>
      <c r="BP333" s="20"/>
      <c r="BQ333" s="63"/>
      <c r="BT333" s="53"/>
      <c r="BW333" s="20"/>
      <c r="BX333" s="63"/>
      <c r="CA333" s="53"/>
      <c r="CD333" s="20"/>
      <c r="CE333" s="63"/>
      <c r="CH333" s="53"/>
      <c r="CK333" s="20"/>
      <c r="CL333" s="63"/>
      <c r="CO333" s="53"/>
      <c r="CR333" s="20"/>
      <c r="CS333" s="63"/>
      <c r="CV333" s="53"/>
      <c r="CY333" s="20"/>
      <c r="CZ333" s="63"/>
      <c r="DC333" s="53"/>
      <c r="DF333" s="20"/>
    </row>
    <row r="334" spans="4:110" s="19" customFormat="1">
      <c r="D334" s="20"/>
      <c r="E334" s="37"/>
      <c r="H334" s="53"/>
      <c r="K334" s="20"/>
      <c r="L334" s="37"/>
      <c r="O334" s="53"/>
      <c r="R334" s="20"/>
      <c r="S334" s="37"/>
      <c r="V334" s="53"/>
      <c r="Y334" s="20"/>
      <c r="Z334" s="63"/>
      <c r="AC334" s="53"/>
      <c r="AF334" s="20"/>
      <c r="AG334" s="20"/>
      <c r="AH334" s="63"/>
      <c r="AK334" s="53"/>
      <c r="AN334" s="20"/>
      <c r="AO334" s="63"/>
      <c r="AR334" s="53"/>
      <c r="AU334" s="20"/>
      <c r="AV334" s="63"/>
      <c r="AY334" s="53"/>
      <c r="BB334" s="20"/>
      <c r="BC334" s="63"/>
      <c r="BF334" s="53"/>
      <c r="BI334" s="20"/>
      <c r="BJ334" s="63"/>
      <c r="BM334" s="53"/>
      <c r="BP334" s="20"/>
      <c r="BQ334" s="63"/>
      <c r="BT334" s="53"/>
      <c r="BW334" s="20"/>
      <c r="BX334" s="63"/>
      <c r="CA334" s="53"/>
      <c r="CD334" s="20"/>
      <c r="CE334" s="63"/>
      <c r="CH334" s="53"/>
      <c r="CK334" s="20"/>
      <c r="CL334" s="63"/>
      <c r="CO334" s="53"/>
      <c r="CR334" s="20"/>
      <c r="CS334" s="63"/>
      <c r="CV334" s="53"/>
      <c r="CY334" s="20"/>
      <c r="CZ334" s="63"/>
      <c r="DC334" s="53"/>
      <c r="DF334" s="20"/>
    </row>
    <row r="335" spans="4:110" s="19" customFormat="1">
      <c r="D335" s="20"/>
      <c r="E335" s="37"/>
      <c r="H335" s="53"/>
      <c r="K335" s="20"/>
      <c r="L335" s="37"/>
      <c r="O335" s="53"/>
      <c r="R335" s="20"/>
      <c r="S335" s="37"/>
      <c r="V335" s="53"/>
      <c r="Y335" s="20"/>
      <c r="Z335" s="63"/>
      <c r="AC335" s="53"/>
      <c r="AF335" s="20"/>
      <c r="AG335" s="20"/>
      <c r="AH335" s="63"/>
      <c r="AK335" s="53"/>
      <c r="AN335" s="20"/>
      <c r="AO335" s="63"/>
      <c r="AR335" s="53"/>
      <c r="AU335" s="20"/>
      <c r="AV335" s="63"/>
      <c r="AY335" s="53"/>
      <c r="BB335" s="20"/>
      <c r="BC335" s="63"/>
      <c r="BF335" s="53"/>
      <c r="BI335" s="20"/>
      <c r="BJ335" s="63"/>
      <c r="BM335" s="53"/>
      <c r="BP335" s="20"/>
      <c r="BQ335" s="63"/>
      <c r="BT335" s="53"/>
      <c r="BW335" s="20"/>
      <c r="BX335" s="63"/>
      <c r="CA335" s="53"/>
      <c r="CD335" s="20"/>
      <c r="CE335" s="63"/>
      <c r="CH335" s="53"/>
      <c r="CK335" s="20"/>
      <c r="CL335" s="63"/>
      <c r="CO335" s="53"/>
      <c r="CR335" s="20"/>
      <c r="CS335" s="63"/>
      <c r="CV335" s="53"/>
      <c r="CY335" s="20"/>
      <c r="CZ335" s="63"/>
      <c r="DC335" s="53"/>
      <c r="DF335" s="20"/>
    </row>
    <row r="336" spans="4:110" s="19" customFormat="1">
      <c r="D336" s="20"/>
      <c r="E336" s="37"/>
      <c r="H336" s="53"/>
      <c r="K336" s="20"/>
      <c r="L336" s="37"/>
      <c r="O336" s="53"/>
      <c r="R336" s="20"/>
      <c r="S336" s="37"/>
      <c r="V336" s="53"/>
      <c r="Y336" s="20"/>
      <c r="Z336" s="63"/>
      <c r="AC336" s="53"/>
      <c r="AF336" s="20"/>
      <c r="AG336" s="20"/>
      <c r="AH336" s="63"/>
      <c r="AK336" s="53"/>
      <c r="AN336" s="20"/>
      <c r="AO336" s="63"/>
      <c r="AR336" s="53"/>
      <c r="AU336" s="20"/>
      <c r="AV336" s="63"/>
      <c r="AY336" s="53"/>
      <c r="BB336" s="20"/>
      <c r="BC336" s="63"/>
      <c r="BF336" s="53"/>
      <c r="BI336" s="20"/>
      <c r="BJ336" s="63"/>
      <c r="BM336" s="53"/>
      <c r="BP336" s="20"/>
      <c r="BQ336" s="63"/>
      <c r="BT336" s="53"/>
      <c r="BW336" s="20"/>
      <c r="BX336" s="63"/>
      <c r="CA336" s="53"/>
      <c r="CD336" s="20"/>
      <c r="CE336" s="63"/>
      <c r="CH336" s="53"/>
      <c r="CK336" s="20"/>
      <c r="CL336" s="63"/>
      <c r="CO336" s="53"/>
      <c r="CR336" s="20"/>
      <c r="CS336" s="63"/>
      <c r="CV336" s="53"/>
      <c r="CY336" s="20"/>
      <c r="CZ336" s="63"/>
      <c r="DC336" s="53"/>
      <c r="DF336" s="20"/>
    </row>
    <row r="337" spans="4:110" s="19" customFormat="1">
      <c r="D337" s="20"/>
      <c r="E337" s="37"/>
      <c r="H337" s="53"/>
      <c r="K337" s="20"/>
      <c r="L337" s="37"/>
      <c r="O337" s="53"/>
      <c r="R337" s="20"/>
      <c r="S337" s="37"/>
      <c r="V337" s="53"/>
      <c r="Y337" s="20"/>
      <c r="Z337" s="63"/>
      <c r="AC337" s="53"/>
      <c r="AF337" s="20"/>
      <c r="AG337" s="20"/>
      <c r="AH337" s="63"/>
      <c r="AK337" s="53"/>
      <c r="AN337" s="20"/>
      <c r="AO337" s="63"/>
      <c r="AR337" s="53"/>
      <c r="AU337" s="20"/>
      <c r="AV337" s="63"/>
      <c r="AY337" s="53"/>
      <c r="BB337" s="20"/>
      <c r="BC337" s="63"/>
      <c r="BF337" s="53"/>
      <c r="BI337" s="20"/>
      <c r="BJ337" s="63"/>
      <c r="BM337" s="53"/>
      <c r="BP337" s="20"/>
      <c r="BQ337" s="63"/>
      <c r="BT337" s="53"/>
      <c r="BW337" s="20"/>
      <c r="BX337" s="63"/>
      <c r="CA337" s="53"/>
      <c r="CD337" s="20"/>
      <c r="CE337" s="63"/>
      <c r="CH337" s="53"/>
      <c r="CK337" s="20"/>
      <c r="CL337" s="63"/>
      <c r="CO337" s="53"/>
      <c r="CR337" s="20"/>
      <c r="CS337" s="63"/>
      <c r="CV337" s="53"/>
      <c r="CY337" s="20"/>
      <c r="CZ337" s="63"/>
      <c r="DC337" s="53"/>
      <c r="DF337" s="20"/>
    </row>
    <row r="338" spans="4:110" s="19" customFormat="1">
      <c r="D338" s="20"/>
      <c r="E338" s="37"/>
      <c r="H338" s="53"/>
      <c r="K338" s="20"/>
      <c r="L338" s="37"/>
      <c r="O338" s="53"/>
      <c r="R338" s="20"/>
      <c r="S338" s="37"/>
      <c r="V338" s="53"/>
      <c r="Y338" s="20"/>
      <c r="Z338" s="63"/>
      <c r="AC338" s="53"/>
      <c r="AF338" s="20"/>
      <c r="AG338" s="20"/>
      <c r="AH338" s="63"/>
      <c r="AK338" s="53"/>
      <c r="AN338" s="20"/>
      <c r="AO338" s="63"/>
      <c r="AR338" s="53"/>
      <c r="AU338" s="20"/>
      <c r="AV338" s="63"/>
      <c r="AY338" s="53"/>
      <c r="BB338" s="20"/>
      <c r="BC338" s="63"/>
      <c r="BF338" s="53"/>
      <c r="BI338" s="20"/>
      <c r="BJ338" s="63"/>
      <c r="BM338" s="53"/>
      <c r="BP338" s="20"/>
      <c r="BQ338" s="63"/>
      <c r="BT338" s="53"/>
      <c r="BW338" s="20"/>
      <c r="BX338" s="63"/>
      <c r="CA338" s="53"/>
      <c r="CD338" s="20"/>
      <c r="CE338" s="63"/>
      <c r="CH338" s="53"/>
      <c r="CK338" s="20"/>
      <c r="CL338" s="63"/>
      <c r="CO338" s="53"/>
      <c r="CR338" s="20"/>
      <c r="CS338" s="63"/>
      <c r="CV338" s="53"/>
      <c r="CY338" s="20"/>
      <c r="CZ338" s="63"/>
      <c r="DC338" s="53"/>
      <c r="DF338" s="20"/>
    </row>
    <row r="339" spans="4:110" s="19" customFormat="1">
      <c r="D339" s="20"/>
      <c r="E339" s="37"/>
      <c r="H339" s="53"/>
      <c r="K339" s="20"/>
      <c r="L339" s="37"/>
      <c r="O339" s="53"/>
      <c r="R339" s="20"/>
      <c r="S339" s="37"/>
      <c r="V339" s="53"/>
      <c r="Y339" s="20"/>
      <c r="Z339" s="63"/>
      <c r="AC339" s="53"/>
      <c r="AF339" s="20"/>
      <c r="AG339" s="20"/>
      <c r="AH339" s="63"/>
      <c r="AK339" s="53"/>
      <c r="AN339" s="20"/>
      <c r="AO339" s="63"/>
      <c r="AR339" s="53"/>
      <c r="AU339" s="20"/>
      <c r="AV339" s="63"/>
      <c r="AY339" s="53"/>
      <c r="BB339" s="20"/>
      <c r="BC339" s="63"/>
      <c r="BF339" s="53"/>
      <c r="BI339" s="20"/>
      <c r="BJ339" s="63"/>
      <c r="BM339" s="53"/>
      <c r="BP339" s="20"/>
      <c r="BQ339" s="63"/>
      <c r="BT339" s="53"/>
      <c r="BW339" s="20"/>
      <c r="BX339" s="63"/>
      <c r="CA339" s="53"/>
      <c r="CD339" s="20"/>
      <c r="CE339" s="63"/>
      <c r="CH339" s="53"/>
      <c r="CK339" s="20"/>
      <c r="CL339" s="63"/>
      <c r="CO339" s="53"/>
      <c r="CR339" s="20"/>
      <c r="CS339" s="63"/>
      <c r="CV339" s="53"/>
      <c r="CY339" s="20"/>
      <c r="CZ339" s="63"/>
      <c r="DC339" s="53"/>
      <c r="DF339" s="20"/>
    </row>
    <row r="340" spans="4:110" s="19" customFormat="1">
      <c r="D340" s="20"/>
      <c r="E340" s="37"/>
      <c r="H340" s="53"/>
      <c r="K340" s="20"/>
      <c r="L340" s="37"/>
      <c r="O340" s="53"/>
      <c r="R340" s="20"/>
      <c r="S340" s="37"/>
      <c r="V340" s="53"/>
      <c r="Y340" s="20"/>
      <c r="Z340" s="63"/>
      <c r="AC340" s="53"/>
      <c r="AF340" s="20"/>
      <c r="AG340" s="20"/>
      <c r="AH340" s="63"/>
      <c r="AK340" s="53"/>
      <c r="AN340" s="20"/>
      <c r="AO340" s="63"/>
      <c r="AR340" s="53"/>
      <c r="AU340" s="20"/>
      <c r="AV340" s="63"/>
      <c r="AY340" s="53"/>
      <c r="BB340" s="20"/>
      <c r="BC340" s="63"/>
      <c r="BF340" s="53"/>
      <c r="BI340" s="20"/>
      <c r="BJ340" s="63"/>
      <c r="BM340" s="53"/>
      <c r="BP340" s="20"/>
      <c r="BQ340" s="63"/>
      <c r="BT340" s="53"/>
      <c r="BW340" s="20"/>
      <c r="BX340" s="63"/>
      <c r="CA340" s="53"/>
      <c r="CD340" s="20"/>
      <c r="CE340" s="63"/>
      <c r="CH340" s="53"/>
      <c r="CK340" s="20"/>
      <c r="CL340" s="63"/>
      <c r="CO340" s="53"/>
      <c r="CR340" s="20"/>
      <c r="CS340" s="63"/>
      <c r="CV340" s="53"/>
      <c r="CY340" s="20"/>
      <c r="CZ340" s="63"/>
      <c r="DC340" s="53"/>
      <c r="DF340" s="20"/>
    </row>
    <row r="341" spans="4:110" s="19" customFormat="1">
      <c r="D341" s="20"/>
      <c r="E341" s="37"/>
      <c r="H341" s="53"/>
      <c r="K341" s="20"/>
      <c r="L341" s="37"/>
      <c r="O341" s="53"/>
      <c r="R341" s="20"/>
      <c r="S341" s="37"/>
      <c r="V341" s="53"/>
      <c r="Y341" s="20"/>
      <c r="Z341" s="63"/>
      <c r="AC341" s="53"/>
      <c r="AF341" s="20"/>
      <c r="AG341" s="20"/>
      <c r="AH341" s="63"/>
      <c r="AK341" s="53"/>
      <c r="AN341" s="20"/>
      <c r="AO341" s="63"/>
      <c r="AR341" s="53"/>
      <c r="AU341" s="20"/>
      <c r="AV341" s="63"/>
      <c r="AY341" s="53"/>
      <c r="BB341" s="20"/>
      <c r="BC341" s="63"/>
      <c r="BF341" s="53"/>
      <c r="BI341" s="20"/>
      <c r="BJ341" s="63"/>
      <c r="BM341" s="53"/>
      <c r="BP341" s="20"/>
      <c r="BQ341" s="63"/>
      <c r="BT341" s="53"/>
      <c r="BW341" s="20"/>
      <c r="BX341" s="63"/>
      <c r="CA341" s="53"/>
      <c r="CD341" s="20"/>
      <c r="CE341" s="63"/>
      <c r="CH341" s="53"/>
      <c r="CK341" s="20"/>
      <c r="CL341" s="63"/>
      <c r="CO341" s="53"/>
      <c r="CR341" s="20"/>
      <c r="CS341" s="63"/>
      <c r="CV341" s="53"/>
      <c r="CY341" s="20"/>
      <c r="CZ341" s="63"/>
      <c r="DC341" s="53"/>
      <c r="DF341" s="20"/>
    </row>
    <row r="342" spans="4:110" s="19" customFormat="1">
      <c r="D342" s="20"/>
      <c r="E342" s="37"/>
      <c r="H342" s="53"/>
      <c r="K342" s="20"/>
      <c r="L342" s="37"/>
      <c r="O342" s="53"/>
      <c r="R342" s="20"/>
      <c r="S342" s="37"/>
      <c r="V342" s="53"/>
      <c r="Y342" s="20"/>
      <c r="Z342" s="63"/>
      <c r="AC342" s="53"/>
      <c r="AF342" s="20"/>
      <c r="AG342" s="20"/>
      <c r="AH342" s="63"/>
      <c r="AK342" s="53"/>
      <c r="AN342" s="20"/>
      <c r="AO342" s="63"/>
      <c r="AR342" s="53"/>
      <c r="AU342" s="20"/>
      <c r="AV342" s="63"/>
      <c r="AY342" s="53"/>
      <c r="BB342" s="20"/>
      <c r="BC342" s="63"/>
      <c r="BF342" s="53"/>
      <c r="BI342" s="20"/>
      <c r="BJ342" s="63"/>
      <c r="BM342" s="53"/>
      <c r="BP342" s="20"/>
      <c r="BQ342" s="63"/>
      <c r="BT342" s="53"/>
      <c r="BW342" s="20"/>
      <c r="BX342" s="63"/>
      <c r="CA342" s="53"/>
      <c r="CD342" s="20"/>
      <c r="CE342" s="63"/>
      <c r="CH342" s="53"/>
      <c r="CK342" s="20"/>
      <c r="CL342" s="63"/>
      <c r="CO342" s="53"/>
      <c r="CR342" s="20"/>
      <c r="CS342" s="63"/>
      <c r="CV342" s="53"/>
      <c r="CY342" s="20"/>
      <c r="CZ342" s="63"/>
      <c r="DC342" s="53"/>
      <c r="DF342" s="20"/>
    </row>
    <row r="343" spans="4:110" s="19" customFormat="1">
      <c r="D343" s="20"/>
      <c r="E343" s="37"/>
      <c r="H343" s="53"/>
      <c r="K343" s="20"/>
      <c r="L343" s="37"/>
      <c r="O343" s="53"/>
      <c r="R343" s="20"/>
      <c r="S343" s="37"/>
      <c r="V343" s="53"/>
      <c r="Y343" s="20"/>
      <c r="Z343" s="63"/>
      <c r="AC343" s="53"/>
      <c r="AF343" s="20"/>
      <c r="AG343" s="20"/>
      <c r="AH343" s="63"/>
      <c r="AK343" s="53"/>
      <c r="AN343" s="20"/>
      <c r="AO343" s="63"/>
      <c r="AR343" s="53"/>
      <c r="AU343" s="20"/>
      <c r="AV343" s="63"/>
      <c r="AY343" s="53"/>
      <c r="BB343" s="20"/>
      <c r="BC343" s="63"/>
      <c r="BF343" s="53"/>
      <c r="BI343" s="20"/>
      <c r="BJ343" s="63"/>
      <c r="BM343" s="53"/>
      <c r="BP343" s="20"/>
      <c r="BQ343" s="63"/>
      <c r="BT343" s="53"/>
      <c r="BW343" s="20"/>
      <c r="BX343" s="63"/>
      <c r="CA343" s="53"/>
      <c r="CD343" s="20"/>
      <c r="CE343" s="63"/>
      <c r="CH343" s="53"/>
      <c r="CK343" s="20"/>
      <c r="CL343" s="63"/>
      <c r="CO343" s="53"/>
      <c r="CR343" s="20"/>
      <c r="CS343" s="63"/>
      <c r="CV343" s="53"/>
      <c r="CY343" s="20"/>
      <c r="CZ343" s="63"/>
      <c r="DC343" s="53"/>
      <c r="DF343" s="20"/>
    </row>
    <row r="344" spans="4:110" s="19" customFormat="1">
      <c r="D344" s="20"/>
      <c r="E344" s="37"/>
      <c r="H344" s="53"/>
      <c r="K344" s="20"/>
      <c r="L344" s="37"/>
      <c r="O344" s="53"/>
      <c r="R344" s="20"/>
      <c r="S344" s="37"/>
      <c r="V344" s="53"/>
      <c r="Y344" s="20"/>
      <c r="Z344" s="63"/>
      <c r="AC344" s="53"/>
      <c r="AF344" s="20"/>
      <c r="AG344" s="20"/>
      <c r="AH344" s="63"/>
      <c r="AK344" s="53"/>
      <c r="AN344" s="20"/>
      <c r="AO344" s="63"/>
      <c r="AR344" s="53"/>
      <c r="AU344" s="20"/>
      <c r="AV344" s="63"/>
      <c r="AY344" s="53"/>
      <c r="BB344" s="20"/>
      <c r="BC344" s="63"/>
      <c r="BF344" s="53"/>
      <c r="BI344" s="20"/>
      <c r="BJ344" s="63"/>
      <c r="BM344" s="53"/>
      <c r="BP344" s="20"/>
      <c r="BQ344" s="63"/>
      <c r="BT344" s="53"/>
      <c r="BW344" s="20"/>
      <c r="BX344" s="63"/>
      <c r="CA344" s="53"/>
      <c r="CD344" s="20"/>
      <c r="CE344" s="63"/>
      <c r="CH344" s="53"/>
      <c r="CK344" s="20"/>
      <c r="CL344" s="63"/>
      <c r="CO344" s="53"/>
      <c r="CR344" s="20"/>
      <c r="CS344" s="63"/>
      <c r="CV344" s="53"/>
      <c r="CY344" s="20"/>
      <c r="CZ344" s="63"/>
      <c r="DC344" s="53"/>
      <c r="DF344" s="20"/>
    </row>
    <row r="345" spans="4:110" s="19" customFormat="1">
      <c r="D345" s="20"/>
      <c r="E345" s="37"/>
      <c r="H345" s="53"/>
      <c r="K345" s="20"/>
      <c r="L345" s="37"/>
      <c r="O345" s="53"/>
      <c r="R345" s="20"/>
      <c r="S345" s="37"/>
      <c r="V345" s="53"/>
      <c r="Y345" s="20"/>
      <c r="Z345" s="63"/>
      <c r="AC345" s="53"/>
      <c r="AF345" s="20"/>
      <c r="AG345" s="20"/>
      <c r="AH345" s="63"/>
      <c r="AK345" s="53"/>
      <c r="AN345" s="20"/>
      <c r="AO345" s="63"/>
      <c r="AR345" s="53"/>
      <c r="AU345" s="20"/>
      <c r="AV345" s="63"/>
      <c r="AY345" s="53"/>
      <c r="BB345" s="20"/>
      <c r="BC345" s="63"/>
      <c r="BF345" s="53"/>
      <c r="BI345" s="20"/>
      <c r="BJ345" s="63"/>
      <c r="BM345" s="53"/>
      <c r="BP345" s="20"/>
      <c r="BQ345" s="63"/>
      <c r="BT345" s="53"/>
      <c r="BW345" s="20"/>
      <c r="BX345" s="63"/>
      <c r="CA345" s="53"/>
      <c r="CD345" s="20"/>
      <c r="CE345" s="63"/>
      <c r="CH345" s="53"/>
      <c r="CK345" s="20"/>
      <c r="CL345" s="63"/>
      <c r="CO345" s="53"/>
      <c r="CR345" s="20"/>
      <c r="CS345" s="63"/>
      <c r="CV345" s="53"/>
      <c r="CY345" s="20"/>
      <c r="CZ345" s="63"/>
      <c r="DC345" s="53"/>
      <c r="DF345" s="20"/>
    </row>
    <row r="346" spans="4:110" s="19" customFormat="1">
      <c r="D346" s="20"/>
      <c r="E346" s="37"/>
      <c r="H346" s="53"/>
      <c r="K346" s="20"/>
      <c r="L346" s="37"/>
      <c r="O346" s="53"/>
      <c r="R346" s="20"/>
      <c r="S346" s="37"/>
      <c r="V346" s="53"/>
      <c r="Y346" s="20"/>
      <c r="Z346" s="63"/>
      <c r="AC346" s="53"/>
      <c r="AF346" s="20"/>
      <c r="AG346" s="20"/>
      <c r="AH346" s="63"/>
      <c r="AK346" s="53"/>
      <c r="AN346" s="20"/>
      <c r="AO346" s="63"/>
      <c r="AR346" s="53"/>
      <c r="AU346" s="20"/>
      <c r="AV346" s="63"/>
      <c r="AY346" s="53"/>
      <c r="BB346" s="20"/>
      <c r="BC346" s="63"/>
      <c r="BF346" s="53"/>
      <c r="BI346" s="20"/>
      <c r="BJ346" s="63"/>
      <c r="BM346" s="53"/>
      <c r="BP346" s="20"/>
      <c r="BQ346" s="63"/>
      <c r="BT346" s="53"/>
      <c r="BW346" s="20"/>
      <c r="BX346" s="63"/>
      <c r="CA346" s="53"/>
      <c r="CD346" s="20"/>
      <c r="CE346" s="63"/>
      <c r="CH346" s="53"/>
      <c r="CK346" s="20"/>
      <c r="CL346" s="63"/>
      <c r="CO346" s="53"/>
      <c r="CR346" s="20"/>
      <c r="CS346" s="63"/>
      <c r="CV346" s="53"/>
      <c r="CY346" s="20"/>
      <c r="CZ346" s="63"/>
      <c r="DC346" s="53"/>
      <c r="DF346" s="20"/>
    </row>
    <row r="347" spans="4:110" s="19" customFormat="1">
      <c r="D347" s="20"/>
      <c r="E347" s="37"/>
      <c r="H347" s="53"/>
      <c r="K347" s="20"/>
      <c r="L347" s="37"/>
      <c r="O347" s="53"/>
      <c r="R347" s="20"/>
      <c r="S347" s="37"/>
      <c r="V347" s="53"/>
      <c r="Y347" s="20"/>
      <c r="Z347" s="63"/>
      <c r="AC347" s="53"/>
      <c r="AF347" s="20"/>
      <c r="AG347" s="20"/>
      <c r="AH347" s="63"/>
      <c r="AK347" s="53"/>
      <c r="AN347" s="20"/>
      <c r="AO347" s="63"/>
      <c r="AR347" s="53"/>
      <c r="AU347" s="20"/>
      <c r="AV347" s="63"/>
      <c r="AY347" s="53"/>
      <c r="BB347" s="20"/>
      <c r="BC347" s="63"/>
      <c r="BF347" s="53"/>
      <c r="BI347" s="20"/>
      <c r="BJ347" s="63"/>
      <c r="BM347" s="53"/>
      <c r="BP347" s="20"/>
      <c r="BQ347" s="63"/>
      <c r="BT347" s="53"/>
      <c r="BW347" s="20"/>
      <c r="BX347" s="63"/>
      <c r="CA347" s="53"/>
      <c r="CD347" s="20"/>
      <c r="CE347" s="63"/>
      <c r="CH347" s="53"/>
      <c r="CK347" s="20"/>
      <c r="CL347" s="63"/>
      <c r="CO347" s="53"/>
      <c r="CR347" s="20"/>
      <c r="CS347" s="63"/>
      <c r="CV347" s="53"/>
      <c r="CY347" s="20"/>
      <c r="CZ347" s="63"/>
      <c r="DC347" s="53"/>
      <c r="DF347" s="20"/>
    </row>
    <row r="348" spans="4:110" s="19" customFormat="1">
      <c r="D348" s="20"/>
      <c r="E348" s="37"/>
      <c r="H348" s="53"/>
      <c r="K348" s="20"/>
      <c r="L348" s="37"/>
      <c r="O348" s="53"/>
      <c r="R348" s="20"/>
      <c r="S348" s="37"/>
      <c r="V348" s="53"/>
      <c r="Y348" s="20"/>
      <c r="Z348" s="63"/>
      <c r="AC348" s="53"/>
      <c r="AF348" s="20"/>
      <c r="AG348" s="20"/>
      <c r="AH348" s="63"/>
      <c r="AK348" s="53"/>
      <c r="AN348" s="20"/>
      <c r="AO348" s="63"/>
      <c r="AR348" s="53"/>
      <c r="AU348" s="20"/>
      <c r="AV348" s="63"/>
      <c r="AY348" s="53"/>
      <c r="BB348" s="20"/>
      <c r="BC348" s="63"/>
      <c r="BF348" s="53"/>
      <c r="BI348" s="20"/>
      <c r="BJ348" s="63"/>
      <c r="BM348" s="53"/>
      <c r="BP348" s="20"/>
      <c r="BQ348" s="63"/>
      <c r="BT348" s="53"/>
      <c r="BW348" s="20"/>
      <c r="BX348" s="63"/>
      <c r="CA348" s="53"/>
      <c r="CD348" s="20"/>
      <c r="CE348" s="63"/>
      <c r="CH348" s="53"/>
      <c r="CK348" s="20"/>
      <c r="CL348" s="63"/>
      <c r="CO348" s="53"/>
      <c r="CR348" s="20"/>
      <c r="CS348" s="63"/>
      <c r="CV348" s="53"/>
      <c r="CY348" s="20"/>
      <c r="CZ348" s="63"/>
      <c r="DC348" s="53"/>
      <c r="DF348" s="20"/>
    </row>
    <row r="349" spans="4:110" s="19" customFormat="1">
      <c r="D349" s="20"/>
      <c r="E349" s="37"/>
      <c r="H349" s="53"/>
      <c r="K349" s="20"/>
      <c r="L349" s="37"/>
      <c r="O349" s="53"/>
      <c r="R349" s="20"/>
      <c r="S349" s="37"/>
      <c r="V349" s="53"/>
      <c r="Y349" s="20"/>
      <c r="Z349" s="63"/>
      <c r="AC349" s="53"/>
      <c r="AF349" s="20"/>
      <c r="AG349" s="20"/>
      <c r="AH349" s="63"/>
      <c r="AK349" s="53"/>
      <c r="AN349" s="20"/>
      <c r="AO349" s="63"/>
      <c r="AR349" s="53"/>
      <c r="AU349" s="20"/>
      <c r="AV349" s="63"/>
      <c r="AY349" s="53"/>
      <c r="BB349" s="20"/>
      <c r="BC349" s="63"/>
      <c r="BF349" s="53"/>
      <c r="BI349" s="20"/>
      <c r="BJ349" s="63"/>
      <c r="BM349" s="53"/>
      <c r="BP349" s="20"/>
      <c r="BQ349" s="63"/>
      <c r="BT349" s="53"/>
      <c r="BW349" s="20"/>
      <c r="BX349" s="63"/>
      <c r="CA349" s="53"/>
      <c r="CD349" s="20"/>
      <c r="CE349" s="63"/>
      <c r="CH349" s="53"/>
      <c r="CK349" s="20"/>
      <c r="CL349" s="63"/>
      <c r="CO349" s="53"/>
      <c r="CR349" s="20"/>
      <c r="CS349" s="63"/>
      <c r="CV349" s="53"/>
      <c r="CY349" s="20"/>
      <c r="CZ349" s="63"/>
      <c r="DC349" s="53"/>
      <c r="DF349" s="20"/>
    </row>
    <row r="350" spans="4:110" s="19" customFormat="1">
      <c r="D350" s="20"/>
      <c r="E350" s="37"/>
      <c r="H350" s="53"/>
      <c r="K350" s="20"/>
      <c r="L350" s="37"/>
      <c r="O350" s="53"/>
      <c r="R350" s="20"/>
      <c r="S350" s="37"/>
      <c r="V350" s="53"/>
      <c r="Y350" s="20"/>
      <c r="Z350" s="63"/>
      <c r="AC350" s="53"/>
      <c r="AF350" s="20"/>
      <c r="AG350" s="20"/>
      <c r="AH350" s="63"/>
      <c r="AK350" s="53"/>
      <c r="AN350" s="20"/>
      <c r="AO350" s="63"/>
      <c r="AR350" s="53"/>
      <c r="AU350" s="20"/>
      <c r="AV350" s="63"/>
      <c r="AY350" s="53"/>
      <c r="BB350" s="20"/>
      <c r="BC350" s="63"/>
      <c r="BF350" s="53"/>
      <c r="BI350" s="20"/>
      <c r="BJ350" s="63"/>
      <c r="BM350" s="53"/>
      <c r="BP350" s="20"/>
      <c r="BQ350" s="63"/>
      <c r="BT350" s="53"/>
      <c r="BW350" s="20"/>
      <c r="BX350" s="63"/>
      <c r="CA350" s="53"/>
      <c r="CD350" s="20"/>
      <c r="CE350" s="63"/>
      <c r="CH350" s="53"/>
      <c r="CK350" s="20"/>
      <c r="CL350" s="63"/>
      <c r="CO350" s="53"/>
      <c r="CR350" s="20"/>
      <c r="CS350" s="63"/>
      <c r="CV350" s="53"/>
      <c r="CY350" s="20"/>
      <c r="CZ350" s="63"/>
      <c r="DC350" s="53"/>
      <c r="DF350" s="20"/>
    </row>
    <row r="351" spans="4:110" s="19" customFormat="1">
      <c r="D351" s="20"/>
      <c r="E351" s="37"/>
      <c r="H351" s="53"/>
      <c r="K351" s="20"/>
      <c r="L351" s="37"/>
      <c r="O351" s="53"/>
      <c r="R351" s="20"/>
      <c r="S351" s="37"/>
      <c r="V351" s="53"/>
      <c r="Y351" s="20"/>
      <c r="Z351" s="63"/>
      <c r="AC351" s="53"/>
      <c r="AF351" s="20"/>
      <c r="AG351" s="20"/>
      <c r="AH351" s="63"/>
      <c r="AK351" s="53"/>
      <c r="AN351" s="20"/>
      <c r="AO351" s="63"/>
      <c r="AR351" s="53"/>
      <c r="AU351" s="20"/>
      <c r="AV351" s="63"/>
      <c r="AY351" s="53"/>
      <c r="BB351" s="20"/>
      <c r="BC351" s="63"/>
      <c r="BF351" s="53"/>
      <c r="BI351" s="20"/>
      <c r="BJ351" s="63"/>
      <c r="BM351" s="53"/>
      <c r="BP351" s="20"/>
      <c r="BQ351" s="63"/>
      <c r="BT351" s="53"/>
      <c r="BW351" s="20"/>
      <c r="BX351" s="63"/>
      <c r="CA351" s="53"/>
      <c r="CD351" s="20"/>
      <c r="CE351" s="63"/>
      <c r="CH351" s="53"/>
      <c r="CK351" s="20"/>
      <c r="CL351" s="63"/>
      <c r="CO351" s="53"/>
      <c r="CR351" s="20"/>
      <c r="CS351" s="63"/>
      <c r="CV351" s="53"/>
      <c r="CY351" s="20"/>
      <c r="CZ351" s="63"/>
      <c r="DC351" s="53"/>
      <c r="DF351" s="20"/>
    </row>
    <row r="352" spans="4:110" s="19" customFormat="1">
      <c r="D352" s="20"/>
      <c r="E352" s="37"/>
      <c r="H352" s="53"/>
      <c r="K352" s="20"/>
      <c r="L352" s="37"/>
      <c r="O352" s="53"/>
      <c r="R352" s="20"/>
      <c r="S352" s="37"/>
      <c r="V352" s="53"/>
      <c r="Y352" s="20"/>
      <c r="Z352" s="63"/>
      <c r="AC352" s="53"/>
      <c r="AF352" s="20"/>
      <c r="AG352" s="20"/>
      <c r="AH352" s="63"/>
      <c r="AK352" s="53"/>
      <c r="AN352" s="20"/>
      <c r="AO352" s="63"/>
      <c r="AR352" s="53"/>
      <c r="AU352" s="20"/>
      <c r="AV352" s="63"/>
      <c r="AY352" s="53"/>
      <c r="BB352" s="20"/>
      <c r="BC352" s="63"/>
      <c r="BF352" s="53"/>
      <c r="BI352" s="20"/>
      <c r="BJ352" s="63"/>
      <c r="BM352" s="53"/>
      <c r="BP352" s="20"/>
      <c r="BQ352" s="63"/>
      <c r="BT352" s="53"/>
      <c r="BW352" s="20"/>
      <c r="BX352" s="63"/>
      <c r="CA352" s="53"/>
      <c r="CD352" s="20"/>
      <c r="CE352" s="63"/>
      <c r="CH352" s="53"/>
      <c r="CK352" s="20"/>
      <c r="CL352" s="63"/>
      <c r="CO352" s="53"/>
      <c r="CR352" s="20"/>
      <c r="CS352" s="63"/>
      <c r="CV352" s="53"/>
      <c r="CY352" s="20"/>
      <c r="CZ352" s="63"/>
      <c r="DC352" s="53"/>
      <c r="DF352" s="20"/>
    </row>
    <row r="353" spans="4:110" s="19" customFormat="1">
      <c r="D353" s="20"/>
      <c r="E353" s="37"/>
      <c r="H353" s="53"/>
      <c r="K353" s="20"/>
      <c r="L353" s="37"/>
      <c r="O353" s="53"/>
      <c r="R353" s="20"/>
      <c r="S353" s="37"/>
      <c r="V353" s="53"/>
      <c r="Y353" s="20"/>
      <c r="Z353" s="63"/>
      <c r="AC353" s="53"/>
      <c r="AF353" s="20"/>
      <c r="AG353" s="20"/>
      <c r="AH353" s="63"/>
      <c r="AK353" s="53"/>
      <c r="AN353" s="20"/>
      <c r="AO353" s="63"/>
      <c r="AR353" s="53"/>
      <c r="AU353" s="20"/>
      <c r="AV353" s="63"/>
      <c r="AY353" s="53"/>
      <c r="BB353" s="20"/>
      <c r="BC353" s="63"/>
      <c r="BF353" s="53"/>
      <c r="BI353" s="20"/>
      <c r="BJ353" s="63"/>
      <c r="BM353" s="53"/>
      <c r="BP353" s="20"/>
      <c r="BQ353" s="63"/>
      <c r="BT353" s="53"/>
      <c r="BW353" s="20"/>
      <c r="BX353" s="63"/>
      <c r="CA353" s="53"/>
      <c r="CD353" s="20"/>
      <c r="CE353" s="63"/>
      <c r="CH353" s="53"/>
      <c r="CK353" s="20"/>
      <c r="CL353" s="63"/>
      <c r="CO353" s="53"/>
      <c r="CR353" s="20"/>
      <c r="CS353" s="63"/>
      <c r="CV353" s="53"/>
      <c r="CY353" s="20"/>
      <c r="CZ353" s="63"/>
      <c r="DC353" s="53"/>
      <c r="DF353" s="20"/>
    </row>
    <row r="354" spans="4:110" s="19" customFormat="1">
      <c r="D354" s="20"/>
      <c r="E354" s="37"/>
      <c r="H354" s="53"/>
      <c r="K354" s="20"/>
      <c r="L354" s="37"/>
      <c r="O354" s="53"/>
      <c r="R354" s="20"/>
      <c r="S354" s="37"/>
      <c r="V354" s="53"/>
      <c r="Y354" s="20"/>
      <c r="Z354" s="63"/>
      <c r="AC354" s="53"/>
      <c r="AF354" s="20"/>
      <c r="AG354" s="20"/>
      <c r="AH354" s="63"/>
      <c r="AK354" s="53"/>
      <c r="AN354" s="20"/>
      <c r="AO354" s="63"/>
      <c r="AR354" s="53"/>
      <c r="AU354" s="20"/>
      <c r="AV354" s="63"/>
      <c r="AY354" s="53"/>
      <c r="BB354" s="20"/>
      <c r="BC354" s="63"/>
      <c r="BF354" s="53"/>
      <c r="BI354" s="20"/>
      <c r="BJ354" s="63"/>
      <c r="BM354" s="53"/>
      <c r="BP354" s="20"/>
      <c r="BQ354" s="63"/>
      <c r="BT354" s="53"/>
      <c r="BW354" s="20"/>
      <c r="BX354" s="63"/>
      <c r="CA354" s="53"/>
      <c r="CD354" s="20"/>
      <c r="CE354" s="63"/>
      <c r="CH354" s="53"/>
      <c r="CK354" s="20"/>
      <c r="CL354" s="63"/>
      <c r="CO354" s="53"/>
      <c r="CR354" s="20"/>
      <c r="CS354" s="63"/>
      <c r="CV354" s="53"/>
      <c r="CY354" s="20"/>
      <c r="CZ354" s="63"/>
      <c r="DC354" s="53"/>
      <c r="DF354" s="20"/>
    </row>
    <row r="355" spans="4:110" s="19" customFormat="1">
      <c r="D355" s="20"/>
      <c r="E355" s="37"/>
      <c r="H355" s="53"/>
      <c r="K355" s="20"/>
      <c r="L355" s="37"/>
      <c r="O355" s="53"/>
      <c r="R355" s="20"/>
      <c r="S355" s="37"/>
      <c r="V355" s="53"/>
      <c r="Y355" s="20"/>
      <c r="Z355" s="63"/>
      <c r="AC355" s="53"/>
      <c r="AF355" s="20"/>
      <c r="AG355" s="20"/>
      <c r="AH355" s="63"/>
      <c r="AK355" s="53"/>
      <c r="AN355" s="20"/>
      <c r="AO355" s="63"/>
      <c r="AR355" s="53"/>
      <c r="AU355" s="20"/>
      <c r="AV355" s="63"/>
      <c r="AY355" s="53"/>
      <c r="BB355" s="20"/>
      <c r="BC355" s="63"/>
      <c r="BF355" s="53"/>
      <c r="BI355" s="20"/>
      <c r="BJ355" s="63"/>
      <c r="BM355" s="53"/>
      <c r="BP355" s="20"/>
      <c r="BQ355" s="63"/>
      <c r="BT355" s="53"/>
      <c r="BW355" s="20"/>
      <c r="BX355" s="63"/>
      <c r="CA355" s="53"/>
      <c r="CD355" s="20"/>
      <c r="CE355" s="63"/>
      <c r="CH355" s="53"/>
      <c r="CK355" s="20"/>
      <c r="CL355" s="63"/>
      <c r="CO355" s="53"/>
      <c r="CR355" s="20"/>
      <c r="CS355" s="63"/>
      <c r="CV355" s="53"/>
      <c r="CY355" s="20"/>
      <c r="CZ355" s="63"/>
      <c r="DC355" s="53"/>
      <c r="DF355" s="20"/>
    </row>
    <row r="356" spans="4:110" s="19" customFormat="1">
      <c r="D356" s="20"/>
      <c r="E356" s="37"/>
      <c r="H356" s="53"/>
      <c r="K356" s="20"/>
      <c r="L356" s="37"/>
      <c r="O356" s="53"/>
      <c r="R356" s="20"/>
      <c r="S356" s="37"/>
      <c r="V356" s="53"/>
      <c r="Y356" s="20"/>
      <c r="Z356" s="63"/>
      <c r="AC356" s="53"/>
      <c r="AF356" s="20"/>
      <c r="AG356" s="20"/>
      <c r="AH356" s="63"/>
      <c r="AK356" s="53"/>
      <c r="AN356" s="20"/>
      <c r="AO356" s="63"/>
      <c r="AR356" s="53"/>
      <c r="AU356" s="20"/>
      <c r="AV356" s="63"/>
      <c r="AY356" s="53"/>
      <c r="BB356" s="20"/>
      <c r="BC356" s="63"/>
      <c r="BF356" s="53"/>
      <c r="BI356" s="20"/>
      <c r="BJ356" s="63"/>
      <c r="BM356" s="53"/>
      <c r="BP356" s="20"/>
      <c r="BQ356" s="63"/>
      <c r="BT356" s="53"/>
      <c r="BW356" s="20"/>
      <c r="BX356" s="63"/>
      <c r="CA356" s="53"/>
      <c r="CD356" s="20"/>
      <c r="CE356" s="63"/>
      <c r="CH356" s="53"/>
      <c r="CK356" s="20"/>
      <c r="CL356" s="63"/>
      <c r="CO356" s="53"/>
      <c r="CR356" s="20"/>
      <c r="CS356" s="63"/>
      <c r="CV356" s="53"/>
      <c r="CY356" s="20"/>
      <c r="CZ356" s="63"/>
      <c r="DC356" s="53"/>
      <c r="DF356" s="20"/>
    </row>
    <row r="357" spans="4:110" s="19" customFormat="1">
      <c r="D357" s="20"/>
      <c r="E357" s="37"/>
      <c r="H357" s="53"/>
      <c r="K357" s="20"/>
      <c r="L357" s="37"/>
      <c r="O357" s="53"/>
      <c r="R357" s="20"/>
      <c r="S357" s="37"/>
      <c r="V357" s="53"/>
      <c r="Y357" s="20"/>
      <c r="Z357" s="63"/>
      <c r="AC357" s="53"/>
      <c r="AF357" s="20"/>
      <c r="AG357" s="20"/>
      <c r="AH357" s="63"/>
      <c r="AK357" s="53"/>
      <c r="AN357" s="20"/>
      <c r="AO357" s="63"/>
      <c r="AR357" s="53"/>
      <c r="AU357" s="20"/>
      <c r="AV357" s="63"/>
      <c r="AY357" s="53"/>
      <c r="BB357" s="20"/>
      <c r="BC357" s="63"/>
      <c r="BF357" s="53"/>
      <c r="BI357" s="20"/>
      <c r="BJ357" s="63"/>
      <c r="BM357" s="53"/>
      <c r="BP357" s="20"/>
      <c r="BQ357" s="63"/>
      <c r="BT357" s="53"/>
      <c r="BW357" s="20"/>
      <c r="BX357" s="63"/>
      <c r="CA357" s="53"/>
      <c r="CD357" s="20"/>
      <c r="CE357" s="63"/>
      <c r="CH357" s="53"/>
      <c r="CK357" s="20"/>
      <c r="CL357" s="63"/>
      <c r="CO357" s="53"/>
      <c r="CR357" s="20"/>
      <c r="CS357" s="63"/>
      <c r="CV357" s="53"/>
      <c r="CY357" s="20"/>
      <c r="CZ357" s="63"/>
      <c r="DC357" s="53"/>
      <c r="DF357" s="20"/>
    </row>
    <row r="358" spans="4:110" s="19" customFormat="1">
      <c r="D358" s="20"/>
      <c r="E358" s="37"/>
      <c r="H358" s="53"/>
      <c r="K358" s="20"/>
      <c r="L358" s="37"/>
      <c r="O358" s="53"/>
      <c r="R358" s="20"/>
      <c r="S358" s="37"/>
      <c r="V358" s="53"/>
      <c r="Y358" s="20"/>
      <c r="Z358" s="63"/>
      <c r="AC358" s="53"/>
      <c r="AF358" s="20"/>
      <c r="AG358" s="20"/>
      <c r="AH358" s="63"/>
      <c r="AK358" s="53"/>
      <c r="AN358" s="20"/>
      <c r="AO358" s="63"/>
      <c r="AR358" s="53"/>
      <c r="AU358" s="20"/>
      <c r="AV358" s="63"/>
      <c r="AY358" s="53"/>
      <c r="BB358" s="20"/>
      <c r="BC358" s="63"/>
      <c r="BF358" s="53"/>
      <c r="BI358" s="20"/>
      <c r="BJ358" s="63"/>
      <c r="BM358" s="53"/>
      <c r="BP358" s="20"/>
      <c r="BQ358" s="63"/>
      <c r="BT358" s="53"/>
      <c r="BW358" s="20"/>
      <c r="BX358" s="63"/>
      <c r="CA358" s="53"/>
      <c r="CD358" s="20"/>
      <c r="CE358" s="63"/>
      <c r="CH358" s="53"/>
      <c r="CK358" s="20"/>
      <c r="CL358" s="63"/>
      <c r="CO358" s="53"/>
      <c r="CR358" s="20"/>
      <c r="CS358" s="63"/>
      <c r="CV358" s="53"/>
      <c r="CY358" s="20"/>
      <c r="CZ358" s="63"/>
      <c r="DC358" s="53"/>
      <c r="DF358" s="20"/>
    </row>
    <row r="359" spans="4:110" s="19" customFormat="1">
      <c r="D359" s="20"/>
      <c r="E359" s="37"/>
      <c r="H359" s="53"/>
      <c r="K359" s="20"/>
      <c r="L359" s="37"/>
      <c r="O359" s="53"/>
      <c r="R359" s="20"/>
      <c r="S359" s="37"/>
      <c r="V359" s="53"/>
      <c r="Y359" s="20"/>
      <c r="Z359" s="63"/>
      <c r="AC359" s="53"/>
      <c r="AF359" s="20"/>
      <c r="AG359" s="20"/>
      <c r="AH359" s="63"/>
      <c r="AK359" s="53"/>
      <c r="AN359" s="20"/>
      <c r="AO359" s="63"/>
      <c r="AR359" s="53"/>
      <c r="AU359" s="20"/>
      <c r="AV359" s="63"/>
      <c r="AY359" s="53"/>
      <c r="BB359" s="20"/>
      <c r="BC359" s="63"/>
      <c r="BF359" s="53"/>
      <c r="BI359" s="20"/>
      <c r="BJ359" s="63"/>
      <c r="BM359" s="53"/>
      <c r="BP359" s="20"/>
      <c r="BQ359" s="63"/>
      <c r="BT359" s="53"/>
      <c r="BW359" s="20"/>
      <c r="BX359" s="63"/>
      <c r="CA359" s="53"/>
      <c r="CD359" s="20"/>
      <c r="CE359" s="63"/>
      <c r="CH359" s="53"/>
      <c r="CK359" s="20"/>
      <c r="CL359" s="63"/>
      <c r="CO359" s="53"/>
      <c r="CR359" s="20"/>
      <c r="CS359" s="63"/>
      <c r="CV359" s="53"/>
      <c r="CY359" s="20"/>
      <c r="CZ359" s="63"/>
      <c r="DC359" s="53"/>
      <c r="DF359" s="20"/>
    </row>
    <row r="360" spans="4:110" s="19" customFormat="1">
      <c r="D360" s="20"/>
      <c r="E360" s="37"/>
      <c r="H360" s="53"/>
      <c r="K360" s="20"/>
      <c r="L360" s="37"/>
      <c r="O360" s="53"/>
      <c r="R360" s="20"/>
      <c r="S360" s="37"/>
      <c r="V360" s="53"/>
      <c r="Y360" s="20"/>
      <c r="Z360" s="63"/>
      <c r="AC360" s="53"/>
      <c r="AF360" s="20"/>
      <c r="AG360" s="20"/>
      <c r="AH360" s="63"/>
      <c r="AK360" s="53"/>
      <c r="AN360" s="20"/>
      <c r="AO360" s="63"/>
      <c r="AR360" s="53"/>
      <c r="AU360" s="20"/>
      <c r="AV360" s="63"/>
      <c r="AY360" s="53"/>
      <c r="BB360" s="20"/>
      <c r="BC360" s="63"/>
      <c r="BF360" s="53"/>
      <c r="BI360" s="20"/>
      <c r="BJ360" s="63"/>
      <c r="BM360" s="53"/>
      <c r="BP360" s="20"/>
      <c r="BQ360" s="63"/>
      <c r="BT360" s="53"/>
      <c r="BW360" s="20"/>
      <c r="BX360" s="63"/>
      <c r="CA360" s="53"/>
      <c r="CD360" s="20"/>
      <c r="CE360" s="63"/>
      <c r="CH360" s="53"/>
      <c r="CK360" s="20"/>
      <c r="CL360" s="63"/>
      <c r="CO360" s="53"/>
      <c r="CR360" s="20"/>
      <c r="CS360" s="63"/>
      <c r="CV360" s="53"/>
      <c r="CY360" s="20"/>
      <c r="CZ360" s="63"/>
      <c r="DC360" s="53"/>
      <c r="DF360" s="20"/>
    </row>
    <row r="361" spans="4:110" s="19" customFormat="1">
      <c r="D361" s="20"/>
      <c r="E361" s="37"/>
      <c r="H361" s="53"/>
      <c r="K361" s="20"/>
      <c r="L361" s="37"/>
      <c r="O361" s="53"/>
      <c r="R361" s="20"/>
      <c r="S361" s="37"/>
      <c r="V361" s="53"/>
      <c r="Y361" s="20"/>
      <c r="Z361" s="63"/>
      <c r="AC361" s="53"/>
      <c r="AF361" s="20"/>
      <c r="AG361" s="20"/>
      <c r="AH361" s="63"/>
      <c r="AK361" s="53"/>
      <c r="AN361" s="20"/>
      <c r="AO361" s="63"/>
      <c r="AR361" s="53"/>
      <c r="AU361" s="20"/>
      <c r="AV361" s="63"/>
      <c r="AY361" s="53"/>
      <c r="BB361" s="20"/>
      <c r="BC361" s="63"/>
      <c r="BF361" s="53"/>
      <c r="BI361" s="20"/>
      <c r="BJ361" s="63"/>
      <c r="BM361" s="53"/>
      <c r="BP361" s="20"/>
      <c r="BQ361" s="63"/>
      <c r="BT361" s="53"/>
      <c r="BW361" s="20"/>
      <c r="BX361" s="63"/>
      <c r="CA361" s="53"/>
      <c r="CD361" s="20"/>
      <c r="CE361" s="63"/>
      <c r="CH361" s="53"/>
      <c r="CK361" s="20"/>
      <c r="CL361" s="63"/>
      <c r="CO361" s="53"/>
      <c r="CR361" s="20"/>
      <c r="CS361" s="63"/>
      <c r="CV361" s="53"/>
      <c r="CY361" s="20"/>
      <c r="CZ361" s="63"/>
      <c r="DC361" s="53"/>
      <c r="DF361" s="20"/>
    </row>
    <row r="362" spans="4:110" s="19" customFormat="1">
      <c r="D362" s="20"/>
      <c r="E362" s="37"/>
      <c r="H362" s="53"/>
      <c r="K362" s="20"/>
      <c r="L362" s="37"/>
      <c r="O362" s="53"/>
      <c r="R362" s="20"/>
      <c r="S362" s="37"/>
      <c r="V362" s="53"/>
      <c r="Y362" s="20"/>
      <c r="Z362" s="63"/>
      <c r="AC362" s="53"/>
      <c r="AF362" s="20"/>
      <c r="AG362" s="20"/>
      <c r="AH362" s="63"/>
      <c r="AK362" s="53"/>
      <c r="AN362" s="20"/>
      <c r="AO362" s="63"/>
      <c r="AR362" s="53"/>
      <c r="AU362" s="20"/>
      <c r="AV362" s="63"/>
      <c r="AY362" s="53"/>
      <c r="BB362" s="20"/>
      <c r="BC362" s="63"/>
      <c r="BF362" s="53"/>
      <c r="BI362" s="20"/>
      <c r="BJ362" s="63"/>
      <c r="BM362" s="53"/>
      <c r="BP362" s="20"/>
      <c r="BQ362" s="63"/>
      <c r="BT362" s="53"/>
      <c r="BW362" s="20"/>
      <c r="BX362" s="63"/>
      <c r="CA362" s="53"/>
      <c r="CD362" s="20"/>
      <c r="CE362" s="63"/>
      <c r="CH362" s="53"/>
      <c r="CK362" s="20"/>
      <c r="CL362" s="63"/>
      <c r="CO362" s="53"/>
      <c r="CR362" s="20"/>
      <c r="CS362" s="63"/>
      <c r="CV362" s="53"/>
      <c r="CY362" s="20"/>
      <c r="CZ362" s="63"/>
      <c r="DC362" s="53"/>
      <c r="DF362" s="20"/>
    </row>
    <row r="363" spans="4:110" s="19" customFormat="1">
      <c r="D363" s="20"/>
      <c r="E363" s="37"/>
      <c r="H363" s="53"/>
      <c r="K363" s="20"/>
      <c r="L363" s="37"/>
      <c r="O363" s="53"/>
      <c r="R363" s="20"/>
      <c r="S363" s="37"/>
      <c r="V363" s="53"/>
      <c r="Y363" s="20"/>
      <c r="Z363" s="63"/>
      <c r="AC363" s="53"/>
      <c r="AF363" s="20"/>
      <c r="AG363" s="20"/>
      <c r="AH363" s="63"/>
      <c r="AK363" s="53"/>
      <c r="AN363" s="20"/>
      <c r="AO363" s="63"/>
      <c r="AR363" s="53"/>
      <c r="AU363" s="20"/>
      <c r="AV363" s="63"/>
      <c r="AY363" s="53"/>
      <c r="BB363" s="20"/>
      <c r="BC363" s="63"/>
      <c r="BF363" s="53"/>
      <c r="BI363" s="20"/>
      <c r="BJ363" s="63"/>
      <c r="BM363" s="53"/>
      <c r="BP363" s="20"/>
      <c r="BQ363" s="63"/>
      <c r="BT363" s="53"/>
      <c r="BW363" s="20"/>
      <c r="BX363" s="63"/>
      <c r="CA363" s="53"/>
      <c r="CD363" s="20"/>
      <c r="CE363" s="63"/>
      <c r="CH363" s="53"/>
      <c r="CK363" s="20"/>
      <c r="CL363" s="63"/>
      <c r="CO363" s="53"/>
      <c r="CR363" s="20"/>
      <c r="CS363" s="63"/>
      <c r="CV363" s="53"/>
      <c r="CY363" s="20"/>
      <c r="CZ363" s="63"/>
      <c r="DC363" s="53"/>
      <c r="DF363" s="20"/>
    </row>
    <row r="364" spans="4:110" s="19" customFormat="1">
      <c r="D364" s="20"/>
      <c r="E364" s="37"/>
      <c r="H364" s="53"/>
      <c r="K364" s="20"/>
      <c r="L364" s="37"/>
      <c r="O364" s="53"/>
      <c r="R364" s="20"/>
      <c r="S364" s="37"/>
      <c r="V364" s="53"/>
      <c r="Y364" s="20"/>
      <c r="Z364" s="63"/>
      <c r="AC364" s="53"/>
      <c r="AF364" s="20"/>
      <c r="AG364" s="20"/>
      <c r="AH364" s="63"/>
      <c r="AK364" s="53"/>
      <c r="AN364" s="20"/>
      <c r="AO364" s="63"/>
      <c r="AR364" s="53"/>
      <c r="AU364" s="20"/>
      <c r="AV364" s="63"/>
      <c r="AY364" s="53"/>
      <c r="BB364" s="20"/>
      <c r="BC364" s="63"/>
      <c r="BF364" s="53"/>
      <c r="BI364" s="20"/>
      <c r="BJ364" s="63"/>
      <c r="BM364" s="53"/>
      <c r="BP364" s="20"/>
      <c r="BQ364" s="63"/>
      <c r="BT364" s="53"/>
      <c r="BW364" s="20"/>
      <c r="BX364" s="63"/>
      <c r="CA364" s="53"/>
      <c r="CD364" s="20"/>
      <c r="CE364" s="63"/>
      <c r="CH364" s="53"/>
      <c r="CK364" s="20"/>
      <c r="CL364" s="63"/>
      <c r="CO364" s="53"/>
      <c r="CR364" s="20"/>
      <c r="CS364" s="63"/>
      <c r="CV364" s="53"/>
      <c r="CY364" s="20"/>
      <c r="CZ364" s="63"/>
      <c r="DC364" s="53"/>
      <c r="DF364" s="20"/>
    </row>
    <row r="365" spans="4:110" s="19" customFormat="1">
      <c r="D365" s="20"/>
      <c r="E365" s="37"/>
      <c r="H365" s="53"/>
      <c r="K365" s="20"/>
      <c r="L365" s="37"/>
      <c r="O365" s="53"/>
      <c r="R365" s="20"/>
      <c r="S365" s="37"/>
      <c r="V365" s="53"/>
      <c r="Y365" s="20"/>
      <c r="Z365" s="63"/>
      <c r="AC365" s="53"/>
      <c r="AF365" s="20"/>
      <c r="AG365" s="20"/>
      <c r="AH365" s="63"/>
      <c r="AK365" s="53"/>
      <c r="AN365" s="20"/>
      <c r="AO365" s="63"/>
      <c r="AR365" s="53"/>
      <c r="AU365" s="20"/>
      <c r="AV365" s="63"/>
      <c r="AY365" s="53"/>
      <c r="BB365" s="20"/>
      <c r="BC365" s="63"/>
      <c r="BF365" s="53"/>
      <c r="BI365" s="20"/>
      <c r="BJ365" s="63"/>
      <c r="BM365" s="53"/>
      <c r="BP365" s="20"/>
      <c r="BQ365" s="63"/>
      <c r="BT365" s="53"/>
      <c r="BW365" s="20"/>
      <c r="BX365" s="63"/>
      <c r="CA365" s="53"/>
      <c r="CD365" s="20"/>
      <c r="CE365" s="63"/>
      <c r="CH365" s="53"/>
      <c r="CK365" s="20"/>
      <c r="CL365" s="63"/>
      <c r="CO365" s="53"/>
      <c r="CR365" s="20"/>
      <c r="CS365" s="63"/>
      <c r="CV365" s="53"/>
      <c r="CY365" s="20"/>
      <c r="CZ365" s="63"/>
      <c r="DC365" s="53"/>
      <c r="DF365" s="20"/>
    </row>
    <row r="366" spans="4:110" s="19" customFormat="1">
      <c r="D366" s="20"/>
      <c r="E366" s="37"/>
      <c r="H366" s="53"/>
      <c r="K366" s="20"/>
      <c r="L366" s="37"/>
      <c r="O366" s="53"/>
      <c r="R366" s="20"/>
      <c r="S366" s="37"/>
      <c r="V366" s="53"/>
      <c r="Y366" s="20"/>
      <c r="Z366" s="63"/>
      <c r="AC366" s="53"/>
      <c r="AF366" s="20"/>
      <c r="AG366" s="20"/>
      <c r="AH366" s="63"/>
      <c r="AK366" s="53"/>
      <c r="AN366" s="20"/>
      <c r="AO366" s="63"/>
      <c r="AR366" s="53"/>
      <c r="AU366" s="20"/>
      <c r="AV366" s="63"/>
      <c r="AY366" s="53"/>
      <c r="BB366" s="20"/>
      <c r="BC366" s="63"/>
      <c r="BF366" s="53"/>
      <c r="BI366" s="20"/>
      <c r="BJ366" s="63"/>
      <c r="BM366" s="53"/>
      <c r="BP366" s="20"/>
      <c r="BQ366" s="63"/>
      <c r="BT366" s="53"/>
      <c r="BW366" s="20"/>
      <c r="BX366" s="63"/>
      <c r="CA366" s="53"/>
      <c r="CD366" s="20"/>
      <c r="CE366" s="63"/>
      <c r="CH366" s="53"/>
      <c r="CK366" s="20"/>
      <c r="CL366" s="63"/>
      <c r="CO366" s="53"/>
      <c r="CR366" s="20"/>
      <c r="CS366" s="63"/>
      <c r="CV366" s="53"/>
      <c r="CY366" s="20"/>
      <c r="CZ366" s="63"/>
      <c r="DC366" s="53"/>
      <c r="DF366" s="20"/>
    </row>
    <row r="367" spans="4:110" s="19" customFormat="1">
      <c r="D367" s="20"/>
      <c r="E367" s="37"/>
      <c r="H367" s="53"/>
      <c r="K367" s="20"/>
      <c r="L367" s="37"/>
      <c r="O367" s="53"/>
      <c r="R367" s="20"/>
      <c r="S367" s="37"/>
      <c r="V367" s="53"/>
      <c r="Y367" s="20"/>
      <c r="Z367" s="63"/>
      <c r="AC367" s="53"/>
      <c r="AF367" s="20"/>
      <c r="AG367" s="20"/>
      <c r="AH367" s="63"/>
      <c r="AK367" s="53"/>
      <c r="AN367" s="20"/>
      <c r="AO367" s="63"/>
      <c r="AR367" s="53"/>
      <c r="AU367" s="20"/>
      <c r="AV367" s="63"/>
      <c r="AY367" s="53"/>
      <c r="BB367" s="20"/>
      <c r="BC367" s="63"/>
      <c r="BF367" s="53"/>
      <c r="BI367" s="20"/>
      <c r="BJ367" s="63"/>
      <c r="BM367" s="53"/>
      <c r="BP367" s="20"/>
      <c r="BQ367" s="63"/>
      <c r="BT367" s="53"/>
      <c r="BW367" s="20"/>
      <c r="BX367" s="63"/>
      <c r="CA367" s="53"/>
      <c r="CD367" s="20"/>
      <c r="CE367" s="63"/>
      <c r="CH367" s="53"/>
      <c r="CK367" s="20"/>
      <c r="CL367" s="63"/>
      <c r="CO367" s="53"/>
      <c r="CR367" s="20"/>
      <c r="CS367" s="63"/>
      <c r="CV367" s="53"/>
      <c r="CY367" s="20"/>
      <c r="CZ367" s="63"/>
      <c r="DC367" s="53"/>
      <c r="DF367" s="20"/>
    </row>
    <row r="368" spans="4:110" s="19" customFormat="1">
      <c r="D368" s="20"/>
      <c r="E368" s="37"/>
      <c r="H368" s="53"/>
      <c r="K368" s="20"/>
      <c r="L368" s="37"/>
      <c r="O368" s="53"/>
      <c r="R368" s="20"/>
      <c r="S368" s="37"/>
      <c r="V368" s="53"/>
      <c r="Y368" s="20"/>
      <c r="Z368" s="63"/>
      <c r="AC368" s="53"/>
      <c r="AF368" s="20"/>
      <c r="AG368" s="20"/>
      <c r="AH368" s="63"/>
      <c r="AK368" s="53"/>
      <c r="AN368" s="20"/>
      <c r="AO368" s="63"/>
      <c r="AR368" s="53"/>
      <c r="AU368" s="20"/>
      <c r="AV368" s="63"/>
      <c r="AY368" s="53"/>
      <c r="BB368" s="20"/>
      <c r="BC368" s="63"/>
      <c r="BF368" s="53"/>
      <c r="BI368" s="20"/>
      <c r="BJ368" s="63"/>
      <c r="BM368" s="53"/>
      <c r="BP368" s="20"/>
      <c r="BQ368" s="63"/>
      <c r="BT368" s="53"/>
      <c r="BW368" s="20"/>
      <c r="BX368" s="63"/>
      <c r="CA368" s="53"/>
      <c r="CD368" s="20"/>
      <c r="CE368" s="63"/>
      <c r="CH368" s="53"/>
      <c r="CK368" s="20"/>
      <c r="CL368" s="63"/>
      <c r="CO368" s="53"/>
      <c r="CR368" s="20"/>
      <c r="CS368" s="63"/>
      <c r="CV368" s="53"/>
      <c r="CY368" s="20"/>
      <c r="CZ368" s="63"/>
      <c r="DC368" s="53"/>
      <c r="DF368" s="20"/>
    </row>
    <row r="369" spans="4:110" s="19" customFormat="1">
      <c r="D369" s="20"/>
      <c r="E369" s="37"/>
      <c r="H369" s="53"/>
      <c r="K369" s="20"/>
      <c r="L369" s="37"/>
      <c r="O369" s="53"/>
      <c r="R369" s="20"/>
      <c r="S369" s="37"/>
      <c r="V369" s="53"/>
      <c r="Y369" s="20"/>
      <c r="Z369" s="63"/>
      <c r="AC369" s="53"/>
      <c r="AF369" s="20"/>
      <c r="AG369" s="20"/>
      <c r="AH369" s="63"/>
      <c r="AK369" s="53"/>
      <c r="AN369" s="20"/>
      <c r="AO369" s="63"/>
      <c r="AR369" s="53"/>
      <c r="AU369" s="20"/>
      <c r="AV369" s="63"/>
      <c r="AY369" s="53"/>
      <c r="BB369" s="20"/>
      <c r="BC369" s="63"/>
      <c r="BF369" s="53"/>
      <c r="BI369" s="20"/>
      <c r="BJ369" s="63"/>
      <c r="BM369" s="53"/>
      <c r="BP369" s="20"/>
      <c r="BQ369" s="63"/>
      <c r="BT369" s="53"/>
      <c r="BW369" s="20"/>
      <c r="BX369" s="63"/>
      <c r="CA369" s="53"/>
      <c r="CD369" s="20"/>
      <c r="CE369" s="63"/>
      <c r="CH369" s="53"/>
      <c r="CK369" s="20"/>
      <c r="CL369" s="63"/>
      <c r="CO369" s="53"/>
      <c r="CR369" s="20"/>
      <c r="CS369" s="63"/>
      <c r="CV369" s="53"/>
      <c r="CY369" s="20"/>
      <c r="CZ369" s="63"/>
      <c r="DC369" s="53"/>
      <c r="DF369" s="20"/>
    </row>
    <row r="370" spans="4:110" s="19" customFormat="1">
      <c r="D370" s="20"/>
      <c r="E370" s="37"/>
      <c r="H370" s="53"/>
      <c r="K370" s="20"/>
      <c r="L370" s="37"/>
      <c r="O370" s="53"/>
      <c r="R370" s="20"/>
      <c r="S370" s="37"/>
      <c r="V370" s="53"/>
      <c r="Y370" s="20"/>
      <c r="Z370" s="63"/>
      <c r="AC370" s="53"/>
      <c r="AF370" s="20"/>
      <c r="AG370" s="20"/>
      <c r="AH370" s="63"/>
      <c r="AK370" s="53"/>
      <c r="AN370" s="20"/>
      <c r="AO370" s="63"/>
      <c r="AR370" s="53"/>
      <c r="AU370" s="20"/>
      <c r="AV370" s="63"/>
      <c r="AY370" s="53"/>
      <c r="BB370" s="20"/>
      <c r="BC370" s="63"/>
      <c r="BF370" s="53"/>
      <c r="BI370" s="20"/>
      <c r="BJ370" s="63"/>
      <c r="BM370" s="53"/>
      <c r="BP370" s="20"/>
      <c r="BQ370" s="63"/>
      <c r="BT370" s="53"/>
      <c r="BW370" s="20"/>
      <c r="BX370" s="63"/>
      <c r="CA370" s="53"/>
      <c r="CD370" s="20"/>
      <c r="CE370" s="63"/>
      <c r="CH370" s="53"/>
      <c r="CK370" s="20"/>
      <c r="CL370" s="63"/>
      <c r="CO370" s="53"/>
      <c r="CR370" s="20"/>
      <c r="CS370" s="63"/>
      <c r="CV370" s="53"/>
      <c r="CY370" s="20"/>
      <c r="CZ370" s="63"/>
      <c r="DC370" s="53"/>
      <c r="DF370" s="20"/>
    </row>
    <row r="371" spans="4:110" s="19" customFormat="1">
      <c r="D371" s="20"/>
      <c r="E371" s="37"/>
      <c r="H371" s="53"/>
      <c r="K371" s="20"/>
      <c r="L371" s="37"/>
      <c r="O371" s="53"/>
      <c r="R371" s="20"/>
      <c r="S371" s="37"/>
      <c r="V371" s="53"/>
      <c r="Y371" s="20"/>
      <c r="Z371" s="63"/>
      <c r="AC371" s="53"/>
      <c r="AF371" s="20"/>
      <c r="AG371" s="20"/>
      <c r="AH371" s="63"/>
      <c r="AK371" s="53"/>
      <c r="AN371" s="20"/>
      <c r="AO371" s="63"/>
      <c r="AR371" s="53"/>
      <c r="AU371" s="20"/>
      <c r="AV371" s="63"/>
      <c r="AY371" s="53"/>
      <c r="BB371" s="20"/>
      <c r="BC371" s="63"/>
      <c r="BF371" s="53"/>
      <c r="BI371" s="20"/>
      <c r="BJ371" s="63"/>
      <c r="BM371" s="53"/>
      <c r="BP371" s="20"/>
      <c r="BQ371" s="63"/>
      <c r="BT371" s="53"/>
      <c r="BW371" s="20"/>
      <c r="BX371" s="63"/>
      <c r="CA371" s="53"/>
      <c r="CD371" s="20"/>
      <c r="CE371" s="63"/>
      <c r="CH371" s="53"/>
      <c r="CK371" s="20"/>
      <c r="CL371" s="63"/>
      <c r="CO371" s="53"/>
      <c r="CR371" s="20"/>
      <c r="CS371" s="63"/>
      <c r="CV371" s="53"/>
      <c r="CY371" s="20"/>
      <c r="CZ371" s="63"/>
      <c r="DC371" s="53"/>
      <c r="DF371" s="20"/>
    </row>
    <row r="372" spans="4:110" s="19" customFormat="1">
      <c r="D372" s="20"/>
      <c r="E372" s="37"/>
      <c r="H372" s="53"/>
      <c r="K372" s="20"/>
      <c r="L372" s="37"/>
      <c r="O372" s="53"/>
      <c r="R372" s="20"/>
      <c r="S372" s="37"/>
      <c r="V372" s="53"/>
      <c r="Y372" s="20"/>
      <c r="Z372" s="63"/>
      <c r="AC372" s="53"/>
      <c r="AF372" s="20"/>
      <c r="AG372" s="20"/>
      <c r="AH372" s="63"/>
      <c r="AK372" s="53"/>
      <c r="AN372" s="20"/>
      <c r="AO372" s="63"/>
      <c r="AR372" s="53"/>
      <c r="AU372" s="20"/>
      <c r="AV372" s="63"/>
      <c r="AY372" s="53"/>
      <c r="BB372" s="20"/>
      <c r="BC372" s="63"/>
      <c r="BF372" s="53"/>
      <c r="BI372" s="20"/>
      <c r="BJ372" s="63"/>
      <c r="BM372" s="53"/>
      <c r="BP372" s="20"/>
      <c r="BQ372" s="63"/>
      <c r="BT372" s="53"/>
      <c r="BW372" s="20"/>
      <c r="BX372" s="63"/>
      <c r="CA372" s="53"/>
      <c r="CD372" s="20"/>
      <c r="CE372" s="63"/>
      <c r="CH372" s="53"/>
      <c r="CK372" s="20"/>
      <c r="CL372" s="63"/>
      <c r="CO372" s="53"/>
      <c r="CR372" s="20"/>
      <c r="CS372" s="63"/>
      <c r="CV372" s="53"/>
      <c r="CY372" s="20"/>
      <c r="CZ372" s="63"/>
      <c r="DC372" s="53"/>
      <c r="DF372" s="20"/>
    </row>
    <row r="373" spans="4:110" s="19" customFormat="1">
      <c r="D373" s="20"/>
      <c r="E373" s="37"/>
      <c r="H373" s="53"/>
      <c r="K373" s="20"/>
      <c r="L373" s="37"/>
      <c r="O373" s="53"/>
      <c r="R373" s="20"/>
      <c r="S373" s="37"/>
      <c r="V373" s="53"/>
      <c r="Y373" s="20"/>
      <c r="Z373" s="63"/>
      <c r="AC373" s="53"/>
      <c r="AF373" s="20"/>
      <c r="AG373" s="20"/>
      <c r="AH373" s="63"/>
      <c r="AK373" s="53"/>
      <c r="AN373" s="20"/>
      <c r="AO373" s="63"/>
      <c r="AR373" s="53"/>
      <c r="AU373" s="20"/>
      <c r="AV373" s="63"/>
      <c r="AY373" s="53"/>
      <c r="BB373" s="20"/>
      <c r="BC373" s="63"/>
      <c r="BF373" s="53"/>
      <c r="BI373" s="20"/>
      <c r="BJ373" s="63"/>
      <c r="BM373" s="53"/>
      <c r="BP373" s="20"/>
      <c r="BQ373" s="63"/>
      <c r="BT373" s="53"/>
      <c r="BW373" s="20"/>
      <c r="BX373" s="63"/>
      <c r="CA373" s="53"/>
      <c r="CD373" s="20"/>
      <c r="CE373" s="63"/>
      <c r="CH373" s="53"/>
      <c r="CK373" s="20"/>
      <c r="CL373" s="63"/>
      <c r="CO373" s="53"/>
      <c r="CR373" s="20"/>
      <c r="CS373" s="63"/>
      <c r="CV373" s="53"/>
      <c r="CY373" s="20"/>
      <c r="CZ373" s="63"/>
      <c r="DC373" s="53"/>
      <c r="DF373" s="20"/>
    </row>
    <row r="374" spans="4:110" s="19" customFormat="1">
      <c r="D374" s="20"/>
      <c r="E374" s="37"/>
      <c r="H374" s="53"/>
      <c r="K374" s="20"/>
      <c r="L374" s="37"/>
      <c r="O374" s="53"/>
      <c r="R374" s="20"/>
      <c r="S374" s="37"/>
      <c r="V374" s="53"/>
      <c r="Y374" s="20"/>
      <c r="Z374" s="63"/>
      <c r="AC374" s="53"/>
      <c r="AF374" s="20"/>
      <c r="AG374" s="20"/>
      <c r="AH374" s="63"/>
      <c r="AK374" s="53"/>
      <c r="AN374" s="20"/>
      <c r="AO374" s="63"/>
      <c r="AR374" s="53"/>
      <c r="AU374" s="20"/>
      <c r="AV374" s="63"/>
      <c r="AY374" s="53"/>
      <c r="BB374" s="20"/>
      <c r="BC374" s="63"/>
      <c r="BF374" s="53"/>
      <c r="BI374" s="20"/>
      <c r="BJ374" s="63"/>
      <c r="BM374" s="53"/>
      <c r="BP374" s="20"/>
      <c r="BQ374" s="63"/>
      <c r="BT374" s="53"/>
      <c r="BW374" s="20"/>
      <c r="BX374" s="63"/>
      <c r="CA374" s="53"/>
      <c r="CD374" s="20"/>
      <c r="CE374" s="63"/>
      <c r="CH374" s="53"/>
      <c r="CK374" s="20"/>
      <c r="CL374" s="63"/>
      <c r="CO374" s="53"/>
      <c r="CR374" s="20"/>
      <c r="CS374" s="63"/>
      <c r="CV374" s="53"/>
      <c r="CY374" s="20"/>
      <c r="CZ374" s="63"/>
      <c r="DC374" s="53"/>
      <c r="DF374" s="20"/>
    </row>
    <row r="375" spans="4:110" s="19" customFormat="1">
      <c r="D375" s="20"/>
      <c r="E375" s="37"/>
      <c r="H375" s="53"/>
      <c r="K375" s="20"/>
      <c r="L375" s="37"/>
      <c r="O375" s="53"/>
      <c r="R375" s="20"/>
      <c r="S375" s="37"/>
      <c r="V375" s="53"/>
      <c r="Y375" s="20"/>
      <c r="Z375" s="63"/>
      <c r="AC375" s="53"/>
      <c r="AF375" s="20"/>
      <c r="AG375" s="20"/>
      <c r="AH375" s="63"/>
      <c r="AK375" s="53"/>
      <c r="AN375" s="20"/>
      <c r="AO375" s="63"/>
      <c r="AR375" s="53"/>
      <c r="AU375" s="20"/>
      <c r="AV375" s="63"/>
      <c r="AY375" s="53"/>
      <c r="BB375" s="20"/>
      <c r="BC375" s="63"/>
      <c r="BF375" s="53"/>
      <c r="BI375" s="20"/>
      <c r="BJ375" s="63"/>
      <c r="BM375" s="53"/>
      <c r="BP375" s="20"/>
      <c r="BQ375" s="63"/>
      <c r="BT375" s="53"/>
      <c r="BW375" s="20"/>
      <c r="BX375" s="63"/>
      <c r="CA375" s="53"/>
      <c r="CD375" s="20"/>
      <c r="CE375" s="63"/>
      <c r="CH375" s="53"/>
      <c r="CK375" s="20"/>
      <c r="CL375" s="63"/>
      <c r="CO375" s="53"/>
      <c r="CR375" s="20"/>
      <c r="CS375" s="63"/>
      <c r="CV375" s="53"/>
      <c r="CY375" s="20"/>
      <c r="CZ375" s="63"/>
      <c r="DC375" s="53"/>
      <c r="DF375" s="20"/>
    </row>
    <row r="376" spans="4:110" s="19" customFormat="1">
      <c r="D376" s="20"/>
      <c r="E376" s="37"/>
      <c r="H376" s="53"/>
      <c r="K376" s="20"/>
      <c r="L376" s="37"/>
      <c r="O376" s="53"/>
      <c r="R376" s="20"/>
      <c r="S376" s="37"/>
      <c r="V376" s="53"/>
      <c r="Y376" s="20"/>
      <c r="Z376" s="63"/>
      <c r="AC376" s="53"/>
      <c r="AF376" s="20"/>
      <c r="AG376" s="20"/>
      <c r="AH376" s="63"/>
      <c r="AK376" s="53"/>
      <c r="AN376" s="20"/>
      <c r="AO376" s="63"/>
      <c r="AR376" s="53"/>
      <c r="AU376" s="20"/>
      <c r="AV376" s="63"/>
      <c r="AY376" s="53"/>
      <c r="BB376" s="20"/>
      <c r="BC376" s="63"/>
      <c r="BF376" s="53"/>
      <c r="BI376" s="20"/>
      <c r="BJ376" s="63"/>
      <c r="BM376" s="53"/>
      <c r="BP376" s="20"/>
      <c r="BQ376" s="63"/>
      <c r="BT376" s="53"/>
      <c r="BW376" s="20"/>
      <c r="BX376" s="63"/>
      <c r="CA376" s="53"/>
      <c r="CD376" s="20"/>
      <c r="CE376" s="63"/>
      <c r="CH376" s="53"/>
      <c r="CK376" s="20"/>
      <c r="CL376" s="63"/>
      <c r="CO376" s="53"/>
      <c r="CR376" s="20"/>
      <c r="CS376" s="63"/>
      <c r="CV376" s="53"/>
      <c r="CY376" s="20"/>
      <c r="CZ376" s="63"/>
      <c r="DC376" s="53"/>
      <c r="DF376" s="20"/>
    </row>
    <row r="377" spans="4:110" s="19" customFormat="1">
      <c r="D377" s="20"/>
      <c r="E377" s="37"/>
      <c r="H377" s="53"/>
      <c r="K377" s="20"/>
      <c r="L377" s="37"/>
      <c r="O377" s="53"/>
      <c r="R377" s="20"/>
      <c r="S377" s="37"/>
      <c r="V377" s="53"/>
      <c r="Y377" s="20"/>
      <c r="Z377" s="63"/>
      <c r="AC377" s="53"/>
      <c r="AF377" s="20"/>
      <c r="AG377" s="20"/>
      <c r="AH377" s="63"/>
      <c r="AK377" s="53"/>
      <c r="AN377" s="20"/>
      <c r="AO377" s="63"/>
      <c r="AR377" s="53"/>
      <c r="AU377" s="20"/>
      <c r="AV377" s="63"/>
      <c r="AY377" s="53"/>
      <c r="BB377" s="20"/>
      <c r="BC377" s="63"/>
      <c r="BF377" s="53"/>
      <c r="BI377" s="20"/>
      <c r="BJ377" s="63"/>
      <c r="BM377" s="53"/>
      <c r="BP377" s="20"/>
      <c r="BQ377" s="63"/>
      <c r="BT377" s="53"/>
      <c r="BW377" s="20"/>
      <c r="BX377" s="63"/>
      <c r="CA377" s="53"/>
      <c r="CD377" s="20"/>
      <c r="CE377" s="63"/>
      <c r="CH377" s="53"/>
      <c r="CK377" s="20"/>
      <c r="CL377" s="63"/>
      <c r="CO377" s="53"/>
      <c r="CR377" s="20"/>
      <c r="CS377" s="63"/>
      <c r="CV377" s="53"/>
      <c r="CY377" s="20"/>
      <c r="CZ377" s="63"/>
      <c r="DC377" s="53"/>
      <c r="DF377" s="20"/>
    </row>
    <row r="378" spans="4:110" s="19" customFormat="1">
      <c r="D378" s="20"/>
      <c r="E378" s="37"/>
      <c r="H378" s="53"/>
      <c r="K378" s="20"/>
      <c r="L378" s="37"/>
      <c r="O378" s="53"/>
      <c r="R378" s="20"/>
      <c r="S378" s="37"/>
      <c r="V378" s="53"/>
      <c r="Y378" s="20"/>
      <c r="Z378" s="63"/>
      <c r="AC378" s="53"/>
      <c r="AF378" s="20"/>
      <c r="AG378" s="20"/>
      <c r="AH378" s="63"/>
      <c r="AK378" s="53"/>
      <c r="AN378" s="20"/>
      <c r="AO378" s="63"/>
      <c r="AR378" s="53"/>
      <c r="AU378" s="20"/>
      <c r="AV378" s="63"/>
      <c r="AY378" s="53"/>
      <c r="BB378" s="20"/>
      <c r="BC378" s="63"/>
      <c r="BF378" s="53"/>
      <c r="BI378" s="20"/>
      <c r="BJ378" s="63"/>
      <c r="BM378" s="53"/>
      <c r="BP378" s="20"/>
      <c r="BQ378" s="63"/>
      <c r="BT378" s="53"/>
      <c r="BW378" s="20"/>
      <c r="BX378" s="63"/>
      <c r="CA378" s="53"/>
      <c r="CD378" s="20"/>
      <c r="CE378" s="63"/>
      <c r="CH378" s="53"/>
      <c r="CK378" s="20"/>
      <c r="CL378" s="63"/>
      <c r="CO378" s="53"/>
      <c r="CR378" s="20"/>
      <c r="CS378" s="63"/>
      <c r="CV378" s="53"/>
      <c r="CY378" s="20"/>
      <c r="CZ378" s="63"/>
      <c r="DC378" s="53"/>
      <c r="DF378" s="20"/>
    </row>
    <row r="379" spans="4:110" s="19" customFormat="1">
      <c r="D379" s="20"/>
      <c r="E379" s="37"/>
      <c r="H379" s="53"/>
      <c r="K379" s="20"/>
      <c r="L379" s="37"/>
      <c r="O379" s="53"/>
      <c r="R379" s="20"/>
      <c r="S379" s="37"/>
      <c r="V379" s="53"/>
      <c r="Y379" s="20"/>
      <c r="Z379" s="63"/>
      <c r="AC379" s="53"/>
      <c r="AF379" s="20"/>
      <c r="AG379" s="20"/>
      <c r="AH379" s="63"/>
      <c r="AK379" s="53"/>
      <c r="AN379" s="20"/>
      <c r="AO379" s="63"/>
      <c r="AR379" s="53"/>
      <c r="AU379" s="20"/>
      <c r="AV379" s="63"/>
      <c r="AY379" s="53"/>
      <c r="BB379" s="20"/>
      <c r="BC379" s="63"/>
      <c r="BF379" s="53"/>
      <c r="BI379" s="20"/>
      <c r="BJ379" s="63"/>
      <c r="BM379" s="53"/>
      <c r="BP379" s="20"/>
      <c r="BQ379" s="63"/>
      <c r="BT379" s="53"/>
      <c r="BW379" s="20"/>
      <c r="BX379" s="63"/>
      <c r="CA379" s="53"/>
      <c r="CD379" s="20"/>
      <c r="CE379" s="63"/>
      <c r="CH379" s="53"/>
      <c r="CK379" s="20"/>
      <c r="CL379" s="63"/>
      <c r="CO379" s="53"/>
      <c r="CR379" s="20"/>
      <c r="CS379" s="63"/>
      <c r="CV379" s="53"/>
      <c r="CY379" s="20"/>
      <c r="CZ379" s="63"/>
      <c r="DC379" s="53"/>
      <c r="DF379" s="20"/>
    </row>
    <row r="380" spans="4:110" s="19" customFormat="1">
      <c r="D380" s="20"/>
      <c r="E380" s="37"/>
      <c r="H380" s="53"/>
      <c r="K380" s="20"/>
      <c r="L380" s="37"/>
      <c r="O380" s="53"/>
      <c r="R380" s="20"/>
      <c r="S380" s="37"/>
      <c r="V380" s="53"/>
      <c r="Y380" s="20"/>
      <c r="Z380" s="63"/>
      <c r="AC380" s="53"/>
      <c r="AF380" s="20"/>
      <c r="AG380" s="20"/>
      <c r="AH380" s="63"/>
      <c r="AK380" s="53"/>
      <c r="AN380" s="20"/>
      <c r="AO380" s="63"/>
      <c r="AR380" s="53"/>
      <c r="AU380" s="20"/>
      <c r="AV380" s="63"/>
      <c r="AY380" s="53"/>
      <c r="BB380" s="20"/>
      <c r="BC380" s="63"/>
      <c r="BF380" s="53"/>
      <c r="BI380" s="20"/>
      <c r="BJ380" s="63"/>
      <c r="BM380" s="53"/>
      <c r="BP380" s="20"/>
      <c r="BQ380" s="63"/>
      <c r="BT380" s="53"/>
      <c r="BW380" s="20"/>
      <c r="BX380" s="63"/>
      <c r="CA380" s="53"/>
      <c r="CD380" s="20"/>
      <c r="CE380" s="63"/>
      <c r="CH380" s="53"/>
      <c r="CK380" s="20"/>
      <c r="CL380" s="63"/>
      <c r="CO380" s="53"/>
      <c r="CR380" s="20"/>
      <c r="CS380" s="63"/>
      <c r="CV380" s="53"/>
      <c r="CY380" s="20"/>
      <c r="CZ380" s="63"/>
      <c r="DC380" s="53"/>
      <c r="DF380" s="20"/>
    </row>
    <row r="381" spans="4:110" s="19" customFormat="1">
      <c r="D381" s="20"/>
      <c r="E381" s="37"/>
      <c r="H381" s="53"/>
      <c r="K381" s="20"/>
      <c r="L381" s="37"/>
      <c r="O381" s="53"/>
      <c r="R381" s="20"/>
      <c r="S381" s="37"/>
      <c r="V381" s="53"/>
      <c r="Y381" s="20"/>
      <c r="Z381" s="63"/>
      <c r="AC381" s="53"/>
      <c r="AF381" s="20"/>
      <c r="AG381" s="20"/>
      <c r="AH381" s="63"/>
      <c r="AK381" s="53"/>
      <c r="AN381" s="20"/>
      <c r="AO381" s="63"/>
      <c r="AR381" s="53"/>
      <c r="AU381" s="20"/>
      <c r="AV381" s="63"/>
      <c r="AY381" s="53"/>
      <c r="BB381" s="20"/>
      <c r="BC381" s="63"/>
      <c r="BF381" s="53"/>
      <c r="BI381" s="20"/>
      <c r="BJ381" s="63"/>
      <c r="BM381" s="53"/>
      <c r="BP381" s="20"/>
      <c r="BQ381" s="63"/>
      <c r="BT381" s="53"/>
      <c r="BW381" s="20"/>
      <c r="BX381" s="63"/>
      <c r="CA381" s="53"/>
      <c r="CD381" s="20"/>
      <c r="CE381" s="63"/>
      <c r="CH381" s="53"/>
      <c r="CK381" s="20"/>
      <c r="CL381" s="63"/>
      <c r="CO381" s="53"/>
      <c r="CR381" s="20"/>
      <c r="CS381" s="63"/>
      <c r="CV381" s="53"/>
      <c r="CY381" s="20"/>
      <c r="CZ381" s="63"/>
      <c r="DC381" s="53"/>
      <c r="DF381" s="20"/>
    </row>
    <row r="382" spans="4:110" s="19" customFormat="1">
      <c r="D382" s="20"/>
      <c r="E382" s="37"/>
      <c r="H382" s="53"/>
      <c r="K382" s="20"/>
      <c r="L382" s="37"/>
      <c r="O382" s="53"/>
      <c r="R382" s="20"/>
      <c r="S382" s="37"/>
      <c r="V382" s="53"/>
      <c r="Y382" s="20"/>
      <c r="Z382" s="63"/>
      <c r="AC382" s="53"/>
      <c r="AF382" s="20"/>
      <c r="AG382" s="20"/>
      <c r="AH382" s="63"/>
      <c r="AK382" s="53"/>
      <c r="AN382" s="20"/>
      <c r="AO382" s="63"/>
      <c r="AR382" s="53"/>
      <c r="AU382" s="20"/>
      <c r="AV382" s="63"/>
      <c r="AY382" s="53"/>
      <c r="BB382" s="20"/>
      <c r="BC382" s="63"/>
      <c r="BF382" s="53"/>
      <c r="BI382" s="20"/>
      <c r="BJ382" s="63"/>
      <c r="BM382" s="53"/>
      <c r="BP382" s="20"/>
      <c r="BQ382" s="63"/>
      <c r="BT382" s="53"/>
      <c r="BW382" s="20"/>
      <c r="BX382" s="63"/>
      <c r="CA382" s="53"/>
      <c r="CD382" s="20"/>
      <c r="CE382" s="63"/>
      <c r="CH382" s="53"/>
      <c r="CK382" s="20"/>
      <c r="CL382" s="63"/>
      <c r="CO382" s="53"/>
      <c r="CR382" s="20"/>
      <c r="CS382" s="63"/>
      <c r="CV382" s="53"/>
      <c r="CY382" s="20"/>
      <c r="CZ382" s="63"/>
      <c r="DC382" s="53"/>
      <c r="DF382" s="20"/>
    </row>
    <row r="383" spans="4:110" s="19" customFormat="1">
      <c r="D383" s="20"/>
      <c r="E383" s="37"/>
      <c r="H383" s="53"/>
      <c r="K383" s="20"/>
      <c r="L383" s="37"/>
      <c r="O383" s="53"/>
      <c r="R383" s="20"/>
      <c r="S383" s="37"/>
      <c r="V383" s="53"/>
      <c r="Y383" s="20"/>
      <c r="Z383" s="63"/>
      <c r="AC383" s="53"/>
      <c r="AF383" s="20"/>
      <c r="AG383" s="20"/>
      <c r="AH383" s="63"/>
      <c r="AK383" s="53"/>
      <c r="AN383" s="20"/>
      <c r="AO383" s="63"/>
      <c r="AR383" s="53"/>
      <c r="AU383" s="20"/>
      <c r="AV383" s="63"/>
      <c r="AY383" s="53"/>
      <c r="BB383" s="20"/>
      <c r="BC383" s="63"/>
      <c r="BF383" s="53"/>
      <c r="BI383" s="20"/>
      <c r="BJ383" s="63"/>
      <c r="BM383" s="53"/>
      <c r="BP383" s="20"/>
      <c r="BQ383" s="63"/>
      <c r="BT383" s="53"/>
      <c r="BW383" s="20"/>
      <c r="BX383" s="63"/>
      <c r="CA383" s="53"/>
      <c r="CD383" s="20"/>
      <c r="CE383" s="63"/>
      <c r="CH383" s="53"/>
      <c r="CK383" s="20"/>
      <c r="CL383" s="63"/>
      <c r="CO383" s="53"/>
      <c r="CR383" s="20"/>
      <c r="CS383" s="63"/>
      <c r="CV383" s="53"/>
      <c r="CY383" s="20"/>
      <c r="CZ383" s="63"/>
      <c r="DC383" s="53"/>
      <c r="DF383" s="20"/>
    </row>
    <row r="384" spans="4:110" s="19" customFormat="1">
      <c r="D384" s="20"/>
      <c r="E384" s="37"/>
      <c r="H384" s="53"/>
      <c r="K384" s="20"/>
      <c r="L384" s="37"/>
      <c r="O384" s="53"/>
      <c r="R384" s="20"/>
      <c r="S384" s="37"/>
      <c r="V384" s="53"/>
      <c r="Y384" s="20"/>
      <c r="Z384" s="63"/>
      <c r="AC384" s="53"/>
      <c r="AF384" s="20"/>
      <c r="AG384" s="20"/>
      <c r="AH384" s="63"/>
      <c r="AK384" s="53"/>
      <c r="AN384" s="20"/>
      <c r="AO384" s="63"/>
      <c r="AR384" s="53"/>
      <c r="AU384" s="20"/>
      <c r="AV384" s="63"/>
      <c r="AY384" s="53"/>
      <c r="BB384" s="20"/>
      <c r="BC384" s="63"/>
      <c r="BF384" s="53"/>
      <c r="BI384" s="20"/>
      <c r="BJ384" s="63"/>
      <c r="BM384" s="53"/>
      <c r="BP384" s="20"/>
      <c r="BQ384" s="63"/>
      <c r="BT384" s="53"/>
      <c r="BW384" s="20"/>
      <c r="BX384" s="63"/>
      <c r="CA384" s="53"/>
      <c r="CD384" s="20"/>
      <c r="CE384" s="63"/>
      <c r="CH384" s="53"/>
      <c r="CK384" s="20"/>
      <c r="CL384" s="63"/>
      <c r="CO384" s="53"/>
      <c r="CR384" s="20"/>
      <c r="CS384" s="63"/>
      <c r="CV384" s="53"/>
      <c r="CY384" s="20"/>
      <c r="CZ384" s="63"/>
      <c r="DC384" s="53"/>
      <c r="DF384" s="20"/>
    </row>
    <row r="385" spans="4:110" s="19" customFormat="1">
      <c r="D385" s="20"/>
      <c r="E385" s="37"/>
      <c r="H385" s="53"/>
      <c r="K385" s="20"/>
      <c r="L385" s="37"/>
      <c r="O385" s="53"/>
      <c r="R385" s="20"/>
      <c r="S385" s="37"/>
      <c r="V385" s="53"/>
      <c r="Y385" s="20"/>
      <c r="Z385" s="63"/>
      <c r="AC385" s="53"/>
      <c r="AF385" s="20"/>
      <c r="AG385" s="20"/>
      <c r="AH385" s="63"/>
      <c r="AK385" s="53"/>
      <c r="AN385" s="20"/>
      <c r="AO385" s="63"/>
      <c r="AR385" s="53"/>
      <c r="AU385" s="20"/>
      <c r="AV385" s="63"/>
      <c r="AY385" s="53"/>
      <c r="BB385" s="20"/>
      <c r="BC385" s="63"/>
      <c r="BF385" s="53"/>
      <c r="BI385" s="20"/>
      <c r="BJ385" s="63"/>
      <c r="BM385" s="53"/>
      <c r="BP385" s="20"/>
      <c r="BQ385" s="63"/>
      <c r="BT385" s="53"/>
      <c r="BW385" s="20"/>
      <c r="BX385" s="63"/>
      <c r="CA385" s="53"/>
      <c r="CD385" s="20"/>
      <c r="CE385" s="63"/>
      <c r="CH385" s="53"/>
      <c r="CK385" s="20"/>
      <c r="CL385" s="63"/>
      <c r="CO385" s="53"/>
      <c r="CR385" s="20"/>
      <c r="CS385" s="63"/>
      <c r="CV385" s="53"/>
      <c r="CY385" s="20"/>
      <c r="CZ385" s="63"/>
      <c r="DC385" s="53"/>
      <c r="DF385" s="20"/>
    </row>
    <row r="386" spans="4:110" s="19" customFormat="1">
      <c r="D386" s="20"/>
      <c r="E386" s="37"/>
      <c r="H386" s="53"/>
      <c r="K386" s="20"/>
      <c r="L386" s="37"/>
      <c r="O386" s="53"/>
      <c r="R386" s="20"/>
      <c r="S386" s="37"/>
      <c r="V386" s="53"/>
      <c r="Y386" s="20"/>
      <c r="Z386" s="63"/>
      <c r="AC386" s="53"/>
      <c r="AF386" s="20"/>
      <c r="AG386" s="20"/>
      <c r="AH386" s="63"/>
      <c r="AK386" s="53"/>
      <c r="AN386" s="20"/>
      <c r="AO386" s="63"/>
      <c r="AR386" s="53"/>
      <c r="AU386" s="20"/>
      <c r="AV386" s="63"/>
      <c r="AY386" s="53"/>
      <c r="BB386" s="20"/>
      <c r="BC386" s="63"/>
      <c r="BF386" s="53"/>
      <c r="BI386" s="20"/>
      <c r="BJ386" s="63"/>
      <c r="BM386" s="53"/>
      <c r="BP386" s="20"/>
      <c r="BQ386" s="63"/>
      <c r="BT386" s="53"/>
      <c r="BW386" s="20"/>
      <c r="BX386" s="63"/>
      <c r="CA386" s="53"/>
      <c r="CD386" s="20"/>
      <c r="CE386" s="63"/>
      <c r="CH386" s="53"/>
      <c r="CK386" s="20"/>
      <c r="CL386" s="63"/>
      <c r="CO386" s="53"/>
      <c r="CR386" s="20"/>
      <c r="CS386" s="63"/>
      <c r="CV386" s="53"/>
      <c r="CY386" s="20"/>
      <c r="CZ386" s="63"/>
      <c r="DC386" s="53"/>
      <c r="DF386" s="20"/>
    </row>
    <row r="387" spans="4:110" s="19" customFormat="1">
      <c r="D387" s="20"/>
      <c r="E387" s="37"/>
      <c r="H387" s="53"/>
      <c r="K387" s="20"/>
      <c r="L387" s="37"/>
      <c r="O387" s="53"/>
      <c r="R387" s="20"/>
      <c r="S387" s="37"/>
      <c r="V387" s="53"/>
      <c r="Y387" s="20"/>
      <c r="Z387" s="63"/>
      <c r="AC387" s="53"/>
      <c r="AF387" s="20"/>
      <c r="AG387" s="20"/>
      <c r="AH387" s="63"/>
      <c r="AK387" s="53"/>
      <c r="AN387" s="20"/>
      <c r="AO387" s="63"/>
      <c r="AR387" s="53"/>
      <c r="AU387" s="20"/>
      <c r="AV387" s="63"/>
      <c r="AY387" s="53"/>
      <c r="BB387" s="20"/>
      <c r="BC387" s="63"/>
      <c r="BF387" s="53"/>
      <c r="BI387" s="20"/>
      <c r="BJ387" s="63"/>
      <c r="BM387" s="53"/>
      <c r="BP387" s="20"/>
      <c r="BQ387" s="63"/>
      <c r="BT387" s="53"/>
      <c r="BW387" s="20"/>
      <c r="BX387" s="63"/>
      <c r="CA387" s="53"/>
      <c r="CD387" s="20"/>
      <c r="CE387" s="63"/>
      <c r="CH387" s="53"/>
      <c r="CK387" s="20"/>
      <c r="CL387" s="63"/>
      <c r="CO387" s="53"/>
      <c r="CR387" s="20"/>
      <c r="CS387" s="63"/>
      <c r="CV387" s="53"/>
      <c r="CY387" s="20"/>
      <c r="CZ387" s="63"/>
      <c r="DC387" s="53"/>
      <c r="DF387" s="20"/>
    </row>
    <row r="388" spans="4:110" s="19" customFormat="1">
      <c r="D388" s="20"/>
      <c r="E388" s="37"/>
      <c r="H388" s="53"/>
      <c r="K388" s="20"/>
      <c r="L388" s="37"/>
      <c r="O388" s="53"/>
      <c r="R388" s="20"/>
      <c r="S388" s="37"/>
      <c r="V388" s="53"/>
      <c r="Y388" s="20"/>
      <c r="Z388" s="63"/>
      <c r="AC388" s="53"/>
      <c r="AF388" s="20"/>
      <c r="AG388" s="20"/>
      <c r="AH388" s="63"/>
      <c r="AK388" s="53"/>
      <c r="AN388" s="20"/>
      <c r="AO388" s="63"/>
      <c r="AR388" s="53"/>
      <c r="AU388" s="20"/>
      <c r="AV388" s="63"/>
      <c r="AY388" s="53"/>
      <c r="BB388" s="20"/>
      <c r="BC388" s="63"/>
      <c r="BF388" s="53"/>
      <c r="BI388" s="20"/>
      <c r="BJ388" s="63"/>
      <c r="BM388" s="53"/>
      <c r="BP388" s="20"/>
      <c r="BQ388" s="63"/>
      <c r="BT388" s="53"/>
      <c r="BW388" s="20"/>
      <c r="BX388" s="63"/>
      <c r="CA388" s="53"/>
      <c r="CD388" s="20"/>
      <c r="CE388" s="63"/>
      <c r="CH388" s="53"/>
      <c r="CK388" s="20"/>
      <c r="CL388" s="63"/>
      <c r="CO388" s="53"/>
      <c r="CR388" s="20"/>
      <c r="CS388" s="63"/>
      <c r="CV388" s="53"/>
      <c r="CY388" s="20"/>
      <c r="CZ388" s="63"/>
      <c r="DC388" s="53"/>
      <c r="DF388" s="20"/>
    </row>
    <row r="389" spans="4:110" s="19" customFormat="1">
      <c r="D389" s="20"/>
      <c r="E389" s="37"/>
      <c r="H389" s="53"/>
      <c r="K389" s="20"/>
      <c r="L389" s="37"/>
      <c r="O389" s="53"/>
      <c r="R389" s="20"/>
      <c r="S389" s="37"/>
      <c r="V389" s="53"/>
      <c r="Y389" s="20"/>
      <c r="Z389" s="63"/>
      <c r="AC389" s="53"/>
      <c r="AF389" s="20"/>
      <c r="AG389" s="20"/>
      <c r="AH389" s="63"/>
      <c r="AK389" s="53"/>
      <c r="AN389" s="20"/>
      <c r="AO389" s="63"/>
      <c r="AR389" s="53"/>
      <c r="AU389" s="20"/>
      <c r="AV389" s="63"/>
      <c r="AY389" s="53"/>
      <c r="BB389" s="20"/>
      <c r="BC389" s="63"/>
      <c r="BF389" s="53"/>
      <c r="BI389" s="20"/>
      <c r="BJ389" s="63"/>
      <c r="BM389" s="53"/>
      <c r="BP389" s="20"/>
      <c r="BQ389" s="63"/>
      <c r="BT389" s="53"/>
      <c r="BW389" s="20"/>
      <c r="BX389" s="63"/>
      <c r="CA389" s="53"/>
      <c r="CD389" s="20"/>
      <c r="CE389" s="63"/>
      <c r="CH389" s="53"/>
      <c r="CK389" s="20"/>
      <c r="CL389" s="63"/>
      <c r="CO389" s="53"/>
      <c r="CR389" s="20"/>
      <c r="CS389" s="63"/>
      <c r="CV389" s="53"/>
      <c r="CY389" s="20"/>
      <c r="CZ389" s="63"/>
      <c r="DC389" s="53"/>
      <c r="DF389" s="20"/>
    </row>
    <row r="390" spans="4:110" s="19" customFormat="1">
      <c r="D390" s="20"/>
      <c r="E390" s="37"/>
      <c r="H390" s="53"/>
      <c r="K390" s="20"/>
      <c r="L390" s="37"/>
      <c r="O390" s="53"/>
      <c r="R390" s="20"/>
      <c r="S390" s="37"/>
      <c r="V390" s="53"/>
      <c r="Y390" s="20"/>
      <c r="Z390" s="63"/>
      <c r="AC390" s="53"/>
      <c r="AF390" s="20"/>
      <c r="AG390" s="20"/>
      <c r="AH390" s="63"/>
      <c r="AK390" s="53"/>
      <c r="AN390" s="20"/>
      <c r="AO390" s="63"/>
      <c r="AR390" s="53"/>
      <c r="AU390" s="20"/>
      <c r="AV390" s="63"/>
      <c r="AY390" s="53"/>
      <c r="BB390" s="20"/>
      <c r="BC390" s="63"/>
      <c r="BF390" s="53"/>
      <c r="BI390" s="20"/>
      <c r="BJ390" s="63"/>
      <c r="BM390" s="53"/>
      <c r="BP390" s="20"/>
      <c r="BQ390" s="63"/>
      <c r="BT390" s="53"/>
      <c r="BW390" s="20"/>
      <c r="BX390" s="63"/>
      <c r="CA390" s="53"/>
      <c r="CD390" s="20"/>
      <c r="CE390" s="63"/>
      <c r="CH390" s="53"/>
      <c r="CK390" s="20"/>
      <c r="CL390" s="63"/>
      <c r="CO390" s="53"/>
      <c r="CR390" s="20"/>
      <c r="CS390" s="63"/>
      <c r="CV390" s="53"/>
      <c r="CY390" s="20"/>
      <c r="CZ390" s="63"/>
      <c r="DC390" s="53"/>
      <c r="DF390" s="20"/>
    </row>
    <row r="391" spans="4:110" s="19" customFormat="1">
      <c r="D391" s="20"/>
      <c r="E391" s="37"/>
      <c r="H391" s="53"/>
      <c r="K391" s="20"/>
      <c r="L391" s="37"/>
      <c r="O391" s="53"/>
      <c r="R391" s="20"/>
      <c r="S391" s="37"/>
      <c r="V391" s="53"/>
      <c r="Y391" s="20"/>
      <c r="Z391" s="63"/>
      <c r="AC391" s="53"/>
      <c r="AF391" s="20"/>
      <c r="AG391" s="20"/>
      <c r="AH391" s="63"/>
      <c r="AK391" s="53"/>
      <c r="AN391" s="20"/>
      <c r="AO391" s="63"/>
      <c r="AR391" s="53"/>
      <c r="AU391" s="20"/>
      <c r="AV391" s="63"/>
      <c r="AY391" s="53"/>
      <c r="BB391" s="20"/>
      <c r="BC391" s="63"/>
      <c r="BF391" s="53"/>
      <c r="BI391" s="20"/>
      <c r="BJ391" s="63"/>
      <c r="BM391" s="53"/>
      <c r="BP391" s="20"/>
      <c r="BQ391" s="63"/>
      <c r="BT391" s="53"/>
      <c r="BW391" s="20"/>
      <c r="BX391" s="63"/>
      <c r="CA391" s="53"/>
      <c r="CD391" s="20"/>
      <c r="CE391" s="63"/>
      <c r="CH391" s="53"/>
      <c r="CK391" s="20"/>
      <c r="CL391" s="63"/>
      <c r="CO391" s="53"/>
      <c r="CR391" s="20"/>
      <c r="CS391" s="63"/>
      <c r="CV391" s="53"/>
      <c r="CY391" s="20"/>
      <c r="CZ391" s="63"/>
      <c r="DC391" s="53"/>
      <c r="DF391" s="20"/>
    </row>
    <row r="392" spans="4:110" s="19" customFormat="1">
      <c r="D392" s="20"/>
      <c r="E392" s="37"/>
      <c r="H392" s="53"/>
      <c r="K392" s="20"/>
      <c r="L392" s="37"/>
      <c r="O392" s="53"/>
      <c r="R392" s="20"/>
      <c r="S392" s="37"/>
      <c r="V392" s="53"/>
      <c r="Y392" s="20"/>
      <c r="Z392" s="63"/>
      <c r="AC392" s="53"/>
      <c r="AF392" s="20"/>
      <c r="AG392" s="20"/>
      <c r="AH392" s="63"/>
      <c r="AK392" s="53"/>
      <c r="AN392" s="20"/>
      <c r="AO392" s="63"/>
      <c r="AR392" s="53"/>
      <c r="AU392" s="20"/>
      <c r="AV392" s="63"/>
      <c r="AY392" s="53"/>
      <c r="BB392" s="20"/>
      <c r="BC392" s="63"/>
      <c r="BF392" s="53"/>
      <c r="BI392" s="20"/>
      <c r="BJ392" s="63"/>
      <c r="BM392" s="53"/>
      <c r="BP392" s="20"/>
      <c r="BQ392" s="63"/>
      <c r="BT392" s="53"/>
      <c r="BW392" s="20"/>
      <c r="BX392" s="63"/>
      <c r="CA392" s="53"/>
      <c r="CD392" s="20"/>
      <c r="CE392" s="63"/>
      <c r="CH392" s="53"/>
      <c r="CK392" s="20"/>
      <c r="CL392" s="63"/>
      <c r="CO392" s="53"/>
      <c r="CR392" s="20"/>
      <c r="CS392" s="63"/>
      <c r="CV392" s="53"/>
      <c r="CY392" s="20"/>
      <c r="CZ392" s="63"/>
      <c r="DC392" s="53"/>
      <c r="DF392" s="20"/>
    </row>
    <row r="393" spans="4:110" s="19" customFormat="1">
      <c r="D393" s="20"/>
      <c r="E393" s="37"/>
      <c r="H393" s="53"/>
      <c r="K393" s="20"/>
      <c r="L393" s="37"/>
      <c r="O393" s="53"/>
      <c r="R393" s="20"/>
      <c r="S393" s="37"/>
      <c r="V393" s="53"/>
      <c r="Y393" s="20"/>
      <c r="Z393" s="63"/>
      <c r="AC393" s="53"/>
      <c r="AF393" s="20"/>
      <c r="AG393" s="20"/>
      <c r="AH393" s="63"/>
      <c r="AK393" s="53"/>
      <c r="AN393" s="20"/>
      <c r="AO393" s="63"/>
      <c r="AR393" s="53"/>
      <c r="AU393" s="20"/>
      <c r="AV393" s="63"/>
      <c r="AY393" s="53"/>
      <c r="BB393" s="20"/>
      <c r="BC393" s="63"/>
      <c r="BF393" s="53"/>
      <c r="BI393" s="20"/>
      <c r="BJ393" s="63"/>
      <c r="BM393" s="53"/>
      <c r="BP393" s="20"/>
      <c r="BQ393" s="63"/>
      <c r="BT393" s="53"/>
      <c r="BW393" s="20"/>
      <c r="BX393" s="63"/>
      <c r="CA393" s="53"/>
      <c r="CD393" s="20"/>
      <c r="CE393" s="63"/>
      <c r="CH393" s="53"/>
      <c r="CK393" s="20"/>
      <c r="CL393" s="63"/>
      <c r="CO393" s="53"/>
      <c r="CR393" s="20"/>
      <c r="CS393" s="63"/>
      <c r="CV393" s="53"/>
      <c r="CY393" s="20"/>
      <c r="CZ393" s="63"/>
      <c r="DC393" s="53"/>
      <c r="DF393" s="20"/>
    </row>
    <row r="394" spans="4:110" s="19" customFormat="1">
      <c r="D394" s="20"/>
      <c r="E394" s="37"/>
      <c r="H394" s="53"/>
      <c r="K394" s="20"/>
      <c r="L394" s="37"/>
      <c r="O394" s="53"/>
      <c r="R394" s="20"/>
      <c r="S394" s="37"/>
      <c r="V394" s="53"/>
      <c r="Y394" s="20"/>
      <c r="Z394" s="63"/>
      <c r="AC394" s="53"/>
      <c r="AF394" s="20"/>
      <c r="AG394" s="20"/>
      <c r="AH394" s="63"/>
      <c r="AK394" s="53"/>
      <c r="AN394" s="20"/>
      <c r="AO394" s="63"/>
      <c r="AR394" s="53"/>
      <c r="AU394" s="20"/>
      <c r="AV394" s="63"/>
      <c r="AY394" s="53"/>
      <c r="BB394" s="20"/>
      <c r="BC394" s="63"/>
      <c r="BF394" s="53"/>
      <c r="BI394" s="20"/>
      <c r="BJ394" s="63"/>
      <c r="BM394" s="53"/>
      <c r="BP394" s="20"/>
      <c r="BQ394" s="63"/>
      <c r="BT394" s="53"/>
      <c r="BW394" s="20"/>
      <c r="BX394" s="63"/>
      <c r="CA394" s="53"/>
      <c r="CD394" s="20"/>
      <c r="CE394" s="63"/>
      <c r="CH394" s="53"/>
      <c r="CK394" s="20"/>
      <c r="CL394" s="63"/>
      <c r="CO394" s="53"/>
      <c r="CR394" s="20"/>
      <c r="CS394" s="63"/>
      <c r="CV394" s="53"/>
      <c r="CY394" s="20"/>
      <c r="CZ394" s="63"/>
      <c r="DC394" s="53"/>
      <c r="DF394" s="20"/>
    </row>
    <row r="395" spans="4:110" s="19" customFormat="1">
      <c r="D395" s="20"/>
      <c r="E395" s="37"/>
      <c r="H395" s="53"/>
      <c r="K395" s="20"/>
      <c r="L395" s="37"/>
      <c r="O395" s="53"/>
      <c r="R395" s="20"/>
      <c r="S395" s="37"/>
      <c r="V395" s="53"/>
      <c r="Y395" s="20"/>
      <c r="Z395" s="63"/>
      <c r="AC395" s="53"/>
      <c r="AF395" s="20"/>
      <c r="AG395" s="20"/>
      <c r="AH395" s="63"/>
      <c r="AK395" s="53"/>
      <c r="AN395" s="20"/>
      <c r="AO395" s="63"/>
      <c r="AR395" s="53"/>
      <c r="AU395" s="20"/>
      <c r="AV395" s="63"/>
      <c r="AY395" s="53"/>
      <c r="BB395" s="20"/>
      <c r="BC395" s="63"/>
      <c r="BF395" s="53"/>
      <c r="BI395" s="20"/>
      <c r="BJ395" s="63"/>
      <c r="BM395" s="53"/>
      <c r="BP395" s="20"/>
      <c r="BQ395" s="63"/>
      <c r="BT395" s="53"/>
      <c r="BW395" s="20"/>
      <c r="BX395" s="63"/>
      <c r="CA395" s="53"/>
      <c r="CD395" s="20"/>
      <c r="CE395" s="63"/>
      <c r="CH395" s="53"/>
      <c r="CK395" s="20"/>
      <c r="CL395" s="63"/>
      <c r="CO395" s="53"/>
      <c r="CR395" s="20"/>
      <c r="CS395" s="63"/>
      <c r="CV395" s="53"/>
      <c r="CY395" s="20"/>
      <c r="CZ395" s="63"/>
      <c r="DC395" s="53"/>
      <c r="DF395" s="20"/>
    </row>
    <row r="396" spans="4:110" s="19" customFormat="1">
      <c r="D396" s="20"/>
      <c r="E396" s="37"/>
      <c r="H396" s="53"/>
      <c r="K396" s="20"/>
      <c r="L396" s="37"/>
      <c r="O396" s="53"/>
      <c r="R396" s="20"/>
      <c r="S396" s="37"/>
      <c r="V396" s="53"/>
      <c r="Y396" s="20"/>
      <c r="Z396" s="63"/>
      <c r="AC396" s="53"/>
      <c r="AF396" s="20"/>
      <c r="AG396" s="20"/>
      <c r="AH396" s="63"/>
      <c r="AK396" s="53"/>
      <c r="AN396" s="20"/>
      <c r="AO396" s="63"/>
      <c r="AR396" s="53"/>
      <c r="AU396" s="20"/>
      <c r="AV396" s="63"/>
      <c r="AY396" s="53"/>
      <c r="BB396" s="20"/>
      <c r="BC396" s="63"/>
      <c r="BF396" s="53"/>
      <c r="BI396" s="20"/>
      <c r="BJ396" s="63"/>
      <c r="BM396" s="53"/>
      <c r="BP396" s="20"/>
      <c r="BQ396" s="63"/>
      <c r="BT396" s="53"/>
      <c r="BW396" s="20"/>
      <c r="BX396" s="63"/>
      <c r="CA396" s="53"/>
      <c r="CD396" s="20"/>
      <c r="CE396" s="63"/>
      <c r="CH396" s="53"/>
      <c r="CK396" s="20"/>
      <c r="CL396" s="63"/>
      <c r="CO396" s="53"/>
      <c r="CR396" s="20"/>
      <c r="CS396" s="63"/>
      <c r="CV396" s="53"/>
      <c r="CY396" s="20"/>
      <c r="CZ396" s="63"/>
      <c r="DC396" s="53"/>
      <c r="DF396" s="20"/>
    </row>
    <row r="397" spans="4:110" s="19" customFormat="1">
      <c r="D397" s="20"/>
      <c r="E397" s="37"/>
      <c r="H397" s="53"/>
      <c r="K397" s="20"/>
      <c r="L397" s="37"/>
      <c r="O397" s="53"/>
      <c r="R397" s="20"/>
      <c r="S397" s="37"/>
      <c r="V397" s="53"/>
      <c r="Y397" s="20"/>
      <c r="Z397" s="63"/>
      <c r="AC397" s="53"/>
      <c r="AF397" s="20"/>
      <c r="AG397" s="20"/>
      <c r="AH397" s="63"/>
      <c r="AK397" s="53"/>
      <c r="AN397" s="20"/>
      <c r="AO397" s="63"/>
      <c r="AR397" s="53"/>
      <c r="AU397" s="20"/>
      <c r="AV397" s="63"/>
      <c r="AY397" s="53"/>
      <c r="BB397" s="20"/>
      <c r="BC397" s="63"/>
      <c r="BF397" s="53"/>
      <c r="BI397" s="20"/>
      <c r="BJ397" s="63"/>
      <c r="BM397" s="53"/>
      <c r="BP397" s="20"/>
      <c r="BQ397" s="63"/>
      <c r="BT397" s="53"/>
      <c r="BW397" s="20"/>
      <c r="BX397" s="63"/>
      <c r="CA397" s="53"/>
      <c r="CD397" s="20"/>
      <c r="CE397" s="63"/>
      <c r="CH397" s="53"/>
      <c r="CK397" s="20"/>
      <c r="CL397" s="63"/>
      <c r="CO397" s="53"/>
      <c r="CR397" s="20"/>
      <c r="CS397" s="63"/>
      <c r="CV397" s="53"/>
      <c r="CY397" s="20"/>
      <c r="CZ397" s="63"/>
      <c r="DC397" s="53"/>
      <c r="DF397" s="20"/>
    </row>
    <row r="398" spans="4:110" s="19" customFormat="1">
      <c r="D398" s="20"/>
      <c r="E398" s="37"/>
      <c r="H398" s="53"/>
      <c r="K398" s="20"/>
      <c r="L398" s="37"/>
      <c r="O398" s="53"/>
      <c r="R398" s="20"/>
      <c r="S398" s="37"/>
      <c r="V398" s="53"/>
      <c r="Y398" s="20"/>
      <c r="Z398" s="63"/>
      <c r="AC398" s="53"/>
      <c r="AF398" s="20"/>
      <c r="AG398" s="20"/>
      <c r="AH398" s="63"/>
      <c r="AK398" s="53"/>
      <c r="AN398" s="20"/>
      <c r="AO398" s="63"/>
      <c r="AR398" s="53"/>
      <c r="AU398" s="20"/>
      <c r="AV398" s="63"/>
      <c r="AY398" s="53"/>
      <c r="BB398" s="20"/>
      <c r="BC398" s="63"/>
      <c r="BF398" s="53"/>
      <c r="BI398" s="20"/>
      <c r="BJ398" s="63"/>
      <c r="BM398" s="53"/>
      <c r="BP398" s="20"/>
      <c r="BQ398" s="63"/>
      <c r="BT398" s="53"/>
      <c r="BW398" s="20"/>
      <c r="BX398" s="63"/>
      <c r="CA398" s="53"/>
      <c r="CD398" s="20"/>
      <c r="CE398" s="63"/>
      <c r="CH398" s="53"/>
      <c r="CK398" s="20"/>
      <c r="CL398" s="63"/>
      <c r="CO398" s="53"/>
      <c r="CR398" s="20"/>
      <c r="CS398" s="63"/>
      <c r="CV398" s="53"/>
      <c r="CY398" s="20"/>
      <c r="CZ398" s="63"/>
      <c r="DC398" s="53"/>
      <c r="DF398" s="20"/>
    </row>
    <row r="399" spans="4:110" s="19" customFormat="1">
      <c r="D399" s="20"/>
      <c r="E399" s="37"/>
      <c r="H399" s="53"/>
      <c r="K399" s="20"/>
      <c r="L399" s="37"/>
      <c r="O399" s="53"/>
      <c r="R399" s="20"/>
      <c r="S399" s="37"/>
      <c r="V399" s="53"/>
      <c r="Y399" s="20"/>
      <c r="Z399" s="63"/>
      <c r="AC399" s="53"/>
      <c r="AF399" s="20"/>
      <c r="AG399" s="20"/>
      <c r="AH399" s="63"/>
      <c r="AK399" s="53"/>
      <c r="AN399" s="20"/>
      <c r="AO399" s="63"/>
      <c r="AR399" s="53"/>
      <c r="AU399" s="20"/>
      <c r="AV399" s="63"/>
      <c r="AY399" s="53"/>
      <c r="BB399" s="20"/>
      <c r="BC399" s="63"/>
      <c r="BF399" s="53"/>
      <c r="BI399" s="20"/>
      <c r="BJ399" s="63"/>
      <c r="BM399" s="53"/>
      <c r="BP399" s="20"/>
      <c r="BQ399" s="63"/>
      <c r="BT399" s="53"/>
      <c r="BW399" s="20"/>
      <c r="BX399" s="63"/>
      <c r="CA399" s="53"/>
      <c r="CD399" s="20"/>
      <c r="CE399" s="63"/>
      <c r="CH399" s="53"/>
      <c r="CK399" s="20"/>
      <c r="CL399" s="63"/>
      <c r="CO399" s="53"/>
      <c r="CR399" s="20"/>
      <c r="CS399" s="63"/>
      <c r="CV399" s="53"/>
      <c r="CY399" s="20"/>
      <c r="CZ399" s="63"/>
      <c r="DC399" s="53"/>
      <c r="DF399" s="20"/>
    </row>
    <row r="400" spans="4:110" s="19" customFormat="1">
      <c r="D400" s="20"/>
      <c r="E400" s="37"/>
      <c r="H400" s="53"/>
      <c r="K400" s="20"/>
      <c r="L400" s="37"/>
      <c r="O400" s="53"/>
      <c r="R400" s="20"/>
      <c r="S400" s="37"/>
      <c r="V400" s="53"/>
      <c r="Y400" s="20"/>
      <c r="Z400" s="63"/>
      <c r="AC400" s="53"/>
      <c r="AF400" s="20"/>
      <c r="AG400" s="20"/>
      <c r="AH400" s="63"/>
      <c r="AK400" s="53"/>
      <c r="AN400" s="20"/>
      <c r="AO400" s="63"/>
      <c r="AR400" s="53"/>
      <c r="AU400" s="20"/>
      <c r="AV400" s="63"/>
      <c r="AY400" s="53"/>
      <c r="BB400" s="20"/>
      <c r="BC400" s="63"/>
      <c r="BF400" s="53"/>
      <c r="BI400" s="20"/>
      <c r="BJ400" s="63"/>
      <c r="BM400" s="53"/>
      <c r="BP400" s="20"/>
      <c r="BQ400" s="63"/>
      <c r="BT400" s="53"/>
      <c r="BW400" s="20"/>
      <c r="BX400" s="63"/>
      <c r="CA400" s="53"/>
      <c r="CD400" s="20"/>
      <c r="CE400" s="63"/>
      <c r="CH400" s="53"/>
      <c r="CK400" s="20"/>
      <c r="CL400" s="63"/>
      <c r="CO400" s="53"/>
      <c r="CR400" s="20"/>
      <c r="CS400" s="63"/>
      <c r="CV400" s="53"/>
      <c r="CY400" s="20"/>
      <c r="CZ400" s="63"/>
      <c r="DC400" s="53"/>
      <c r="DF400" s="20"/>
    </row>
    <row r="401" spans="4:110" s="19" customFormat="1">
      <c r="D401" s="20"/>
      <c r="E401" s="37"/>
      <c r="H401" s="53"/>
      <c r="K401" s="20"/>
      <c r="L401" s="37"/>
      <c r="O401" s="53"/>
      <c r="R401" s="20"/>
      <c r="S401" s="37"/>
      <c r="V401" s="53"/>
      <c r="Y401" s="20"/>
      <c r="Z401" s="63"/>
      <c r="AC401" s="53"/>
      <c r="AF401" s="20"/>
      <c r="AG401" s="20"/>
      <c r="AH401" s="63"/>
      <c r="AK401" s="53"/>
      <c r="AN401" s="20"/>
      <c r="AO401" s="63"/>
      <c r="AR401" s="53"/>
      <c r="AU401" s="20"/>
      <c r="AV401" s="63"/>
      <c r="AY401" s="53"/>
      <c r="BB401" s="20"/>
      <c r="BC401" s="63"/>
      <c r="BF401" s="53"/>
      <c r="BI401" s="20"/>
      <c r="BJ401" s="63"/>
      <c r="BM401" s="53"/>
      <c r="BP401" s="20"/>
      <c r="BQ401" s="63"/>
      <c r="BT401" s="53"/>
      <c r="BW401" s="20"/>
      <c r="BX401" s="63"/>
      <c r="CA401" s="53"/>
      <c r="CD401" s="20"/>
      <c r="CE401" s="63"/>
      <c r="CH401" s="53"/>
      <c r="CK401" s="20"/>
      <c r="CL401" s="63"/>
      <c r="CO401" s="53"/>
      <c r="CR401" s="20"/>
      <c r="CS401" s="63"/>
      <c r="CV401" s="53"/>
      <c r="CY401" s="20"/>
      <c r="CZ401" s="63"/>
      <c r="DC401" s="53"/>
      <c r="DF401" s="20"/>
    </row>
    <row r="402" spans="4:110" s="19" customFormat="1">
      <c r="D402" s="20"/>
      <c r="E402" s="37"/>
      <c r="H402" s="53"/>
      <c r="K402" s="20"/>
      <c r="L402" s="37"/>
      <c r="O402" s="53"/>
      <c r="R402" s="20"/>
      <c r="S402" s="37"/>
      <c r="V402" s="53"/>
      <c r="Y402" s="20"/>
      <c r="Z402" s="63"/>
      <c r="AC402" s="53"/>
      <c r="AF402" s="20"/>
      <c r="AG402" s="20"/>
      <c r="AH402" s="63"/>
      <c r="AK402" s="53"/>
      <c r="AN402" s="20"/>
      <c r="AO402" s="63"/>
      <c r="AR402" s="53"/>
      <c r="AU402" s="20"/>
      <c r="AV402" s="63"/>
      <c r="AY402" s="53"/>
      <c r="BB402" s="20"/>
      <c r="BC402" s="63"/>
      <c r="BF402" s="53"/>
      <c r="BI402" s="20"/>
      <c r="BJ402" s="63"/>
      <c r="BM402" s="53"/>
      <c r="BP402" s="20"/>
      <c r="BQ402" s="63"/>
      <c r="BT402" s="53"/>
      <c r="BW402" s="20"/>
      <c r="BX402" s="63"/>
      <c r="CA402" s="53"/>
      <c r="CD402" s="20"/>
      <c r="CE402" s="63"/>
      <c r="CH402" s="53"/>
      <c r="CK402" s="20"/>
      <c r="CL402" s="63"/>
      <c r="CO402" s="53"/>
      <c r="CR402" s="20"/>
      <c r="CS402" s="63"/>
      <c r="CV402" s="53"/>
      <c r="CY402" s="20"/>
      <c r="CZ402" s="63"/>
      <c r="DC402" s="53"/>
      <c r="DF402" s="20"/>
    </row>
    <row r="403" spans="4:110" s="19" customFormat="1">
      <c r="D403" s="20"/>
      <c r="E403" s="37"/>
      <c r="H403" s="53"/>
      <c r="K403" s="20"/>
      <c r="L403" s="37"/>
      <c r="O403" s="53"/>
      <c r="R403" s="20"/>
      <c r="S403" s="37"/>
      <c r="V403" s="53"/>
      <c r="Y403" s="20"/>
      <c r="Z403" s="63"/>
      <c r="AC403" s="53"/>
      <c r="AF403" s="20"/>
      <c r="AG403" s="20"/>
      <c r="AH403" s="63"/>
      <c r="AK403" s="53"/>
      <c r="AN403" s="20"/>
      <c r="AO403" s="63"/>
      <c r="AR403" s="53"/>
      <c r="AU403" s="20"/>
      <c r="AV403" s="63"/>
      <c r="AY403" s="53"/>
      <c r="BB403" s="20"/>
      <c r="BC403" s="63"/>
      <c r="BF403" s="53"/>
      <c r="BI403" s="20"/>
      <c r="BJ403" s="63"/>
      <c r="BM403" s="53"/>
      <c r="BP403" s="20"/>
      <c r="BQ403" s="63"/>
      <c r="BT403" s="53"/>
      <c r="BW403" s="20"/>
      <c r="BX403" s="63"/>
      <c r="CA403" s="53"/>
      <c r="CD403" s="20"/>
      <c r="CE403" s="63"/>
      <c r="CH403" s="53"/>
      <c r="CK403" s="20"/>
      <c r="CL403" s="63"/>
      <c r="CO403" s="53"/>
      <c r="CR403" s="20"/>
      <c r="CS403" s="63"/>
      <c r="CV403" s="53"/>
      <c r="CY403" s="20"/>
      <c r="CZ403" s="63"/>
      <c r="DC403" s="53"/>
      <c r="DF403" s="20"/>
    </row>
    <row r="404" spans="4:110" s="19" customFormat="1">
      <c r="D404" s="20"/>
      <c r="E404" s="37"/>
      <c r="H404" s="53"/>
      <c r="K404" s="20"/>
      <c r="L404" s="37"/>
      <c r="O404" s="53"/>
      <c r="R404" s="20"/>
      <c r="S404" s="37"/>
      <c r="V404" s="53"/>
      <c r="Y404" s="20"/>
      <c r="Z404" s="63"/>
      <c r="AC404" s="53"/>
      <c r="AF404" s="20"/>
      <c r="AG404" s="20"/>
      <c r="AH404" s="63"/>
      <c r="AK404" s="53"/>
      <c r="AN404" s="20"/>
      <c r="AO404" s="63"/>
      <c r="AR404" s="53"/>
      <c r="AU404" s="20"/>
      <c r="AV404" s="63"/>
      <c r="AY404" s="53"/>
      <c r="BB404" s="20"/>
      <c r="BC404" s="63"/>
      <c r="BF404" s="53"/>
      <c r="BI404" s="20"/>
      <c r="BJ404" s="63"/>
      <c r="BM404" s="53"/>
      <c r="BP404" s="20"/>
      <c r="BQ404" s="63"/>
      <c r="BT404" s="53"/>
      <c r="BW404" s="20"/>
      <c r="BX404" s="63"/>
      <c r="CA404" s="53"/>
      <c r="CD404" s="20"/>
      <c r="CE404" s="63"/>
      <c r="CH404" s="53"/>
      <c r="CK404" s="20"/>
      <c r="CL404" s="63"/>
      <c r="CO404" s="53"/>
      <c r="CR404" s="20"/>
      <c r="CS404" s="63"/>
      <c r="CV404" s="53"/>
      <c r="CY404" s="20"/>
      <c r="CZ404" s="63"/>
      <c r="DC404" s="53"/>
      <c r="DF404" s="20"/>
    </row>
    <row r="405" spans="4:110" s="19" customFormat="1">
      <c r="D405" s="20"/>
      <c r="E405" s="37"/>
      <c r="H405" s="53"/>
      <c r="K405" s="20"/>
      <c r="L405" s="37"/>
      <c r="O405" s="53"/>
      <c r="R405" s="20"/>
      <c r="S405" s="37"/>
      <c r="V405" s="53"/>
      <c r="Y405" s="20"/>
      <c r="Z405" s="63"/>
      <c r="AC405" s="53"/>
      <c r="AF405" s="20"/>
      <c r="AG405" s="20"/>
      <c r="AH405" s="63"/>
      <c r="AK405" s="53"/>
      <c r="AN405" s="20"/>
      <c r="AO405" s="63"/>
      <c r="AR405" s="53"/>
      <c r="AU405" s="20"/>
      <c r="AV405" s="63"/>
      <c r="AY405" s="53"/>
      <c r="BB405" s="20"/>
      <c r="BC405" s="63"/>
      <c r="BF405" s="53"/>
      <c r="BI405" s="20"/>
      <c r="BJ405" s="63"/>
      <c r="BM405" s="53"/>
      <c r="BP405" s="20"/>
      <c r="BQ405" s="63"/>
      <c r="BT405" s="53"/>
      <c r="BW405" s="20"/>
      <c r="BX405" s="63"/>
      <c r="CA405" s="53"/>
      <c r="CD405" s="20"/>
      <c r="CE405" s="63"/>
      <c r="CH405" s="53"/>
      <c r="CK405" s="20"/>
      <c r="CL405" s="63"/>
      <c r="CO405" s="53"/>
      <c r="CR405" s="20"/>
      <c r="CS405" s="63"/>
      <c r="CV405" s="53"/>
      <c r="CY405" s="20"/>
      <c r="CZ405" s="63"/>
      <c r="DC405" s="53"/>
      <c r="DF405" s="20"/>
    </row>
    <row r="406" spans="4:110" s="19" customFormat="1">
      <c r="D406" s="20"/>
      <c r="E406" s="37"/>
      <c r="H406" s="53"/>
      <c r="K406" s="20"/>
      <c r="L406" s="37"/>
      <c r="O406" s="53"/>
      <c r="R406" s="20"/>
      <c r="S406" s="37"/>
      <c r="V406" s="53"/>
      <c r="Y406" s="20"/>
      <c r="Z406" s="63"/>
      <c r="AC406" s="53"/>
      <c r="AF406" s="20"/>
      <c r="AG406" s="20"/>
      <c r="AH406" s="63"/>
      <c r="AK406" s="53"/>
      <c r="AN406" s="20"/>
      <c r="AO406" s="63"/>
      <c r="AR406" s="53"/>
      <c r="AU406" s="20"/>
      <c r="AV406" s="63"/>
      <c r="AY406" s="53"/>
      <c r="BB406" s="20"/>
      <c r="BC406" s="63"/>
      <c r="BF406" s="53"/>
      <c r="BI406" s="20"/>
      <c r="BJ406" s="63"/>
      <c r="BM406" s="53"/>
      <c r="BP406" s="20"/>
      <c r="BQ406" s="63"/>
      <c r="BT406" s="53"/>
      <c r="BW406" s="20"/>
      <c r="BX406" s="63"/>
      <c r="CA406" s="53"/>
      <c r="CD406" s="20"/>
      <c r="CE406" s="63"/>
      <c r="CH406" s="53"/>
      <c r="CK406" s="20"/>
      <c r="CL406" s="63"/>
      <c r="CO406" s="53"/>
      <c r="CR406" s="20"/>
      <c r="CS406" s="63"/>
      <c r="CV406" s="53"/>
      <c r="CY406" s="20"/>
      <c r="CZ406" s="63"/>
      <c r="DC406" s="53"/>
      <c r="DF406" s="20"/>
    </row>
    <row r="407" spans="4:110" s="19" customFormat="1">
      <c r="D407" s="20"/>
      <c r="E407" s="37"/>
      <c r="H407" s="53"/>
      <c r="K407" s="20"/>
      <c r="L407" s="37"/>
      <c r="O407" s="53"/>
      <c r="R407" s="20"/>
      <c r="S407" s="37"/>
      <c r="V407" s="53"/>
      <c r="Y407" s="20"/>
      <c r="Z407" s="63"/>
      <c r="AC407" s="53"/>
      <c r="AF407" s="20"/>
      <c r="AG407" s="20"/>
      <c r="AH407" s="63"/>
      <c r="AK407" s="53"/>
      <c r="AN407" s="20"/>
      <c r="AO407" s="63"/>
      <c r="AR407" s="53"/>
      <c r="AU407" s="20"/>
      <c r="AV407" s="63"/>
      <c r="AY407" s="53"/>
      <c r="BB407" s="20"/>
      <c r="BC407" s="63"/>
      <c r="BF407" s="53"/>
      <c r="BI407" s="20"/>
      <c r="BJ407" s="63"/>
      <c r="BM407" s="53"/>
      <c r="BP407" s="20"/>
      <c r="BQ407" s="63"/>
      <c r="BT407" s="53"/>
      <c r="BW407" s="20"/>
      <c r="BX407" s="63"/>
      <c r="CA407" s="53"/>
      <c r="CD407" s="20"/>
      <c r="CE407" s="63"/>
      <c r="CH407" s="53"/>
      <c r="CK407" s="20"/>
      <c r="CL407" s="63"/>
      <c r="CO407" s="53"/>
      <c r="CR407" s="20"/>
      <c r="CS407" s="63"/>
      <c r="CV407" s="53"/>
      <c r="CY407" s="20"/>
      <c r="CZ407" s="63"/>
      <c r="DC407" s="53"/>
      <c r="DF407" s="20"/>
    </row>
    <row r="408" spans="4:110" s="19" customFormat="1">
      <c r="D408" s="20"/>
      <c r="E408" s="37"/>
      <c r="H408" s="53"/>
      <c r="K408" s="20"/>
      <c r="L408" s="37"/>
      <c r="O408" s="53"/>
      <c r="R408" s="20"/>
      <c r="S408" s="37"/>
      <c r="V408" s="53"/>
      <c r="Y408" s="20"/>
      <c r="Z408" s="63"/>
      <c r="AC408" s="53"/>
      <c r="AF408" s="20"/>
      <c r="AG408" s="20"/>
      <c r="AH408" s="63"/>
      <c r="AK408" s="53"/>
      <c r="AN408" s="20"/>
      <c r="AO408" s="63"/>
      <c r="AR408" s="53"/>
      <c r="AU408" s="20"/>
      <c r="AV408" s="63"/>
      <c r="AY408" s="53"/>
      <c r="BB408" s="20"/>
      <c r="BC408" s="63"/>
      <c r="BF408" s="53"/>
      <c r="BI408" s="20"/>
      <c r="BJ408" s="63"/>
      <c r="BM408" s="53"/>
      <c r="BP408" s="20"/>
      <c r="BQ408" s="63"/>
      <c r="BT408" s="53"/>
      <c r="BW408" s="20"/>
      <c r="BX408" s="63"/>
      <c r="CA408" s="53"/>
      <c r="CD408" s="20"/>
      <c r="CE408" s="63"/>
      <c r="CH408" s="53"/>
      <c r="CK408" s="20"/>
      <c r="CL408" s="63"/>
      <c r="CO408" s="53"/>
      <c r="CR408" s="20"/>
      <c r="CS408" s="63"/>
      <c r="CV408" s="53"/>
      <c r="CY408" s="20"/>
      <c r="CZ408" s="63"/>
      <c r="DC408" s="53"/>
      <c r="DF408" s="20"/>
    </row>
    <row r="409" spans="4:110" s="19" customFormat="1">
      <c r="D409" s="20"/>
      <c r="E409" s="37"/>
      <c r="H409" s="53"/>
      <c r="K409" s="20"/>
      <c r="L409" s="37"/>
      <c r="O409" s="53"/>
      <c r="R409" s="20"/>
      <c r="S409" s="37"/>
      <c r="V409" s="53"/>
      <c r="Y409" s="20"/>
      <c r="Z409" s="63"/>
      <c r="AC409" s="53"/>
      <c r="AF409" s="20"/>
      <c r="AG409" s="20"/>
      <c r="AH409" s="63"/>
      <c r="AK409" s="53"/>
      <c r="AN409" s="20"/>
      <c r="AO409" s="63"/>
      <c r="AR409" s="53"/>
      <c r="AU409" s="20"/>
      <c r="AV409" s="63"/>
      <c r="AY409" s="53"/>
      <c r="BB409" s="20"/>
      <c r="BC409" s="63"/>
      <c r="BF409" s="53"/>
      <c r="BI409" s="20"/>
      <c r="BJ409" s="63"/>
      <c r="BM409" s="53"/>
      <c r="BP409" s="20"/>
      <c r="BQ409" s="63"/>
      <c r="BT409" s="53"/>
      <c r="BW409" s="20"/>
      <c r="BX409" s="63"/>
      <c r="CA409" s="53"/>
      <c r="CD409" s="20"/>
      <c r="CE409" s="63"/>
      <c r="CH409" s="53"/>
      <c r="CK409" s="20"/>
      <c r="CL409" s="63"/>
      <c r="CO409" s="53"/>
      <c r="CR409" s="20"/>
      <c r="CS409" s="63"/>
      <c r="CV409" s="53"/>
      <c r="CY409" s="20"/>
      <c r="CZ409" s="63"/>
      <c r="DC409" s="53"/>
      <c r="DF409" s="20"/>
    </row>
    <row r="410" spans="4:110" s="19" customFormat="1">
      <c r="D410" s="20"/>
      <c r="E410" s="37"/>
      <c r="H410" s="53"/>
      <c r="K410" s="20"/>
      <c r="L410" s="37"/>
      <c r="O410" s="53"/>
      <c r="R410" s="20"/>
      <c r="S410" s="37"/>
      <c r="V410" s="53"/>
      <c r="Y410" s="20"/>
      <c r="Z410" s="63"/>
      <c r="AC410" s="53"/>
      <c r="AF410" s="20"/>
      <c r="AG410" s="20"/>
      <c r="AH410" s="63"/>
      <c r="AK410" s="53"/>
      <c r="AN410" s="20"/>
      <c r="AO410" s="63"/>
      <c r="AR410" s="53"/>
      <c r="AU410" s="20"/>
      <c r="AV410" s="63"/>
      <c r="AY410" s="53"/>
      <c r="BB410" s="20"/>
      <c r="BC410" s="63"/>
      <c r="BF410" s="53"/>
      <c r="BI410" s="20"/>
      <c r="BJ410" s="63"/>
      <c r="BM410" s="53"/>
      <c r="BP410" s="20"/>
      <c r="BQ410" s="63"/>
      <c r="BT410" s="53"/>
      <c r="BW410" s="20"/>
      <c r="BX410" s="63"/>
      <c r="CA410" s="53"/>
      <c r="CD410" s="20"/>
      <c r="CE410" s="63"/>
      <c r="CH410" s="53"/>
      <c r="CK410" s="20"/>
      <c r="CL410" s="63"/>
      <c r="CO410" s="53"/>
      <c r="CR410" s="20"/>
      <c r="CS410" s="63"/>
      <c r="CV410" s="53"/>
      <c r="CY410" s="20"/>
      <c r="CZ410" s="63"/>
      <c r="DC410" s="53"/>
      <c r="DF410" s="20"/>
    </row>
    <row r="411" spans="4:110" s="19" customFormat="1">
      <c r="D411" s="20"/>
      <c r="E411" s="37"/>
      <c r="H411" s="53"/>
      <c r="K411" s="20"/>
      <c r="L411" s="37"/>
      <c r="O411" s="53"/>
      <c r="R411" s="20"/>
      <c r="S411" s="37"/>
      <c r="V411" s="53"/>
      <c r="Y411" s="20"/>
      <c r="Z411" s="63"/>
      <c r="AC411" s="53"/>
      <c r="AF411" s="20"/>
      <c r="AG411" s="20"/>
      <c r="AH411" s="63"/>
      <c r="AK411" s="53"/>
      <c r="AN411" s="20"/>
      <c r="AO411" s="63"/>
      <c r="AR411" s="53"/>
      <c r="AU411" s="20"/>
      <c r="AV411" s="63"/>
      <c r="AY411" s="53"/>
      <c r="BB411" s="20"/>
      <c r="BC411" s="63"/>
      <c r="BF411" s="53"/>
      <c r="BI411" s="20"/>
      <c r="BJ411" s="63"/>
      <c r="BM411" s="53"/>
      <c r="BP411" s="20"/>
      <c r="BQ411" s="63"/>
      <c r="BT411" s="53"/>
      <c r="BW411" s="20"/>
      <c r="BX411" s="63"/>
      <c r="CA411" s="53"/>
      <c r="CD411" s="20"/>
      <c r="CE411" s="63"/>
      <c r="CH411" s="53"/>
      <c r="CK411" s="20"/>
      <c r="CL411" s="63"/>
      <c r="CO411" s="53"/>
      <c r="CR411" s="20"/>
      <c r="CS411" s="63"/>
      <c r="CV411" s="53"/>
      <c r="CY411" s="20"/>
      <c r="CZ411" s="63"/>
      <c r="DC411" s="53"/>
      <c r="DF411" s="20"/>
    </row>
    <row r="412" spans="4:110" s="19" customFormat="1">
      <c r="D412" s="20"/>
      <c r="E412" s="37"/>
      <c r="H412" s="53"/>
      <c r="K412" s="20"/>
      <c r="L412" s="37"/>
      <c r="O412" s="53"/>
      <c r="R412" s="20"/>
      <c r="S412" s="37"/>
      <c r="V412" s="53"/>
      <c r="Y412" s="20"/>
      <c r="Z412" s="63"/>
      <c r="AC412" s="53"/>
      <c r="AF412" s="20"/>
      <c r="AG412" s="20"/>
      <c r="AH412" s="63"/>
      <c r="AK412" s="53"/>
      <c r="AN412" s="20"/>
      <c r="AO412" s="63"/>
      <c r="AR412" s="53"/>
      <c r="AU412" s="20"/>
      <c r="AV412" s="63"/>
      <c r="AY412" s="53"/>
      <c r="BB412" s="20"/>
      <c r="BC412" s="63"/>
      <c r="BF412" s="53"/>
      <c r="BI412" s="20"/>
      <c r="BJ412" s="63"/>
      <c r="BM412" s="53"/>
      <c r="BP412" s="20"/>
      <c r="BQ412" s="63"/>
      <c r="BT412" s="53"/>
      <c r="BW412" s="20"/>
      <c r="BX412" s="63"/>
      <c r="CA412" s="53"/>
      <c r="CD412" s="20"/>
      <c r="CE412" s="63"/>
      <c r="CH412" s="53"/>
      <c r="CK412" s="20"/>
      <c r="CL412" s="63"/>
      <c r="CO412" s="53"/>
      <c r="CR412" s="20"/>
      <c r="CS412" s="63"/>
      <c r="CV412" s="53"/>
      <c r="CY412" s="20"/>
      <c r="CZ412" s="63"/>
      <c r="DC412" s="53"/>
      <c r="DF412" s="20"/>
    </row>
    <row r="413" spans="4:110" s="19" customFormat="1">
      <c r="D413" s="20"/>
      <c r="E413" s="37"/>
      <c r="H413" s="53"/>
      <c r="K413" s="20"/>
      <c r="L413" s="37"/>
      <c r="O413" s="53"/>
      <c r="R413" s="20"/>
      <c r="S413" s="37"/>
      <c r="V413" s="53"/>
      <c r="Y413" s="20"/>
      <c r="Z413" s="63"/>
      <c r="AC413" s="53"/>
      <c r="AF413" s="20"/>
      <c r="AG413" s="20"/>
      <c r="AH413" s="63"/>
      <c r="AK413" s="53"/>
      <c r="AN413" s="20"/>
      <c r="AO413" s="63"/>
      <c r="AR413" s="53"/>
      <c r="AU413" s="20"/>
      <c r="AV413" s="63"/>
      <c r="AY413" s="53"/>
      <c r="BB413" s="20"/>
      <c r="BC413" s="63"/>
      <c r="BF413" s="53"/>
      <c r="BI413" s="20"/>
      <c r="BJ413" s="63"/>
      <c r="BM413" s="53"/>
      <c r="BP413" s="20"/>
      <c r="BQ413" s="63"/>
      <c r="BT413" s="53"/>
      <c r="BW413" s="20"/>
      <c r="BX413" s="63"/>
      <c r="CA413" s="53"/>
      <c r="CD413" s="20"/>
      <c r="CE413" s="63"/>
      <c r="CH413" s="53"/>
      <c r="CK413" s="20"/>
      <c r="CL413" s="63"/>
      <c r="CO413" s="53"/>
      <c r="CR413" s="20"/>
      <c r="CS413" s="63"/>
      <c r="CV413" s="53"/>
      <c r="CY413" s="20"/>
      <c r="CZ413" s="63"/>
      <c r="DC413" s="53"/>
      <c r="DF413" s="20"/>
    </row>
    <row r="414" spans="4:110" s="19" customFormat="1">
      <c r="D414" s="20"/>
      <c r="E414" s="37"/>
      <c r="H414" s="53"/>
      <c r="K414" s="20"/>
      <c r="L414" s="37"/>
      <c r="O414" s="53"/>
      <c r="R414" s="20"/>
      <c r="S414" s="37"/>
      <c r="V414" s="53"/>
      <c r="Y414" s="20"/>
      <c r="Z414" s="63"/>
      <c r="AC414" s="53"/>
      <c r="AF414" s="20"/>
      <c r="AG414" s="20"/>
      <c r="AH414" s="63"/>
      <c r="AK414" s="53"/>
      <c r="AN414" s="20"/>
      <c r="AO414" s="63"/>
      <c r="AR414" s="53"/>
      <c r="AU414" s="20"/>
      <c r="AV414" s="63"/>
      <c r="AY414" s="53"/>
      <c r="BB414" s="20"/>
      <c r="BC414" s="63"/>
      <c r="BF414" s="53"/>
      <c r="BI414" s="20"/>
      <c r="BJ414" s="63"/>
      <c r="BM414" s="53"/>
      <c r="BP414" s="20"/>
      <c r="BQ414" s="63"/>
      <c r="BT414" s="53"/>
      <c r="BW414" s="20"/>
      <c r="BX414" s="63"/>
      <c r="CA414" s="53"/>
      <c r="CD414" s="20"/>
      <c r="CE414" s="63"/>
      <c r="CH414" s="53"/>
      <c r="CK414" s="20"/>
      <c r="CL414" s="63"/>
      <c r="CO414" s="53"/>
      <c r="CR414" s="20"/>
      <c r="CS414" s="63"/>
      <c r="CV414" s="53"/>
      <c r="CY414" s="20"/>
      <c r="CZ414" s="63"/>
      <c r="DC414" s="53"/>
      <c r="DF414" s="20"/>
    </row>
    <row r="415" spans="4:110" s="19" customFormat="1">
      <c r="D415" s="20"/>
      <c r="E415" s="37"/>
      <c r="H415" s="53"/>
      <c r="K415" s="20"/>
      <c r="L415" s="37"/>
      <c r="O415" s="53"/>
      <c r="R415" s="20"/>
      <c r="S415" s="37"/>
      <c r="V415" s="53"/>
      <c r="Y415" s="20"/>
      <c r="Z415" s="63"/>
      <c r="AC415" s="53"/>
      <c r="AF415" s="20"/>
      <c r="AG415" s="20"/>
      <c r="AH415" s="63"/>
      <c r="AK415" s="53"/>
      <c r="AN415" s="20"/>
      <c r="AO415" s="63"/>
      <c r="AR415" s="53"/>
      <c r="AU415" s="20"/>
      <c r="AV415" s="63"/>
      <c r="AY415" s="53"/>
      <c r="BB415" s="20"/>
      <c r="BC415" s="63"/>
      <c r="BF415" s="53"/>
      <c r="BI415" s="20"/>
      <c r="BJ415" s="63"/>
      <c r="BM415" s="53"/>
      <c r="BP415" s="20"/>
      <c r="BQ415" s="63"/>
      <c r="BT415" s="53"/>
      <c r="BW415" s="20"/>
      <c r="BX415" s="63"/>
      <c r="CA415" s="53"/>
      <c r="CD415" s="20"/>
      <c r="CE415" s="63"/>
      <c r="CH415" s="53"/>
      <c r="CK415" s="20"/>
      <c r="CL415" s="63"/>
      <c r="CO415" s="53"/>
      <c r="CR415" s="20"/>
      <c r="CS415" s="63"/>
      <c r="CV415" s="53"/>
      <c r="CY415" s="20"/>
      <c r="CZ415" s="63"/>
      <c r="DC415" s="53"/>
      <c r="DF415" s="20"/>
    </row>
    <row r="416" spans="4:110" s="19" customFormat="1">
      <c r="D416" s="20"/>
      <c r="E416" s="37"/>
      <c r="H416" s="53"/>
      <c r="K416" s="20"/>
      <c r="L416" s="37"/>
      <c r="O416" s="53"/>
      <c r="R416" s="20"/>
      <c r="S416" s="37"/>
      <c r="V416" s="53"/>
      <c r="Y416" s="20"/>
      <c r="Z416" s="63"/>
      <c r="AC416" s="53"/>
      <c r="AF416" s="20"/>
      <c r="AG416" s="20"/>
      <c r="AH416" s="63"/>
      <c r="AK416" s="53"/>
      <c r="AN416" s="20"/>
      <c r="AO416" s="63"/>
      <c r="AR416" s="53"/>
      <c r="AU416" s="20"/>
      <c r="AV416" s="63"/>
      <c r="AY416" s="53"/>
      <c r="BB416" s="20"/>
      <c r="BC416" s="63"/>
      <c r="BF416" s="53"/>
      <c r="BI416" s="20"/>
      <c r="BJ416" s="63"/>
      <c r="BM416" s="53"/>
      <c r="BP416" s="20"/>
      <c r="BQ416" s="63"/>
      <c r="BT416" s="53"/>
      <c r="BW416" s="20"/>
      <c r="BX416" s="63"/>
      <c r="CA416" s="53"/>
      <c r="CD416" s="20"/>
      <c r="CE416" s="63"/>
      <c r="CH416" s="53"/>
      <c r="CK416" s="20"/>
      <c r="CL416" s="63"/>
      <c r="CO416" s="53"/>
      <c r="CR416" s="20"/>
      <c r="CS416" s="63"/>
      <c r="CV416" s="53"/>
      <c r="CY416" s="20"/>
      <c r="CZ416" s="63"/>
      <c r="DC416" s="53"/>
      <c r="DF416" s="20"/>
    </row>
    <row r="417" spans="4:110" s="19" customFormat="1">
      <c r="D417" s="20"/>
      <c r="E417" s="37"/>
      <c r="H417" s="53"/>
      <c r="K417" s="20"/>
      <c r="L417" s="37"/>
      <c r="O417" s="53"/>
      <c r="R417" s="20"/>
      <c r="S417" s="37"/>
      <c r="V417" s="53"/>
      <c r="Y417" s="20"/>
      <c r="Z417" s="63"/>
      <c r="AC417" s="53"/>
      <c r="AF417" s="20"/>
      <c r="AG417" s="20"/>
      <c r="AH417" s="63"/>
      <c r="AK417" s="53"/>
      <c r="AN417" s="20"/>
      <c r="AO417" s="63"/>
      <c r="AR417" s="53"/>
      <c r="AU417" s="20"/>
      <c r="AV417" s="63"/>
      <c r="AY417" s="53"/>
      <c r="BB417" s="20"/>
      <c r="BC417" s="63"/>
      <c r="BF417" s="53"/>
      <c r="BI417" s="20"/>
      <c r="BJ417" s="63"/>
      <c r="BM417" s="53"/>
      <c r="BP417" s="20"/>
      <c r="BQ417" s="63"/>
      <c r="BT417" s="53"/>
      <c r="BW417" s="20"/>
      <c r="BX417" s="63"/>
      <c r="CA417" s="53"/>
      <c r="CD417" s="20"/>
      <c r="CE417" s="63"/>
      <c r="CH417" s="53"/>
      <c r="CK417" s="20"/>
      <c r="CL417" s="63"/>
      <c r="CO417" s="53"/>
      <c r="CR417" s="20"/>
      <c r="CS417" s="63"/>
      <c r="CV417" s="53"/>
      <c r="CY417" s="20"/>
      <c r="CZ417" s="63"/>
      <c r="DC417" s="53"/>
      <c r="DF417" s="20"/>
    </row>
    <row r="418" spans="4:110" s="19" customFormat="1">
      <c r="D418" s="20"/>
      <c r="E418" s="37"/>
      <c r="H418" s="53"/>
      <c r="K418" s="20"/>
      <c r="L418" s="37"/>
      <c r="O418" s="53"/>
      <c r="R418" s="20"/>
      <c r="S418" s="37"/>
      <c r="V418" s="53"/>
      <c r="Y418" s="20"/>
      <c r="Z418" s="63"/>
      <c r="AC418" s="53"/>
      <c r="AF418" s="20"/>
      <c r="AG418" s="20"/>
      <c r="AH418" s="63"/>
      <c r="AK418" s="53"/>
      <c r="AN418" s="20"/>
      <c r="AO418" s="63"/>
      <c r="AR418" s="53"/>
      <c r="AU418" s="20"/>
      <c r="AV418" s="63"/>
      <c r="AY418" s="53"/>
      <c r="BB418" s="20"/>
      <c r="BC418" s="63"/>
      <c r="BF418" s="53"/>
      <c r="BI418" s="20"/>
      <c r="BJ418" s="63"/>
      <c r="BM418" s="53"/>
      <c r="BP418" s="20"/>
      <c r="BQ418" s="63"/>
      <c r="BT418" s="53"/>
      <c r="BW418" s="20"/>
      <c r="BX418" s="63"/>
      <c r="CA418" s="53"/>
      <c r="CD418" s="20"/>
      <c r="CE418" s="63"/>
      <c r="CH418" s="53"/>
      <c r="CK418" s="20"/>
      <c r="CL418" s="63"/>
      <c r="CO418" s="53"/>
      <c r="CR418" s="20"/>
      <c r="CS418" s="63"/>
      <c r="CV418" s="53"/>
      <c r="CY418" s="20"/>
      <c r="CZ418" s="63"/>
      <c r="DC418" s="53"/>
      <c r="DF418" s="20"/>
    </row>
    <row r="419" spans="4:110" s="19" customFormat="1">
      <c r="D419" s="20"/>
      <c r="E419" s="37"/>
      <c r="H419" s="53"/>
      <c r="K419" s="20"/>
      <c r="L419" s="37"/>
      <c r="O419" s="53"/>
      <c r="R419" s="20"/>
      <c r="S419" s="37"/>
      <c r="V419" s="53"/>
      <c r="Y419" s="20"/>
      <c r="Z419" s="63"/>
      <c r="AC419" s="53"/>
      <c r="AF419" s="20"/>
      <c r="AG419" s="20"/>
      <c r="AH419" s="63"/>
      <c r="AK419" s="53"/>
      <c r="AN419" s="20"/>
      <c r="AO419" s="63"/>
      <c r="AR419" s="53"/>
      <c r="AU419" s="20"/>
      <c r="AV419" s="63"/>
      <c r="AY419" s="53"/>
      <c r="BB419" s="20"/>
      <c r="BC419" s="63"/>
      <c r="BF419" s="53"/>
      <c r="BI419" s="20"/>
      <c r="BJ419" s="63"/>
      <c r="BM419" s="53"/>
      <c r="BP419" s="20"/>
      <c r="BQ419" s="63"/>
      <c r="BT419" s="53"/>
      <c r="BW419" s="20"/>
      <c r="BX419" s="63"/>
      <c r="CA419" s="53"/>
      <c r="CD419" s="20"/>
      <c r="CE419" s="63"/>
      <c r="CH419" s="53"/>
      <c r="CK419" s="20"/>
      <c r="CL419" s="63"/>
      <c r="CO419" s="53"/>
      <c r="CR419" s="20"/>
      <c r="CS419" s="63"/>
      <c r="CV419" s="53"/>
      <c r="CY419" s="20"/>
      <c r="CZ419" s="63"/>
      <c r="DC419" s="53"/>
      <c r="DF419" s="20"/>
    </row>
    <row r="420" spans="4:110" s="19" customFormat="1">
      <c r="D420" s="20"/>
      <c r="E420" s="37"/>
      <c r="H420" s="53"/>
      <c r="K420" s="20"/>
      <c r="L420" s="37"/>
      <c r="O420" s="53"/>
      <c r="R420" s="20"/>
      <c r="S420" s="37"/>
      <c r="V420" s="53"/>
      <c r="Y420" s="20"/>
      <c r="Z420" s="63"/>
      <c r="AC420" s="53"/>
      <c r="AF420" s="20"/>
      <c r="AG420" s="20"/>
      <c r="AH420" s="63"/>
      <c r="AK420" s="53"/>
      <c r="AN420" s="20"/>
      <c r="AO420" s="63"/>
      <c r="AR420" s="53"/>
      <c r="AU420" s="20"/>
      <c r="AV420" s="63"/>
      <c r="AY420" s="53"/>
      <c r="BB420" s="20"/>
      <c r="BC420" s="63"/>
      <c r="BF420" s="53"/>
      <c r="BI420" s="20"/>
      <c r="BJ420" s="63"/>
      <c r="BM420" s="53"/>
      <c r="BP420" s="20"/>
      <c r="BQ420" s="63"/>
      <c r="BT420" s="53"/>
      <c r="BW420" s="20"/>
      <c r="BX420" s="63"/>
      <c r="CA420" s="53"/>
      <c r="CD420" s="20"/>
      <c r="CE420" s="63"/>
      <c r="CH420" s="53"/>
      <c r="CK420" s="20"/>
      <c r="CL420" s="63"/>
      <c r="CO420" s="53"/>
      <c r="CR420" s="20"/>
      <c r="CS420" s="63"/>
      <c r="CV420" s="53"/>
      <c r="CY420" s="20"/>
      <c r="CZ420" s="63"/>
      <c r="DC420" s="53"/>
      <c r="DF420" s="20"/>
    </row>
    <row r="421" spans="4:110" s="19" customFormat="1">
      <c r="D421" s="20"/>
      <c r="E421" s="37"/>
      <c r="H421" s="53"/>
      <c r="K421" s="20"/>
      <c r="L421" s="37"/>
      <c r="O421" s="53"/>
      <c r="R421" s="20"/>
      <c r="S421" s="37"/>
      <c r="V421" s="53"/>
      <c r="Y421" s="20"/>
      <c r="Z421" s="63"/>
      <c r="AC421" s="53"/>
      <c r="AF421" s="20"/>
      <c r="AG421" s="20"/>
      <c r="AH421" s="63"/>
      <c r="AK421" s="53"/>
      <c r="AN421" s="20"/>
      <c r="AO421" s="63"/>
      <c r="AR421" s="53"/>
      <c r="AU421" s="20"/>
      <c r="AV421" s="63"/>
      <c r="AY421" s="53"/>
      <c r="BB421" s="20"/>
      <c r="BC421" s="63"/>
      <c r="BF421" s="53"/>
      <c r="BI421" s="20"/>
      <c r="BJ421" s="63"/>
      <c r="BM421" s="53"/>
      <c r="BP421" s="20"/>
      <c r="BQ421" s="63"/>
      <c r="BT421" s="53"/>
      <c r="BW421" s="20"/>
      <c r="BX421" s="63"/>
      <c r="CA421" s="53"/>
      <c r="CD421" s="20"/>
      <c r="CE421" s="63"/>
      <c r="CH421" s="53"/>
      <c r="CK421" s="20"/>
      <c r="CL421" s="63"/>
      <c r="CO421" s="53"/>
      <c r="CR421" s="20"/>
      <c r="CS421" s="63"/>
      <c r="CV421" s="53"/>
      <c r="CY421" s="20"/>
      <c r="CZ421" s="63"/>
      <c r="DC421" s="53"/>
      <c r="DF421" s="20"/>
    </row>
    <row r="422" spans="4:110" s="19" customFormat="1">
      <c r="D422" s="20"/>
      <c r="E422" s="37"/>
      <c r="H422" s="53"/>
      <c r="K422" s="20"/>
      <c r="L422" s="37"/>
      <c r="O422" s="53"/>
      <c r="R422" s="20"/>
      <c r="S422" s="37"/>
      <c r="V422" s="53"/>
      <c r="Y422" s="20"/>
      <c r="Z422" s="63"/>
      <c r="AC422" s="53"/>
      <c r="AF422" s="20"/>
      <c r="AG422" s="20"/>
      <c r="AH422" s="63"/>
      <c r="AK422" s="53"/>
      <c r="AN422" s="20"/>
      <c r="AO422" s="63"/>
      <c r="AR422" s="53"/>
      <c r="AU422" s="20"/>
      <c r="AV422" s="63"/>
      <c r="AY422" s="53"/>
      <c r="BB422" s="20"/>
      <c r="BC422" s="63"/>
      <c r="BF422" s="53"/>
      <c r="BI422" s="20"/>
      <c r="BJ422" s="63"/>
      <c r="BM422" s="53"/>
      <c r="BP422" s="20"/>
      <c r="BQ422" s="63"/>
      <c r="BT422" s="53"/>
      <c r="BW422" s="20"/>
      <c r="BX422" s="63"/>
      <c r="CA422" s="53"/>
      <c r="CD422" s="20"/>
      <c r="CE422" s="63"/>
      <c r="CH422" s="53"/>
      <c r="CK422" s="20"/>
      <c r="CL422" s="63"/>
      <c r="CO422" s="53"/>
      <c r="CR422" s="20"/>
      <c r="CS422" s="63"/>
      <c r="CV422" s="53"/>
      <c r="CY422" s="20"/>
      <c r="CZ422" s="63"/>
      <c r="DC422" s="53"/>
      <c r="DF422" s="20"/>
    </row>
    <row r="423" spans="4:110" s="19" customFormat="1">
      <c r="D423" s="20"/>
      <c r="E423" s="37"/>
      <c r="H423" s="53"/>
      <c r="K423" s="20"/>
      <c r="L423" s="37"/>
      <c r="O423" s="53"/>
      <c r="R423" s="20"/>
      <c r="S423" s="37"/>
      <c r="V423" s="53"/>
      <c r="Y423" s="20"/>
      <c r="Z423" s="63"/>
      <c r="AC423" s="53"/>
      <c r="AF423" s="20"/>
      <c r="AG423" s="20"/>
      <c r="AH423" s="63"/>
      <c r="AK423" s="53"/>
      <c r="AN423" s="20"/>
      <c r="AO423" s="63"/>
      <c r="AR423" s="53"/>
      <c r="AU423" s="20"/>
      <c r="AV423" s="63"/>
      <c r="AY423" s="53"/>
      <c r="BB423" s="20"/>
      <c r="BC423" s="63"/>
      <c r="BF423" s="53"/>
      <c r="BI423" s="20"/>
      <c r="BJ423" s="63"/>
      <c r="BM423" s="53"/>
      <c r="BP423" s="20"/>
      <c r="BQ423" s="63"/>
      <c r="BT423" s="53"/>
      <c r="BW423" s="20"/>
      <c r="BX423" s="63"/>
      <c r="CA423" s="53"/>
      <c r="CD423" s="20"/>
      <c r="CE423" s="63"/>
      <c r="CH423" s="53"/>
      <c r="CK423" s="20"/>
      <c r="CL423" s="63"/>
      <c r="CO423" s="53"/>
      <c r="CR423" s="20"/>
      <c r="CS423" s="63"/>
      <c r="CV423" s="53"/>
      <c r="CY423" s="20"/>
      <c r="CZ423" s="63"/>
      <c r="DC423" s="53"/>
      <c r="DF423" s="20"/>
    </row>
    <row r="424" spans="4:110" s="19" customFormat="1">
      <c r="D424" s="20"/>
      <c r="E424" s="37"/>
      <c r="H424" s="53"/>
      <c r="K424" s="20"/>
      <c r="L424" s="37"/>
      <c r="O424" s="53"/>
      <c r="R424" s="20"/>
      <c r="S424" s="37"/>
      <c r="V424" s="53"/>
      <c r="Y424" s="20"/>
      <c r="Z424" s="63"/>
      <c r="AC424" s="53"/>
      <c r="AF424" s="20"/>
      <c r="AG424" s="20"/>
      <c r="AH424" s="63"/>
      <c r="AK424" s="53"/>
      <c r="AN424" s="20"/>
      <c r="AO424" s="63"/>
      <c r="AR424" s="53"/>
      <c r="AU424" s="20"/>
      <c r="AV424" s="63"/>
      <c r="AY424" s="53"/>
      <c r="BB424" s="20"/>
      <c r="BC424" s="63"/>
      <c r="BF424" s="53"/>
      <c r="BI424" s="20"/>
      <c r="BJ424" s="63"/>
      <c r="BM424" s="53"/>
      <c r="BP424" s="20"/>
      <c r="BQ424" s="63"/>
      <c r="BT424" s="53"/>
      <c r="BW424" s="20"/>
      <c r="BX424" s="63"/>
      <c r="CA424" s="53"/>
      <c r="CD424" s="20"/>
      <c r="CE424" s="63"/>
      <c r="CH424" s="53"/>
      <c r="CK424" s="20"/>
      <c r="CL424" s="63"/>
      <c r="CO424" s="53"/>
      <c r="CR424" s="20"/>
      <c r="CS424" s="63"/>
      <c r="CV424" s="53"/>
      <c r="CY424" s="20"/>
      <c r="CZ424" s="63"/>
      <c r="DC424" s="53"/>
      <c r="DF424" s="20"/>
    </row>
    <row r="425" spans="4:110" s="19" customFormat="1">
      <c r="D425" s="20"/>
      <c r="E425" s="37"/>
      <c r="H425" s="53"/>
      <c r="K425" s="20"/>
      <c r="L425" s="37"/>
      <c r="O425" s="53"/>
      <c r="R425" s="20"/>
      <c r="S425" s="37"/>
      <c r="V425" s="53"/>
      <c r="Y425" s="20"/>
      <c r="Z425" s="63"/>
      <c r="AC425" s="53"/>
      <c r="AF425" s="20"/>
      <c r="AG425" s="20"/>
      <c r="AH425" s="63"/>
      <c r="AK425" s="53"/>
      <c r="AN425" s="20"/>
      <c r="AO425" s="63"/>
      <c r="AR425" s="53"/>
      <c r="AU425" s="20"/>
      <c r="AV425" s="63"/>
      <c r="AY425" s="53"/>
      <c r="BB425" s="20"/>
      <c r="BC425" s="63"/>
      <c r="BF425" s="53"/>
      <c r="BI425" s="20"/>
      <c r="BJ425" s="63"/>
      <c r="BM425" s="53"/>
      <c r="BP425" s="20"/>
      <c r="BQ425" s="63"/>
      <c r="BT425" s="53"/>
      <c r="BW425" s="20"/>
      <c r="BX425" s="63"/>
      <c r="CA425" s="53"/>
      <c r="CD425" s="20"/>
      <c r="CE425" s="63"/>
      <c r="CH425" s="53"/>
      <c r="CK425" s="20"/>
      <c r="CL425" s="63"/>
      <c r="CO425" s="53"/>
      <c r="CR425" s="20"/>
      <c r="CS425" s="63"/>
      <c r="CV425" s="53"/>
      <c r="CY425" s="20"/>
      <c r="CZ425" s="63"/>
      <c r="DC425" s="53"/>
      <c r="DF425" s="20"/>
    </row>
    <row r="426" spans="4:110" s="19" customFormat="1">
      <c r="D426" s="20"/>
      <c r="E426" s="37"/>
      <c r="H426" s="53"/>
      <c r="K426" s="20"/>
      <c r="L426" s="37"/>
      <c r="O426" s="53"/>
      <c r="R426" s="20"/>
      <c r="S426" s="37"/>
      <c r="V426" s="53"/>
      <c r="Y426" s="20"/>
      <c r="Z426" s="63"/>
      <c r="AC426" s="53"/>
      <c r="AF426" s="20"/>
      <c r="AG426" s="20"/>
      <c r="AH426" s="63"/>
      <c r="AK426" s="53"/>
      <c r="AN426" s="20"/>
      <c r="AO426" s="63"/>
      <c r="AR426" s="53"/>
      <c r="AU426" s="20"/>
      <c r="AV426" s="63"/>
      <c r="AY426" s="53"/>
      <c r="BB426" s="20"/>
      <c r="BC426" s="63"/>
      <c r="BF426" s="53"/>
      <c r="BI426" s="20"/>
      <c r="BJ426" s="63"/>
      <c r="BM426" s="53"/>
      <c r="BP426" s="20"/>
      <c r="BQ426" s="63"/>
      <c r="BT426" s="53"/>
      <c r="BW426" s="20"/>
      <c r="BX426" s="63"/>
      <c r="CA426" s="53"/>
      <c r="CD426" s="20"/>
      <c r="CE426" s="63"/>
      <c r="CH426" s="53"/>
      <c r="CK426" s="20"/>
      <c r="CL426" s="63"/>
      <c r="CO426" s="53"/>
      <c r="CR426" s="20"/>
      <c r="CS426" s="63"/>
      <c r="CV426" s="53"/>
      <c r="CY426" s="20"/>
      <c r="CZ426" s="63"/>
      <c r="DC426" s="53"/>
      <c r="DF426" s="20"/>
    </row>
    <row r="427" spans="4:110" s="19" customFormat="1">
      <c r="D427" s="20"/>
      <c r="E427" s="37"/>
      <c r="H427" s="53"/>
      <c r="K427" s="20"/>
      <c r="L427" s="37"/>
      <c r="O427" s="53"/>
      <c r="R427" s="20"/>
      <c r="S427" s="37"/>
      <c r="V427" s="53"/>
      <c r="Y427" s="20"/>
      <c r="Z427" s="63"/>
      <c r="AC427" s="53"/>
      <c r="AF427" s="20"/>
      <c r="AG427" s="20"/>
      <c r="AH427" s="63"/>
      <c r="AK427" s="53"/>
      <c r="AN427" s="20"/>
      <c r="AO427" s="63"/>
      <c r="AR427" s="53"/>
      <c r="AU427" s="20"/>
      <c r="AV427" s="63"/>
      <c r="AY427" s="53"/>
      <c r="BB427" s="20"/>
      <c r="BC427" s="63"/>
      <c r="BF427" s="53"/>
      <c r="BI427" s="20"/>
      <c r="BJ427" s="63"/>
      <c r="BM427" s="53"/>
      <c r="BP427" s="20"/>
      <c r="BQ427" s="63"/>
      <c r="BT427" s="53"/>
      <c r="BW427" s="20"/>
      <c r="BX427" s="63"/>
      <c r="CA427" s="53"/>
      <c r="CD427" s="20"/>
      <c r="CE427" s="63"/>
      <c r="CH427" s="53"/>
      <c r="CK427" s="20"/>
      <c r="CL427" s="63"/>
      <c r="CO427" s="53"/>
      <c r="CR427" s="20"/>
      <c r="CS427" s="63"/>
      <c r="CV427" s="53"/>
      <c r="CY427" s="20"/>
      <c r="CZ427" s="63"/>
      <c r="DC427" s="53"/>
      <c r="DF427" s="20"/>
    </row>
    <row r="428" spans="4:110" s="19" customFormat="1">
      <c r="D428" s="20"/>
      <c r="E428" s="37"/>
      <c r="H428" s="53"/>
      <c r="K428" s="20"/>
      <c r="L428" s="37"/>
      <c r="O428" s="53"/>
      <c r="R428" s="20"/>
      <c r="S428" s="37"/>
      <c r="V428" s="53"/>
      <c r="Y428" s="20"/>
      <c r="Z428" s="63"/>
      <c r="AC428" s="53"/>
      <c r="AF428" s="20"/>
      <c r="AG428" s="20"/>
      <c r="AH428" s="63"/>
      <c r="AK428" s="53"/>
      <c r="AN428" s="20"/>
      <c r="AO428" s="63"/>
      <c r="AR428" s="53"/>
      <c r="AU428" s="20"/>
      <c r="AV428" s="63"/>
      <c r="AY428" s="53"/>
      <c r="BB428" s="20"/>
      <c r="BC428" s="63"/>
      <c r="BF428" s="53"/>
      <c r="BI428" s="20"/>
      <c r="BJ428" s="63"/>
      <c r="BM428" s="53"/>
      <c r="BP428" s="20"/>
      <c r="BQ428" s="63"/>
      <c r="BT428" s="53"/>
      <c r="BW428" s="20"/>
      <c r="BX428" s="63"/>
      <c r="CA428" s="53"/>
      <c r="CD428" s="20"/>
      <c r="CE428" s="63"/>
      <c r="CH428" s="53"/>
      <c r="CK428" s="20"/>
      <c r="CL428" s="63"/>
      <c r="CO428" s="53"/>
      <c r="CR428" s="20"/>
      <c r="CS428" s="63"/>
      <c r="CV428" s="53"/>
      <c r="CY428" s="20"/>
      <c r="CZ428" s="63"/>
      <c r="DC428" s="53"/>
      <c r="DF428" s="20"/>
    </row>
    <row r="429" spans="4:110" s="19" customFormat="1">
      <c r="D429" s="20"/>
      <c r="E429" s="37"/>
      <c r="H429" s="53"/>
      <c r="K429" s="20"/>
      <c r="L429" s="37"/>
      <c r="O429" s="53"/>
      <c r="R429" s="20"/>
      <c r="S429" s="37"/>
      <c r="V429" s="53"/>
      <c r="Y429" s="20"/>
      <c r="Z429" s="63"/>
      <c r="AC429" s="53"/>
      <c r="AF429" s="20"/>
      <c r="AG429" s="20"/>
      <c r="AH429" s="63"/>
      <c r="AK429" s="53"/>
      <c r="AN429" s="20"/>
      <c r="AO429" s="63"/>
      <c r="AR429" s="53"/>
      <c r="AU429" s="20"/>
      <c r="AV429" s="63"/>
      <c r="AY429" s="53"/>
      <c r="BB429" s="20"/>
      <c r="BC429" s="63"/>
      <c r="BF429" s="53"/>
      <c r="BI429" s="20"/>
      <c r="BJ429" s="63"/>
      <c r="BM429" s="53"/>
      <c r="BP429" s="20"/>
      <c r="BQ429" s="63"/>
      <c r="BT429" s="53"/>
      <c r="BW429" s="20"/>
      <c r="BX429" s="63"/>
      <c r="CA429" s="53"/>
      <c r="CD429" s="20"/>
      <c r="CE429" s="63"/>
      <c r="CH429" s="53"/>
      <c r="CK429" s="20"/>
      <c r="CL429" s="63"/>
      <c r="CO429" s="53"/>
      <c r="CR429" s="20"/>
      <c r="CS429" s="63"/>
      <c r="CV429" s="53"/>
      <c r="CY429" s="20"/>
      <c r="CZ429" s="63"/>
      <c r="DC429" s="53"/>
      <c r="DF429" s="20"/>
    </row>
    <row r="430" spans="4:110" s="19" customFormat="1">
      <c r="D430" s="20"/>
      <c r="E430" s="37"/>
      <c r="H430" s="53"/>
      <c r="K430" s="20"/>
      <c r="L430" s="37"/>
      <c r="O430" s="53"/>
      <c r="R430" s="20"/>
      <c r="S430" s="37"/>
      <c r="V430" s="53"/>
      <c r="Y430" s="20"/>
      <c r="Z430" s="63"/>
      <c r="AC430" s="53"/>
      <c r="AF430" s="20"/>
      <c r="AG430" s="20"/>
      <c r="AH430" s="63"/>
      <c r="AK430" s="53"/>
      <c r="AN430" s="20"/>
      <c r="AO430" s="63"/>
      <c r="AR430" s="53"/>
      <c r="AU430" s="20"/>
      <c r="AV430" s="63"/>
      <c r="AY430" s="53"/>
      <c r="BB430" s="20"/>
      <c r="BC430" s="63"/>
      <c r="BF430" s="53"/>
      <c r="BI430" s="20"/>
      <c r="BJ430" s="63"/>
      <c r="BM430" s="53"/>
      <c r="BP430" s="20"/>
      <c r="BQ430" s="63"/>
      <c r="BT430" s="53"/>
      <c r="BW430" s="20"/>
      <c r="BX430" s="63"/>
      <c r="CA430" s="53"/>
      <c r="CD430" s="20"/>
      <c r="CE430" s="63"/>
      <c r="CH430" s="53"/>
      <c r="CK430" s="20"/>
      <c r="CL430" s="63"/>
      <c r="CO430" s="53"/>
      <c r="CR430" s="20"/>
      <c r="CS430" s="63"/>
      <c r="CV430" s="53"/>
      <c r="CY430" s="20"/>
      <c r="CZ430" s="63"/>
      <c r="DC430" s="53"/>
      <c r="DF430" s="20"/>
    </row>
    <row r="431" spans="4:110" s="19" customFormat="1">
      <c r="D431" s="20"/>
      <c r="E431" s="37"/>
      <c r="H431" s="53"/>
      <c r="K431" s="20"/>
      <c r="L431" s="37"/>
      <c r="O431" s="53"/>
      <c r="R431" s="20"/>
      <c r="S431" s="37"/>
      <c r="V431" s="53"/>
      <c r="Y431" s="20"/>
      <c r="Z431" s="63"/>
      <c r="AC431" s="53"/>
      <c r="AF431" s="20"/>
      <c r="AG431" s="20"/>
      <c r="AH431" s="63"/>
      <c r="AK431" s="53"/>
      <c r="AN431" s="20"/>
      <c r="AO431" s="63"/>
      <c r="AR431" s="53"/>
      <c r="AU431" s="20"/>
      <c r="AV431" s="63"/>
      <c r="AY431" s="53"/>
      <c r="BB431" s="20"/>
      <c r="BC431" s="63"/>
      <c r="BF431" s="53"/>
      <c r="BI431" s="20"/>
      <c r="BJ431" s="63"/>
      <c r="BM431" s="53"/>
      <c r="BP431" s="20"/>
      <c r="BQ431" s="63"/>
      <c r="BT431" s="53"/>
      <c r="BW431" s="20"/>
      <c r="BX431" s="63"/>
      <c r="CA431" s="53"/>
      <c r="CD431" s="20"/>
      <c r="CE431" s="63"/>
      <c r="CH431" s="53"/>
      <c r="CK431" s="20"/>
      <c r="CL431" s="63"/>
      <c r="CO431" s="53"/>
      <c r="CR431" s="20"/>
      <c r="CS431" s="63"/>
      <c r="CV431" s="53"/>
      <c r="CY431" s="20"/>
      <c r="CZ431" s="63"/>
      <c r="DC431" s="53"/>
      <c r="DF431" s="20"/>
    </row>
    <row r="432" spans="4:110" s="19" customFormat="1">
      <c r="D432" s="20"/>
      <c r="E432" s="37"/>
      <c r="H432" s="53"/>
      <c r="K432" s="20"/>
      <c r="L432" s="37"/>
      <c r="O432" s="53"/>
      <c r="R432" s="20"/>
      <c r="S432" s="37"/>
      <c r="V432" s="53"/>
      <c r="Y432" s="20"/>
      <c r="Z432" s="63"/>
      <c r="AC432" s="53"/>
      <c r="AF432" s="20"/>
      <c r="AG432" s="20"/>
      <c r="AH432" s="63"/>
      <c r="AK432" s="53"/>
      <c r="AN432" s="20"/>
      <c r="AO432" s="63"/>
      <c r="AR432" s="53"/>
      <c r="AU432" s="20"/>
      <c r="AV432" s="63"/>
      <c r="AY432" s="53"/>
      <c r="BB432" s="20"/>
      <c r="BC432" s="63"/>
      <c r="BF432" s="53"/>
      <c r="BI432" s="20"/>
      <c r="BJ432" s="63"/>
      <c r="BM432" s="53"/>
      <c r="BP432" s="20"/>
      <c r="BQ432" s="63"/>
      <c r="BT432" s="53"/>
      <c r="BW432" s="20"/>
      <c r="BX432" s="63"/>
      <c r="CA432" s="53"/>
      <c r="CD432" s="20"/>
      <c r="CE432" s="63"/>
      <c r="CH432" s="53"/>
      <c r="CK432" s="20"/>
      <c r="CL432" s="63"/>
      <c r="CO432" s="53"/>
      <c r="CR432" s="20"/>
      <c r="CS432" s="63"/>
      <c r="CV432" s="53"/>
      <c r="CY432" s="20"/>
      <c r="CZ432" s="63"/>
      <c r="DC432" s="53"/>
      <c r="DF432" s="20"/>
    </row>
    <row r="433" spans="4:110" s="19" customFormat="1">
      <c r="D433" s="20"/>
      <c r="E433" s="37"/>
      <c r="H433" s="53"/>
      <c r="K433" s="20"/>
      <c r="L433" s="37"/>
      <c r="O433" s="53"/>
      <c r="R433" s="20"/>
      <c r="S433" s="37"/>
      <c r="V433" s="53"/>
      <c r="Y433" s="20"/>
      <c r="Z433" s="63"/>
      <c r="AC433" s="53"/>
      <c r="AF433" s="20"/>
      <c r="AG433" s="20"/>
      <c r="AH433" s="63"/>
      <c r="AK433" s="53"/>
      <c r="AN433" s="20"/>
      <c r="AO433" s="63"/>
      <c r="AR433" s="53"/>
      <c r="AU433" s="20"/>
      <c r="AV433" s="63"/>
      <c r="AY433" s="53"/>
      <c r="BB433" s="20"/>
      <c r="BC433" s="63"/>
      <c r="BF433" s="53"/>
      <c r="BI433" s="20"/>
      <c r="BJ433" s="63"/>
      <c r="BM433" s="53"/>
      <c r="BP433" s="20"/>
      <c r="BQ433" s="63"/>
      <c r="BT433" s="53"/>
      <c r="BW433" s="20"/>
      <c r="BX433" s="63"/>
      <c r="CA433" s="53"/>
      <c r="CD433" s="20"/>
      <c r="CE433" s="63"/>
      <c r="CH433" s="53"/>
      <c r="CK433" s="20"/>
      <c r="CL433" s="63"/>
      <c r="CO433" s="53"/>
      <c r="CR433" s="20"/>
      <c r="CS433" s="63"/>
      <c r="CV433" s="53"/>
      <c r="CY433" s="20"/>
      <c r="CZ433" s="63"/>
      <c r="DC433" s="53"/>
      <c r="DF433" s="20"/>
    </row>
    <row r="434" spans="4:110" s="19" customFormat="1">
      <c r="D434" s="20"/>
      <c r="E434" s="37"/>
      <c r="H434" s="53"/>
      <c r="K434" s="20"/>
      <c r="L434" s="37"/>
      <c r="O434" s="53"/>
      <c r="R434" s="20"/>
      <c r="S434" s="37"/>
      <c r="V434" s="53"/>
      <c r="Y434" s="20"/>
      <c r="Z434" s="63"/>
      <c r="AC434" s="53"/>
      <c r="AF434" s="20"/>
      <c r="AG434" s="20"/>
      <c r="AH434" s="63"/>
      <c r="AK434" s="53"/>
      <c r="AN434" s="20"/>
      <c r="AO434" s="63"/>
      <c r="AR434" s="53"/>
      <c r="AU434" s="20"/>
      <c r="AV434" s="63"/>
      <c r="AY434" s="53"/>
      <c r="BB434" s="20"/>
      <c r="BC434" s="63"/>
      <c r="BF434" s="53"/>
      <c r="BI434" s="20"/>
      <c r="BJ434" s="63"/>
      <c r="BM434" s="53"/>
      <c r="BP434" s="20"/>
      <c r="BQ434" s="63"/>
      <c r="BT434" s="53"/>
      <c r="BW434" s="20"/>
      <c r="BX434" s="63"/>
      <c r="CA434" s="53"/>
      <c r="CD434" s="20"/>
      <c r="CE434" s="63"/>
      <c r="CH434" s="53"/>
      <c r="CK434" s="20"/>
      <c r="CL434" s="63"/>
      <c r="CO434" s="53"/>
      <c r="CR434" s="20"/>
      <c r="CS434" s="63"/>
      <c r="CV434" s="53"/>
      <c r="CY434" s="20"/>
      <c r="CZ434" s="63"/>
      <c r="DC434" s="53"/>
      <c r="DF434" s="20"/>
    </row>
    <row r="435" spans="4:110" s="19" customFormat="1">
      <c r="D435" s="20"/>
      <c r="E435" s="37"/>
      <c r="H435" s="53"/>
      <c r="K435" s="20"/>
      <c r="L435" s="37"/>
      <c r="O435" s="53"/>
      <c r="R435" s="20"/>
      <c r="S435" s="37"/>
      <c r="V435" s="53"/>
      <c r="Y435" s="20"/>
      <c r="Z435" s="63"/>
      <c r="AC435" s="53"/>
      <c r="AF435" s="20"/>
      <c r="AG435" s="20"/>
      <c r="AH435" s="63"/>
      <c r="AK435" s="53"/>
      <c r="AN435" s="20"/>
      <c r="AO435" s="63"/>
      <c r="AR435" s="53"/>
      <c r="AU435" s="20"/>
      <c r="AV435" s="63"/>
      <c r="AY435" s="53"/>
      <c r="BB435" s="20"/>
      <c r="BC435" s="63"/>
      <c r="BF435" s="53"/>
      <c r="BI435" s="20"/>
      <c r="BJ435" s="63"/>
      <c r="BM435" s="53"/>
      <c r="BP435" s="20"/>
      <c r="BQ435" s="63"/>
      <c r="BT435" s="53"/>
      <c r="BW435" s="20"/>
      <c r="BX435" s="63"/>
      <c r="CA435" s="53"/>
      <c r="CD435" s="20"/>
      <c r="CE435" s="63"/>
      <c r="CH435" s="53"/>
      <c r="CK435" s="20"/>
      <c r="CL435" s="63"/>
      <c r="CO435" s="53"/>
      <c r="CR435" s="20"/>
      <c r="CS435" s="63"/>
      <c r="CV435" s="53"/>
      <c r="CY435" s="20"/>
      <c r="CZ435" s="63"/>
      <c r="DC435" s="53"/>
      <c r="DF435" s="20"/>
    </row>
    <row r="436" spans="4:110" s="19" customFormat="1">
      <c r="D436" s="20"/>
      <c r="E436" s="37"/>
      <c r="H436" s="53"/>
      <c r="K436" s="20"/>
      <c r="L436" s="37"/>
      <c r="O436" s="53"/>
      <c r="R436" s="20"/>
      <c r="S436" s="37"/>
      <c r="V436" s="53"/>
      <c r="Y436" s="20"/>
      <c r="Z436" s="63"/>
      <c r="AC436" s="53"/>
      <c r="AF436" s="20"/>
      <c r="AG436" s="20"/>
      <c r="AH436" s="63"/>
      <c r="AK436" s="53"/>
      <c r="AN436" s="20"/>
      <c r="AO436" s="63"/>
      <c r="AR436" s="53"/>
      <c r="AU436" s="20"/>
      <c r="AV436" s="63"/>
      <c r="AY436" s="53"/>
      <c r="BB436" s="20"/>
      <c r="BC436" s="63"/>
      <c r="BF436" s="53"/>
      <c r="BI436" s="20"/>
      <c r="BJ436" s="63"/>
      <c r="BM436" s="53"/>
      <c r="BP436" s="20"/>
      <c r="BQ436" s="63"/>
      <c r="BT436" s="53"/>
      <c r="BW436" s="20"/>
      <c r="BX436" s="63"/>
      <c r="CA436" s="53"/>
      <c r="CD436" s="20"/>
      <c r="CE436" s="63"/>
      <c r="CH436" s="53"/>
      <c r="CK436" s="20"/>
      <c r="CL436" s="63"/>
      <c r="CO436" s="53"/>
      <c r="CR436" s="20"/>
      <c r="CS436" s="63"/>
      <c r="CV436" s="53"/>
      <c r="CY436" s="20"/>
      <c r="CZ436" s="63"/>
      <c r="DC436" s="53"/>
      <c r="DF436" s="20"/>
    </row>
    <row r="437" spans="4:110" s="19" customFormat="1">
      <c r="D437" s="20"/>
      <c r="E437" s="37"/>
      <c r="H437" s="53"/>
      <c r="K437" s="20"/>
      <c r="L437" s="37"/>
      <c r="O437" s="53"/>
      <c r="R437" s="20"/>
      <c r="S437" s="37"/>
      <c r="V437" s="53"/>
      <c r="Y437" s="20"/>
      <c r="Z437" s="63"/>
      <c r="AC437" s="53"/>
      <c r="AF437" s="20"/>
      <c r="AG437" s="20"/>
      <c r="AH437" s="63"/>
      <c r="AK437" s="53"/>
      <c r="AN437" s="20"/>
      <c r="AO437" s="63"/>
      <c r="AR437" s="53"/>
      <c r="AU437" s="20"/>
      <c r="AV437" s="63"/>
      <c r="AY437" s="53"/>
      <c r="BB437" s="20"/>
      <c r="BC437" s="63"/>
      <c r="BF437" s="53"/>
      <c r="BI437" s="20"/>
      <c r="BJ437" s="63"/>
      <c r="BM437" s="53"/>
      <c r="BP437" s="20"/>
      <c r="BQ437" s="63"/>
      <c r="BT437" s="53"/>
      <c r="BW437" s="20"/>
      <c r="BX437" s="63"/>
      <c r="CA437" s="53"/>
      <c r="CD437" s="20"/>
      <c r="CE437" s="63"/>
      <c r="CH437" s="53"/>
      <c r="CK437" s="20"/>
      <c r="CL437" s="63"/>
      <c r="CO437" s="53"/>
      <c r="CR437" s="20"/>
      <c r="CS437" s="63"/>
      <c r="CV437" s="53"/>
      <c r="CY437" s="20"/>
      <c r="CZ437" s="63"/>
      <c r="DC437" s="53"/>
      <c r="DF437" s="20"/>
    </row>
    <row r="438" spans="4:110" s="19" customFormat="1">
      <c r="D438" s="20"/>
      <c r="E438" s="37"/>
      <c r="H438" s="53"/>
      <c r="K438" s="20"/>
      <c r="L438" s="37"/>
      <c r="O438" s="53"/>
      <c r="R438" s="20"/>
      <c r="S438" s="37"/>
      <c r="V438" s="53"/>
      <c r="Y438" s="20"/>
      <c r="Z438" s="63"/>
      <c r="AC438" s="53"/>
      <c r="AF438" s="20"/>
      <c r="AG438" s="20"/>
      <c r="AH438" s="63"/>
      <c r="AK438" s="53"/>
      <c r="AN438" s="20"/>
      <c r="AO438" s="63"/>
      <c r="AR438" s="53"/>
      <c r="AU438" s="20"/>
      <c r="AV438" s="63"/>
      <c r="AY438" s="53"/>
      <c r="BB438" s="20"/>
      <c r="BC438" s="63"/>
      <c r="BF438" s="53"/>
      <c r="BI438" s="20"/>
      <c r="BJ438" s="63"/>
      <c r="BM438" s="53"/>
      <c r="BP438" s="20"/>
      <c r="BQ438" s="63"/>
      <c r="BT438" s="53"/>
      <c r="BW438" s="20"/>
      <c r="BX438" s="63"/>
      <c r="CA438" s="53"/>
      <c r="CD438" s="20"/>
      <c r="CE438" s="63"/>
      <c r="CH438" s="53"/>
      <c r="CK438" s="20"/>
      <c r="CL438" s="63"/>
      <c r="CO438" s="53"/>
      <c r="CR438" s="20"/>
      <c r="CS438" s="63"/>
      <c r="CV438" s="53"/>
      <c r="CY438" s="20"/>
      <c r="CZ438" s="63"/>
      <c r="DC438" s="53"/>
      <c r="DF438" s="20"/>
    </row>
    <row r="439" spans="4:110" s="19" customFormat="1">
      <c r="D439" s="20"/>
      <c r="E439" s="37"/>
      <c r="H439" s="53"/>
      <c r="K439" s="20"/>
      <c r="L439" s="37"/>
      <c r="O439" s="53"/>
      <c r="R439" s="20"/>
      <c r="S439" s="37"/>
      <c r="V439" s="53"/>
      <c r="Y439" s="20"/>
      <c r="Z439" s="63"/>
      <c r="AC439" s="53"/>
      <c r="AF439" s="20"/>
      <c r="AG439" s="20"/>
      <c r="AH439" s="63"/>
      <c r="AK439" s="53"/>
      <c r="AN439" s="20"/>
      <c r="AO439" s="63"/>
      <c r="AR439" s="53"/>
      <c r="AU439" s="20"/>
      <c r="AV439" s="63"/>
      <c r="AY439" s="53"/>
      <c r="BB439" s="20"/>
      <c r="BC439" s="63"/>
      <c r="BF439" s="53"/>
      <c r="BI439" s="20"/>
      <c r="BJ439" s="63"/>
      <c r="BM439" s="53"/>
      <c r="BP439" s="20"/>
      <c r="BQ439" s="63"/>
      <c r="BT439" s="53"/>
      <c r="BW439" s="20"/>
      <c r="BX439" s="63"/>
      <c r="CA439" s="53"/>
      <c r="CD439" s="20"/>
      <c r="CE439" s="63"/>
      <c r="CH439" s="53"/>
      <c r="CK439" s="20"/>
      <c r="CL439" s="63"/>
      <c r="CO439" s="53"/>
      <c r="CR439" s="20"/>
      <c r="CS439" s="63"/>
      <c r="CV439" s="53"/>
      <c r="CY439" s="20"/>
      <c r="CZ439" s="63"/>
      <c r="DC439" s="53"/>
      <c r="DF439" s="20"/>
    </row>
    <row r="440" spans="4:110" s="19" customFormat="1">
      <c r="D440" s="20"/>
      <c r="E440" s="37"/>
      <c r="H440" s="53"/>
      <c r="K440" s="20"/>
      <c r="L440" s="37"/>
      <c r="O440" s="53"/>
      <c r="R440" s="20"/>
      <c r="S440" s="37"/>
      <c r="V440" s="53"/>
      <c r="Y440" s="20"/>
      <c r="Z440" s="63"/>
      <c r="AC440" s="53"/>
      <c r="AF440" s="20"/>
      <c r="AG440" s="20"/>
      <c r="AH440" s="63"/>
      <c r="AK440" s="53"/>
      <c r="AN440" s="20"/>
      <c r="AO440" s="63"/>
      <c r="AR440" s="53"/>
      <c r="AU440" s="20"/>
      <c r="AV440" s="63"/>
      <c r="AY440" s="53"/>
      <c r="BB440" s="20"/>
      <c r="BC440" s="63"/>
      <c r="BF440" s="53"/>
      <c r="BI440" s="20"/>
      <c r="BJ440" s="63"/>
      <c r="BM440" s="53"/>
      <c r="BP440" s="20"/>
      <c r="BQ440" s="63"/>
      <c r="BT440" s="53"/>
      <c r="BW440" s="20"/>
      <c r="BX440" s="63"/>
      <c r="CA440" s="53"/>
      <c r="CD440" s="20"/>
      <c r="CE440" s="63"/>
      <c r="CH440" s="53"/>
      <c r="CK440" s="20"/>
      <c r="CL440" s="63"/>
      <c r="CO440" s="53"/>
      <c r="CR440" s="20"/>
      <c r="CS440" s="63"/>
      <c r="CV440" s="53"/>
      <c r="CY440" s="20"/>
      <c r="CZ440" s="63"/>
      <c r="DC440" s="53"/>
      <c r="DF440" s="20"/>
    </row>
    <row r="441" spans="4:110" s="19" customFormat="1">
      <c r="D441" s="20"/>
      <c r="E441" s="37"/>
      <c r="H441" s="53"/>
      <c r="K441" s="20"/>
      <c r="L441" s="37"/>
      <c r="O441" s="53"/>
      <c r="R441" s="20"/>
      <c r="S441" s="37"/>
      <c r="V441" s="53"/>
      <c r="Y441" s="20"/>
      <c r="Z441" s="63"/>
      <c r="AC441" s="53"/>
      <c r="AF441" s="20"/>
      <c r="AG441" s="20"/>
      <c r="AH441" s="63"/>
      <c r="AK441" s="53"/>
      <c r="AN441" s="20"/>
      <c r="AO441" s="63"/>
      <c r="AR441" s="53"/>
      <c r="AU441" s="20"/>
      <c r="AV441" s="63"/>
      <c r="AY441" s="53"/>
      <c r="BB441" s="20"/>
      <c r="BC441" s="63"/>
      <c r="BF441" s="53"/>
      <c r="BI441" s="20"/>
      <c r="BJ441" s="63"/>
      <c r="BM441" s="53"/>
      <c r="BP441" s="20"/>
      <c r="BQ441" s="63"/>
      <c r="BT441" s="53"/>
      <c r="BW441" s="20"/>
      <c r="BX441" s="63"/>
      <c r="CA441" s="53"/>
      <c r="CD441" s="20"/>
      <c r="CE441" s="63"/>
      <c r="CH441" s="53"/>
      <c r="CK441" s="20"/>
      <c r="CL441" s="63"/>
      <c r="CO441" s="53"/>
      <c r="CR441" s="20"/>
      <c r="CS441" s="63"/>
      <c r="CV441" s="53"/>
      <c r="CY441" s="20"/>
      <c r="CZ441" s="63"/>
      <c r="DC441" s="53"/>
      <c r="DF441" s="20"/>
    </row>
    <row r="442" spans="4:110" s="19" customFormat="1">
      <c r="D442" s="20"/>
      <c r="E442" s="37"/>
      <c r="H442" s="53"/>
      <c r="K442" s="20"/>
      <c r="L442" s="37"/>
      <c r="O442" s="53"/>
      <c r="R442" s="20"/>
      <c r="S442" s="37"/>
      <c r="V442" s="53"/>
      <c r="Y442" s="20"/>
      <c r="Z442" s="63"/>
      <c r="AC442" s="53"/>
      <c r="AF442" s="20"/>
      <c r="AG442" s="20"/>
      <c r="AH442" s="63"/>
      <c r="AK442" s="53"/>
      <c r="AN442" s="20"/>
      <c r="AO442" s="63"/>
      <c r="AR442" s="53"/>
      <c r="AU442" s="20"/>
      <c r="AV442" s="63"/>
      <c r="AY442" s="53"/>
      <c r="BB442" s="20"/>
      <c r="BC442" s="63"/>
      <c r="BF442" s="53"/>
      <c r="BI442" s="20"/>
      <c r="BJ442" s="63"/>
      <c r="BM442" s="53"/>
      <c r="BP442" s="20"/>
      <c r="BQ442" s="63"/>
      <c r="BT442" s="53"/>
      <c r="BW442" s="20"/>
      <c r="BX442" s="63"/>
      <c r="CA442" s="53"/>
      <c r="CD442" s="20"/>
      <c r="CE442" s="63"/>
      <c r="CH442" s="53"/>
      <c r="CK442" s="20"/>
      <c r="CL442" s="63"/>
      <c r="CO442" s="53"/>
      <c r="CR442" s="20"/>
      <c r="CS442" s="63"/>
      <c r="CV442" s="53"/>
      <c r="CY442" s="20"/>
      <c r="CZ442" s="63"/>
      <c r="DC442" s="53"/>
      <c r="DF442" s="20"/>
    </row>
    <row r="443" spans="4:110" s="19" customFormat="1">
      <c r="D443" s="20"/>
      <c r="E443" s="37"/>
      <c r="H443" s="53"/>
      <c r="K443" s="20"/>
      <c r="L443" s="37"/>
      <c r="O443" s="53"/>
      <c r="R443" s="20"/>
      <c r="S443" s="37"/>
      <c r="V443" s="53"/>
      <c r="Y443" s="20"/>
      <c r="Z443" s="63"/>
      <c r="AC443" s="53"/>
      <c r="AF443" s="20"/>
      <c r="AG443" s="20"/>
      <c r="AH443" s="63"/>
      <c r="AK443" s="53"/>
      <c r="AN443" s="20"/>
      <c r="AO443" s="63"/>
      <c r="AR443" s="53"/>
      <c r="AU443" s="20"/>
      <c r="AV443" s="63"/>
      <c r="AY443" s="53"/>
      <c r="BB443" s="20"/>
      <c r="BC443" s="63"/>
      <c r="BF443" s="53"/>
      <c r="BI443" s="20"/>
      <c r="BJ443" s="63"/>
      <c r="BM443" s="53"/>
      <c r="BP443" s="20"/>
      <c r="BQ443" s="63"/>
      <c r="BT443" s="53"/>
      <c r="BW443" s="20"/>
      <c r="BX443" s="63"/>
      <c r="CA443" s="53"/>
      <c r="CD443" s="20"/>
      <c r="CE443" s="63"/>
      <c r="CH443" s="53"/>
      <c r="CK443" s="20"/>
      <c r="CL443" s="63"/>
      <c r="CO443" s="53"/>
      <c r="CR443" s="20"/>
      <c r="CS443" s="63"/>
      <c r="CV443" s="53"/>
      <c r="CY443" s="20"/>
      <c r="CZ443" s="63"/>
      <c r="DC443" s="53"/>
      <c r="DF443" s="20"/>
    </row>
    <row r="444" spans="4:110" s="19" customFormat="1">
      <c r="D444" s="20"/>
      <c r="E444" s="37"/>
      <c r="H444" s="53"/>
      <c r="K444" s="20"/>
      <c r="L444" s="37"/>
      <c r="O444" s="53"/>
      <c r="R444" s="20"/>
      <c r="S444" s="37"/>
      <c r="V444" s="53"/>
      <c r="Y444" s="20"/>
      <c r="Z444" s="63"/>
      <c r="AC444" s="53"/>
      <c r="AF444" s="20"/>
      <c r="AG444" s="20"/>
      <c r="AH444" s="63"/>
      <c r="AK444" s="53"/>
      <c r="AN444" s="20"/>
      <c r="AO444" s="63"/>
      <c r="AR444" s="53"/>
      <c r="AU444" s="20"/>
      <c r="AV444" s="63"/>
      <c r="AY444" s="53"/>
      <c r="BB444" s="20"/>
      <c r="BC444" s="63"/>
      <c r="BF444" s="53"/>
      <c r="BI444" s="20"/>
      <c r="BJ444" s="63"/>
      <c r="BM444" s="53"/>
      <c r="BP444" s="20"/>
      <c r="BQ444" s="63"/>
      <c r="BT444" s="53"/>
      <c r="BW444" s="20"/>
      <c r="BX444" s="63"/>
      <c r="CA444" s="53"/>
      <c r="CD444" s="20"/>
      <c r="CE444" s="63"/>
      <c r="CH444" s="53"/>
      <c r="CK444" s="20"/>
      <c r="CL444" s="63"/>
      <c r="CO444" s="53"/>
      <c r="CR444" s="20"/>
      <c r="CS444" s="63"/>
      <c r="CV444" s="53"/>
      <c r="CY444" s="20"/>
      <c r="CZ444" s="63"/>
      <c r="DC444" s="53"/>
      <c r="DF444" s="20"/>
    </row>
    <row r="445" spans="4:110" s="19" customFormat="1">
      <c r="D445" s="20"/>
      <c r="E445" s="37"/>
      <c r="H445" s="53"/>
      <c r="K445" s="20"/>
      <c r="L445" s="37"/>
      <c r="O445" s="53"/>
      <c r="R445" s="20"/>
      <c r="S445" s="37"/>
      <c r="V445" s="53"/>
      <c r="Y445" s="20"/>
      <c r="Z445" s="63"/>
      <c r="AC445" s="53"/>
      <c r="AF445" s="20"/>
      <c r="AG445" s="20"/>
      <c r="AH445" s="63"/>
      <c r="AK445" s="53"/>
      <c r="AN445" s="20"/>
      <c r="AO445" s="63"/>
      <c r="AR445" s="53"/>
      <c r="AU445" s="20"/>
      <c r="AV445" s="63"/>
      <c r="AY445" s="53"/>
      <c r="BB445" s="20"/>
      <c r="BC445" s="63"/>
      <c r="BF445" s="53"/>
      <c r="BI445" s="20"/>
      <c r="BJ445" s="63"/>
      <c r="BM445" s="53"/>
      <c r="BP445" s="20"/>
      <c r="BQ445" s="63"/>
      <c r="BT445" s="53"/>
      <c r="BW445" s="20"/>
      <c r="BX445" s="63"/>
      <c r="CA445" s="53"/>
      <c r="CD445" s="20"/>
      <c r="CE445" s="63"/>
      <c r="CH445" s="53"/>
      <c r="CK445" s="20"/>
      <c r="CL445" s="63"/>
      <c r="CO445" s="53"/>
      <c r="CR445" s="20"/>
      <c r="CS445" s="63"/>
      <c r="CV445" s="53"/>
      <c r="CY445" s="20"/>
      <c r="CZ445" s="63"/>
      <c r="DC445" s="53"/>
      <c r="DF445" s="20"/>
    </row>
    <row r="446" spans="4:110" s="19" customFormat="1">
      <c r="D446" s="20"/>
      <c r="E446" s="37"/>
      <c r="H446" s="53"/>
      <c r="K446" s="20"/>
      <c r="L446" s="37"/>
      <c r="O446" s="53"/>
      <c r="R446" s="20"/>
      <c r="S446" s="37"/>
      <c r="V446" s="53"/>
      <c r="Y446" s="20"/>
      <c r="Z446" s="63"/>
      <c r="AC446" s="53"/>
      <c r="AF446" s="20"/>
      <c r="AG446" s="20"/>
      <c r="AH446" s="63"/>
      <c r="AK446" s="53"/>
      <c r="AN446" s="20"/>
      <c r="AO446" s="63"/>
      <c r="AR446" s="53"/>
      <c r="AU446" s="20"/>
      <c r="AV446" s="63"/>
      <c r="AY446" s="53"/>
      <c r="BB446" s="20"/>
      <c r="BC446" s="63"/>
      <c r="BF446" s="53"/>
      <c r="BI446" s="20"/>
      <c r="BJ446" s="63"/>
      <c r="BM446" s="53"/>
      <c r="BP446" s="20"/>
      <c r="BQ446" s="63"/>
      <c r="BT446" s="53"/>
      <c r="BW446" s="20"/>
      <c r="BX446" s="63"/>
      <c r="CA446" s="53"/>
      <c r="CD446" s="20"/>
      <c r="CE446" s="63"/>
      <c r="CH446" s="53"/>
      <c r="CK446" s="20"/>
      <c r="CL446" s="63"/>
      <c r="CO446" s="53"/>
      <c r="CR446" s="20"/>
      <c r="CS446" s="63"/>
      <c r="CV446" s="53"/>
      <c r="CY446" s="20"/>
      <c r="CZ446" s="63"/>
      <c r="DC446" s="53"/>
      <c r="DF446" s="20"/>
    </row>
    <row r="447" spans="4:110" s="19" customFormat="1">
      <c r="D447" s="20"/>
      <c r="E447" s="37"/>
      <c r="H447" s="53"/>
      <c r="K447" s="20"/>
      <c r="L447" s="37"/>
      <c r="O447" s="53"/>
      <c r="R447" s="20"/>
      <c r="S447" s="37"/>
      <c r="V447" s="53"/>
      <c r="Y447" s="20"/>
      <c r="Z447" s="63"/>
      <c r="AC447" s="53"/>
      <c r="AF447" s="20"/>
      <c r="AG447" s="20"/>
      <c r="AH447" s="63"/>
      <c r="AK447" s="53"/>
      <c r="AN447" s="20"/>
      <c r="AO447" s="63"/>
      <c r="AR447" s="53"/>
      <c r="AU447" s="20"/>
      <c r="AV447" s="63"/>
      <c r="AY447" s="53"/>
      <c r="BB447" s="20"/>
      <c r="BC447" s="63"/>
      <c r="BF447" s="53"/>
      <c r="BI447" s="20"/>
      <c r="BJ447" s="63"/>
      <c r="BM447" s="53"/>
      <c r="BP447" s="20"/>
      <c r="BQ447" s="63"/>
      <c r="BT447" s="53"/>
      <c r="BW447" s="20"/>
      <c r="BX447" s="63"/>
      <c r="CA447" s="53"/>
      <c r="CD447" s="20"/>
      <c r="CE447" s="63"/>
      <c r="CH447" s="53"/>
      <c r="CK447" s="20"/>
      <c r="CL447" s="63"/>
      <c r="CO447" s="53"/>
      <c r="CR447" s="20"/>
      <c r="CS447" s="63"/>
      <c r="CV447" s="53"/>
      <c r="CY447" s="20"/>
      <c r="CZ447" s="63"/>
      <c r="DC447" s="53"/>
      <c r="DF447" s="20"/>
    </row>
    <row r="448" spans="4:110" s="19" customFormat="1">
      <c r="D448" s="20"/>
      <c r="E448" s="37"/>
      <c r="H448" s="53"/>
      <c r="K448" s="20"/>
      <c r="L448" s="37"/>
      <c r="O448" s="53"/>
      <c r="R448" s="20"/>
      <c r="S448" s="37"/>
      <c r="V448" s="53"/>
      <c r="Y448" s="20"/>
      <c r="Z448" s="63"/>
      <c r="AC448" s="53"/>
      <c r="AF448" s="20"/>
      <c r="AG448" s="20"/>
      <c r="AH448" s="63"/>
      <c r="AK448" s="53"/>
      <c r="AN448" s="20"/>
      <c r="AO448" s="63"/>
      <c r="AR448" s="53"/>
      <c r="AU448" s="20"/>
      <c r="AV448" s="63"/>
      <c r="AY448" s="53"/>
      <c r="BB448" s="20"/>
      <c r="BC448" s="63"/>
      <c r="BF448" s="53"/>
      <c r="BI448" s="20"/>
      <c r="BJ448" s="63"/>
      <c r="BM448" s="53"/>
      <c r="BP448" s="20"/>
      <c r="BQ448" s="63"/>
      <c r="BT448" s="53"/>
      <c r="BW448" s="20"/>
      <c r="BX448" s="63"/>
      <c r="CA448" s="53"/>
      <c r="CD448" s="20"/>
      <c r="CE448" s="63"/>
      <c r="CH448" s="53"/>
      <c r="CK448" s="20"/>
      <c r="CL448" s="63"/>
      <c r="CO448" s="53"/>
      <c r="CR448" s="20"/>
      <c r="CS448" s="63"/>
      <c r="CV448" s="53"/>
      <c r="CY448" s="20"/>
      <c r="CZ448" s="63"/>
      <c r="DC448" s="53"/>
      <c r="DF448" s="20"/>
    </row>
    <row r="449" spans="4:110" s="19" customFormat="1">
      <c r="D449" s="20"/>
      <c r="E449" s="37"/>
      <c r="H449" s="53"/>
      <c r="K449" s="20"/>
      <c r="L449" s="37"/>
      <c r="O449" s="53"/>
      <c r="R449" s="20"/>
      <c r="S449" s="37"/>
      <c r="V449" s="53"/>
      <c r="Y449" s="20"/>
      <c r="Z449" s="63"/>
      <c r="AC449" s="53"/>
      <c r="AF449" s="20"/>
      <c r="AG449" s="20"/>
      <c r="AH449" s="63"/>
      <c r="AK449" s="53"/>
      <c r="AN449" s="20"/>
      <c r="AO449" s="63"/>
      <c r="AR449" s="53"/>
      <c r="AU449" s="20"/>
      <c r="AV449" s="63"/>
      <c r="AY449" s="53"/>
      <c r="BB449" s="20"/>
      <c r="BC449" s="63"/>
      <c r="BF449" s="53"/>
      <c r="BI449" s="20"/>
      <c r="BJ449" s="63"/>
      <c r="BM449" s="53"/>
      <c r="BP449" s="20"/>
      <c r="BQ449" s="63"/>
      <c r="BT449" s="53"/>
      <c r="BW449" s="20"/>
      <c r="BX449" s="63"/>
      <c r="CA449" s="53"/>
      <c r="CD449" s="20"/>
      <c r="CE449" s="63"/>
      <c r="CH449" s="53"/>
      <c r="CK449" s="20"/>
      <c r="CL449" s="63"/>
      <c r="CO449" s="53"/>
      <c r="CR449" s="20"/>
      <c r="CS449" s="63"/>
      <c r="CV449" s="53"/>
      <c r="CY449" s="20"/>
      <c r="CZ449" s="63"/>
      <c r="DC449" s="53"/>
      <c r="DF449" s="20"/>
    </row>
    <row r="450" spans="4:110" s="19" customFormat="1">
      <c r="D450" s="20"/>
      <c r="E450" s="37"/>
      <c r="H450" s="53"/>
      <c r="K450" s="20"/>
      <c r="L450" s="37"/>
      <c r="O450" s="53"/>
      <c r="R450" s="20"/>
      <c r="S450" s="37"/>
      <c r="V450" s="53"/>
      <c r="Y450" s="20"/>
      <c r="Z450" s="63"/>
      <c r="AC450" s="53"/>
      <c r="AF450" s="20"/>
      <c r="AG450" s="20"/>
      <c r="AH450" s="63"/>
      <c r="AK450" s="53"/>
      <c r="AN450" s="20"/>
      <c r="AO450" s="63"/>
      <c r="AR450" s="53"/>
      <c r="AU450" s="20"/>
      <c r="AV450" s="63"/>
      <c r="AY450" s="53"/>
      <c r="BB450" s="20"/>
      <c r="BC450" s="63"/>
      <c r="BF450" s="53"/>
      <c r="BI450" s="20"/>
      <c r="BJ450" s="63"/>
      <c r="BM450" s="53"/>
      <c r="BP450" s="20"/>
      <c r="BQ450" s="63"/>
      <c r="BT450" s="53"/>
      <c r="BW450" s="20"/>
      <c r="BX450" s="63"/>
      <c r="CA450" s="53"/>
      <c r="CD450" s="20"/>
      <c r="CE450" s="63"/>
      <c r="CH450" s="53"/>
      <c r="CK450" s="20"/>
      <c r="CL450" s="63"/>
      <c r="CO450" s="53"/>
      <c r="CR450" s="20"/>
      <c r="CS450" s="63"/>
      <c r="CV450" s="53"/>
      <c r="CY450" s="20"/>
      <c r="CZ450" s="63"/>
      <c r="DC450" s="53"/>
      <c r="DF450" s="20"/>
    </row>
    <row r="451" spans="4:110" s="19" customFormat="1">
      <c r="D451" s="20"/>
      <c r="E451" s="37"/>
      <c r="H451" s="53"/>
      <c r="K451" s="20"/>
      <c r="L451" s="37"/>
      <c r="O451" s="53"/>
      <c r="R451" s="20"/>
      <c r="S451" s="37"/>
      <c r="V451" s="53"/>
      <c r="Y451" s="20"/>
      <c r="Z451" s="63"/>
      <c r="AC451" s="53"/>
      <c r="AF451" s="20"/>
      <c r="AG451" s="20"/>
      <c r="AH451" s="63"/>
      <c r="AK451" s="53"/>
      <c r="AN451" s="20"/>
      <c r="AO451" s="63"/>
      <c r="AR451" s="53"/>
      <c r="AU451" s="20"/>
      <c r="AV451" s="63"/>
      <c r="AY451" s="53"/>
      <c r="BB451" s="20"/>
      <c r="BC451" s="63"/>
      <c r="BF451" s="53"/>
      <c r="BI451" s="20"/>
      <c r="BJ451" s="63"/>
      <c r="BM451" s="53"/>
      <c r="BP451" s="20"/>
      <c r="BQ451" s="63"/>
      <c r="BT451" s="53"/>
      <c r="BW451" s="20"/>
      <c r="BX451" s="63"/>
      <c r="CA451" s="53"/>
      <c r="CD451" s="20"/>
      <c r="CE451" s="63"/>
      <c r="CH451" s="53"/>
      <c r="CK451" s="20"/>
      <c r="CL451" s="63"/>
      <c r="CO451" s="53"/>
      <c r="CR451" s="20"/>
      <c r="CS451" s="63"/>
      <c r="CV451" s="53"/>
      <c r="CY451" s="20"/>
      <c r="CZ451" s="63"/>
      <c r="DC451" s="53"/>
      <c r="DF451" s="20"/>
    </row>
    <row r="452" spans="4:110" s="19" customFormat="1">
      <c r="D452" s="20"/>
      <c r="E452" s="37"/>
      <c r="H452" s="53"/>
      <c r="K452" s="20"/>
      <c r="L452" s="37"/>
      <c r="O452" s="53"/>
      <c r="R452" s="20"/>
      <c r="S452" s="37"/>
      <c r="V452" s="53"/>
      <c r="Y452" s="20"/>
      <c r="Z452" s="63"/>
      <c r="AC452" s="53"/>
      <c r="AF452" s="20"/>
      <c r="AG452" s="20"/>
      <c r="AH452" s="63"/>
      <c r="AK452" s="53"/>
      <c r="AN452" s="20"/>
      <c r="AO452" s="63"/>
      <c r="AR452" s="53"/>
      <c r="AU452" s="20"/>
      <c r="AV452" s="63"/>
      <c r="AY452" s="53"/>
      <c r="BB452" s="20"/>
      <c r="BC452" s="63"/>
      <c r="BF452" s="53"/>
      <c r="BI452" s="20"/>
      <c r="BJ452" s="63"/>
      <c r="BM452" s="53"/>
      <c r="BP452" s="20"/>
      <c r="BQ452" s="63"/>
      <c r="BT452" s="53"/>
      <c r="BW452" s="20"/>
      <c r="BX452" s="63"/>
      <c r="CA452" s="53"/>
      <c r="CD452" s="20"/>
      <c r="CE452" s="63"/>
      <c r="CH452" s="53"/>
      <c r="CK452" s="20"/>
      <c r="CL452" s="63"/>
      <c r="CO452" s="53"/>
      <c r="CR452" s="20"/>
      <c r="CS452" s="63"/>
      <c r="CV452" s="53"/>
      <c r="CY452" s="20"/>
      <c r="CZ452" s="63"/>
      <c r="DC452" s="53"/>
      <c r="DF452" s="20"/>
    </row>
    <row r="453" spans="4:110" s="19" customFormat="1">
      <c r="D453" s="20"/>
      <c r="E453" s="37"/>
      <c r="H453" s="53"/>
      <c r="K453" s="20"/>
      <c r="L453" s="37"/>
      <c r="O453" s="53"/>
      <c r="R453" s="20"/>
      <c r="S453" s="37"/>
      <c r="V453" s="53"/>
      <c r="Y453" s="20"/>
      <c r="Z453" s="63"/>
      <c r="AC453" s="53"/>
      <c r="AF453" s="20"/>
      <c r="AG453" s="20"/>
      <c r="AH453" s="63"/>
      <c r="AK453" s="53"/>
      <c r="AN453" s="20"/>
      <c r="AO453" s="63"/>
      <c r="AR453" s="53"/>
      <c r="AU453" s="20"/>
      <c r="AV453" s="63"/>
      <c r="AY453" s="53"/>
      <c r="BB453" s="20"/>
      <c r="BC453" s="63"/>
      <c r="BF453" s="53"/>
      <c r="BI453" s="20"/>
      <c r="BJ453" s="63"/>
      <c r="BM453" s="53"/>
      <c r="BP453" s="20"/>
      <c r="BQ453" s="63"/>
      <c r="BT453" s="53"/>
      <c r="BW453" s="20"/>
      <c r="BX453" s="63"/>
      <c r="CA453" s="53"/>
      <c r="CD453" s="20"/>
      <c r="CE453" s="63"/>
      <c r="CH453" s="53"/>
      <c r="CK453" s="20"/>
      <c r="CL453" s="63"/>
      <c r="CO453" s="53"/>
      <c r="CR453" s="20"/>
      <c r="CS453" s="63"/>
      <c r="CV453" s="53"/>
      <c r="CY453" s="20"/>
      <c r="CZ453" s="63"/>
      <c r="DC453" s="53"/>
      <c r="DF453" s="20"/>
    </row>
    <row r="454" spans="4:110" s="19" customFormat="1">
      <c r="D454" s="20"/>
      <c r="E454" s="37"/>
      <c r="H454" s="53"/>
      <c r="K454" s="20"/>
      <c r="L454" s="37"/>
      <c r="O454" s="53"/>
      <c r="R454" s="20"/>
      <c r="S454" s="37"/>
      <c r="V454" s="53"/>
      <c r="Y454" s="20"/>
      <c r="Z454" s="63"/>
      <c r="AC454" s="53"/>
      <c r="AF454" s="20"/>
      <c r="AG454" s="20"/>
      <c r="AH454" s="63"/>
      <c r="AK454" s="53"/>
      <c r="AN454" s="20"/>
      <c r="AO454" s="63"/>
      <c r="AR454" s="53"/>
      <c r="AU454" s="20"/>
      <c r="AV454" s="63"/>
      <c r="AY454" s="53"/>
      <c r="BB454" s="20"/>
      <c r="BC454" s="63"/>
      <c r="BF454" s="53"/>
      <c r="BI454" s="20"/>
      <c r="BJ454" s="63"/>
      <c r="BM454" s="53"/>
      <c r="BP454" s="20"/>
      <c r="BQ454" s="63"/>
      <c r="BT454" s="53"/>
      <c r="BW454" s="20"/>
      <c r="BX454" s="63"/>
      <c r="CA454" s="53"/>
      <c r="CD454" s="20"/>
      <c r="CE454" s="63"/>
      <c r="CH454" s="53"/>
      <c r="CK454" s="20"/>
      <c r="CL454" s="63"/>
      <c r="CO454" s="53"/>
      <c r="CR454" s="20"/>
      <c r="CS454" s="63"/>
      <c r="CV454" s="53"/>
      <c r="CY454" s="20"/>
      <c r="CZ454" s="63"/>
      <c r="DC454" s="53"/>
      <c r="DF454" s="20"/>
    </row>
    <row r="455" spans="4:110" s="19" customFormat="1">
      <c r="D455" s="20"/>
      <c r="E455" s="37"/>
      <c r="H455" s="53"/>
      <c r="K455" s="20"/>
      <c r="L455" s="37"/>
      <c r="O455" s="53"/>
      <c r="R455" s="20"/>
      <c r="S455" s="37"/>
      <c r="V455" s="53"/>
      <c r="Y455" s="20"/>
      <c r="Z455" s="63"/>
      <c r="AC455" s="53"/>
      <c r="AF455" s="20"/>
      <c r="AG455" s="20"/>
      <c r="AH455" s="63"/>
      <c r="AK455" s="53"/>
      <c r="AN455" s="20"/>
      <c r="AO455" s="63"/>
      <c r="AR455" s="53"/>
      <c r="AU455" s="20"/>
      <c r="AV455" s="63"/>
      <c r="AY455" s="53"/>
      <c r="BB455" s="20"/>
      <c r="BC455" s="63"/>
      <c r="BF455" s="53"/>
      <c r="BI455" s="20"/>
      <c r="BJ455" s="63"/>
      <c r="BM455" s="53"/>
      <c r="BP455" s="20"/>
      <c r="BQ455" s="63"/>
      <c r="BT455" s="53"/>
      <c r="BW455" s="20"/>
      <c r="BX455" s="63"/>
      <c r="CA455" s="53"/>
      <c r="CD455" s="20"/>
      <c r="CE455" s="63"/>
      <c r="CH455" s="53"/>
      <c r="CK455" s="20"/>
      <c r="CL455" s="63"/>
      <c r="CO455" s="53"/>
      <c r="CR455" s="20"/>
      <c r="CS455" s="63"/>
      <c r="CV455" s="53"/>
      <c r="CY455" s="20"/>
      <c r="CZ455" s="63"/>
      <c r="DC455" s="53"/>
      <c r="DF455" s="20"/>
    </row>
    <row r="456" spans="4:110" s="19" customFormat="1">
      <c r="D456" s="20"/>
      <c r="E456" s="37"/>
      <c r="H456" s="53"/>
      <c r="K456" s="20"/>
      <c r="L456" s="37"/>
      <c r="O456" s="53"/>
      <c r="R456" s="20"/>
      <c r="S456" s="37"/>
      <c r="V456" s="53"/>
      <c r="Y456" s="20"/>
      <c r="Z456" s="63"/>
      <c r="AC456" s="53"/>
      <c r="AF456" s="20"/>
      <c r="AG456" s="20"/>
      <c r="AH456" s="63"/>
      <c r="AK456" s="53"/>
      <c r="AN456" s="20"/>
      <c r="AO456" s="63"/>
      <c r="AR456" s="53"/>
      <c r="AU456" s="20"/>
      <c r="AV456" s="63"/>
      <c r="AY456" s="53"/>
      <c r="BB456" s="20"/>
      <c r="BC456" s="63"/>
      <c r="BF456" s="53"/>
      <c r="BI456" s="20"/>
      <c r="BJ456" s="63"/>
      <c r="BM456" s="53"/>
      <c r="BP456" s="20"/>
      <c r="BQ456" s="63"/>
      <c r="BT456" s="53"/>
      <c r="BW456" s="20"/>
      <c r="BX456" s="63"/>
      <c r="CA456" s="53"/>
      <c r="CD456" s="20"/>
      <c r="CE456" s="63"/>
      <c r="CH456" s="53"/>
      <c r="CK456" s="20"/>
      <c r="CL456" s="63"/>
      <c r="CO456" s="53"/>
      <c r="CR456" s="20"/>
      <c r="CS456" s="63"/>
      <c r="CV456" s="53"/>
      <c r="CY456" s="20"/>
      <c r="CZ456" s="63"/>
      <c r="DC456" s="53"/>
      <c r="DF456" s="20"/>
    </row>
    <row r="457" spans="4:110" s="19" customFormat="1">
      <c r="D457" s="20"/>
      <c r="E457" s="37"/>
      <c r="H457" s="53"/>
      <c r="K457" s="20"/>
      <c r="L457" s="37"/>
      <c r="O457" s="53"/>
      <c r="R457" s="20"/>
      <c r="S457" s="37"/>
      <c r="V457" s="53"/>
      <c r="Y457" s="20"/>
      <c r="Z457" s="63"/>
      <c r="AC457" s="53"/>
      <c r="AF457" s="20"/>
      <c r="AG457" s="20"/>
      <c r="AH457" s="63"/>
      <c r="AK457" s="53"/>
      <c r="AN457" s="20"/>
      <c r="AO457" s="63"/>
      <c r="AR457" s="53"/>
      <c r="AU457" s="20"/>
      <c r="AV457" s="63"/>
      <c r="AY457" s="53"/>
      <c r="BB457" s="20"/>
      <c r="BC457" s="63"/>
      <c r="BF457" s="53"/>
      <c r="BI457" s="20"/>
      <c r="BJ457" s="63"/>
      <c r="BM457" s="53"/>
      <c r="BP457" s="20"/>
      <c r="BQ457" s="63"/>
      <c r="BT457" s="53"/>
      <c r="BW457" s="20"/>
      <c r="BX457" s="63"/>
      <c r="CA457" s="53"/>
      <c r="CD457" s="20"/>
      <c r="CE457" s="63"/>
      <c r="CH457" s="53"/>
      <c r="CK457" s="20"/>
      <c r="CL457" s="63"/>
      <c r="CO457" s="53"/>
      <c r="CR457" s="20"/>
      <c r="CS457" s="63"/>
      <c r="CV457" s="53"/>
      <c r="CY457" s="20"/>
      <c r="CZ457" s="63"/>
      <c r="DC457" s="53"/>
      <c r="DF457" s="20"/>
    </row>
    <row r="458" spans="4:110" s="19" customFormat="1">
      <c r="D458" s="20"/>
      <c r="E458" s="37"/>
      <c r="H458" s="53"/>
      <c r="K458" s="20"/>
      <c r="L458" s="37"/>
      <c r="O458" s="53"/>
      <c r="R458" s="20"/>
      <c r="S458" s="37"/>
      <c r="V458" s="53"/>
      <c r="Y458" s="20"/>
      <c r="Z458" s="63"/>
      <c r="AC458" s="53"/>
      <c r="AF458" s="20"/>
      <c r="AG458" s="20"/>
      <c r="AH458" s="63"/>
      <c r="AK458" s="53"/>
      <c r="AN458" s="20"/>
      <c r="AO458" s="63"/>
      <c r="AR458" s="53"/>
      <c r="AU458" s="20"/>
      <c r="AV458" s="63"/>
      <c r="AY458" s="53"/>
      <c r="BB458" s="20"/>
      <c r="BC458" s="63"/>
      <c r="BF458" s="53"/>
      <c r="BI458" s="20"/>
      <c r="BJ458" s="63"/>
      <c r="BM458" s="53"/>
      <c r="BP458" s="20"/>
      <c r="BQ458" s="63"/>
      <c r="BT458" s="53"/>
      <c r="BW458" s="20"/>
      <c r="BX458" s="63"/>
      <c r="CA458" s="53"/>
      <c r="CD458" s="20"/>
      <c r="CE458" s="63"/>
      <c r="CH458" s="53"/>
      <c r="CK458" s="20"/>
      <c r="CL458" s="63"/>
      <c r="CO458" s="53"/>
      <c r="CR458" s="20"/>
      <c r="CS458" s="63"/>
      <c r="CV458" s="53"/>
      <c r="CY458" s="20"/>
      <c r="CZ458" s="63"/>
      <c r="DC458" s="53"/>
      <c r="DF458" s="20"/>
    </row>
    <row r="459" spans="4:110" s="19" customFormat="1">
      <c r="D459" s="20"/>
      <c r="E459" s="37"/>
      <c r="H459" s="53"/>
      <c r="K459" s="20"/>
      <c r="L459" s="37"/>
      <c r="O459" s="53"/>
      <c r="R459" s="20"/>
      <c r="S459" s="37"/>
      <c r="V459" s="53"/>
      <c r="Y459" s="20"/>
      <c r="Z459" s="63"/>
      <c r="AC459" s="53"/>
      <c r="AF459" s="20"/>
      <c r="AG459" s="20"/>
      <c r="AH459" s="63"/>
      <c r="AK459" s="53"/>
      <c r="AN459" s="20"/>
      <c r="AO459" s="63"/>
      <c r="AR459" s="53"/>
      <c r="AU459" s="20"/>
      <c r="AV459" s="63"/>
      <c r="AY459" s="53"/>
      <c r="BB459" s="20"/>
      <c r="BC459" s="63"/>
      <c r="BF459" s="53"/>
      <c r="BI459" s="20"/>
      <c r="BJ459" s="63"/>
      <c r="BM459" s="53"/>
      <c r="BP459" s="20"/>
      <c r="BQ459" s="63"/>
      <c r="BT459" s="53"/>
      <c r="BW459" s="20"/>
      <c r="BX459" s="63"/>
      <c r="CA459" s="53"/>
      <c r="CD459" s="20"/>
      <c r="CE459" s="63"/>
      <c r="CH459" s="53"/>
      <c r="CK459" s="20"/>
      <c r="CL459" s="63"/>
      <c r="CO459" s="53"/>
      <c r="CR459" s="20"/>
      <c r="CS459" s="63"/>
      <c r="CV459" s="53"/>
      <c r="CY459" s="20"/>
      <c r="CZ459" s="63"/>
      <c r="DC459" s="53"/>
      <c r="DF459" s="20"/>
    </row>
    <row r="460" spans="4:110" s="19" customFormat="1">
      <c r="D460" s="20"/>
      <c r="E460" s="37"/>
      <c r="H460" s="53"/>
      <c r="K460" s="20"/>
      <c r="L460" s="37"/>
      <c r="O460" s="53"/>
      <c r="R460" s="20"/>
      <c r="S460" s="37"/>
      <c r="V460" s="53"/>
      <c r="Y460" s="20"/>
      <c r="Z460" s="63"/>
      <c r="AC460" s="53"/>
      <c r="AF460" s="20"/>
      <c r="AG460" s="20"/>
      <c r="AH460" s="63"/>
      <c r="AK460" s="53"/>
      <c r="AN460" s="20"/>
      <c r="AO460" s="63"/>
      <c r="AR460" s="53"/>
      <c r="AU460" s="20"/>
      <c r="AV460" s="63"/>
      <c r="AY460" s="53"/>
      <c r="BB460" s="20"/>
      <c r="BC460" s="63"/>
      <c r="BF460" s="53"/>
      <c r="BI460" s="20"/>
      <c r="BJ460" s="63"/>
      <c r="BM460" s="53"/>
      <c r="BP460" s="20"/>
      <c r="BQ460" s="63"/>
      <c r="BT460" s="53"/>
      <c r="BW460" s="20"/>
      <c r="BX460" s="63"/>
      <c r="CA460" s="53"/>
      <c r="CD460" s="20"/>
      <c r="CE460" s="63"/>
      <c r="CH460" s="53"/>
      <c r="CK460" s="20"/>
      <c r="CL460" s="63"/>
      <c r="CO460" s="53"/>
      <c r="CR460" s="20"/>
      <c r="CS460" s="63"/>
      <c r="CV460" s="53"/>
      <c r="CY460" s="20"/>
      <c r="CZ460" s="63"/>
      <c r="DC460" s="53"/>
      <c r="DF460" s="20"/>
    </row>
    <row r="461" spans="4:110" s="19" customFormat="1">
      <c r="D461" s="20"/>
      <c r="E461" s="37"/>
      <c r="H461" s="53"/>
      <c r="K461" s="20"/>
      <c r="L461" s="37"/>
      <c r="O461" s="53"/>
      <c r="R461" s="20"/>
      <c r="S461" s="37"/>
      <c r="V461" s="53"/>
      <c r="Y461" s="20"/>
      <c r="Z461" s="63"/>
      <c r="AC461" s="53"/>
      <c r="AF461" s="20"/>
      <c r="AG461" s="20"/>
      <c r="AH461" s="63"/>
      <c r="AK461" s="53"/>
      <c r="AN461" s="20"/>
      <c r="AO461" s="63"/>
      <c r="AR461" s="53"/>
      <c r="AU461" s="20"/>
      <c r="AV461" s="63"/>
      <c r="AY461" s="53"/>
      <c r="BB461" s="20"/>
      <c r="BC461" s="63"/>
      <c r="BF461" s="53"/>
      <c r="BI461" s="20"/>
      <c r="BJ461" s="63"/>
      <c r="BM461" s="53"/>
      <c r="BP461" s="20"/>
      <c r="BQ461" s="63"/>
      <c r="BT461" s="53"/>
      <c r="BW461" s="20"/>
      <c r="BX461" s="63"/>
      <c r="CA461" s="53"/>
      <c r="CD461" s="20"/>
      <c r="CE461" s="63"/>
      <c r="CH461" s="53"/>
      <c r="CK461" s="20"/>
      <c r="CL461" s="63"/>
      <c r="CO461" s="53"/>
      <c r="CR461" s="20"/>
      <c r="CS461" s="63"/>
      <c r="CV461" s="53"/>
      <c r="CY461" s="20"/>
      <c r="CZ461" s="63"/>
      <c r="DC461" s="53"/>
      <c r="DF461" s="20"/>
    </row>
    <row r="462" spans="4:110" s="19" customFormat="1">
      <c r="D462" s="20"/>
      <c r="E462" s="37"/>
      <c r="H462" s="53"/>
      <c r="K462" s="20"/>
      <c r="L462" s="37"/>
      <c r="O462" s="53"/>
      <c r="R462" s="20"/>
      <c r="S462" s="37"/>
      <c r="V462" s="53"/>
      <c r="Y462" s="20"/>
      <c r="Z462" s="63"/>
      <c r="AC462" s="53"/>
      <c r="AF462" s="20"/>
      <c r="AG462" s="20"/>
      <c r="AH462" s="63"/>
      <c r="AK462" s="53"/>
      <c r="AN462" s="20"/>
      <c r="AO462" s="63"/>
      <c r="AR462" s="53"/>
      <c r="AU462" s="20"/>
      <c r="AV462" s="63"/>
      <c r="AY462" s="53"/>
      <c r="BB462" s="20"/>
      <c r="BC462" s="63"/>
      <c r="BF462" s="53"/>
      <c r="BI462" s="20"/>
      <c r="BJ462" s="63"/>
      <c r="BM462" s="53"/>
      <c r="BP462" s="20"/>
      <c r="BQ462" s="63"/>
      <c r="BT462" s="53"/>
      <c r="BW462" s="20"/>
      <c r="BX462" s="63"/>
      <c r="CA462" s="53"/>
      <c r="CD462" s="20"/>
      <c r="CE462" s="63"/>
      <c r="CH462" s="53"/>
      <c r="CK462" s="20"/>
      <c r="CL462" s="63"/>
      <c r="CO462" s="53"/>
      <c r="CR462" s="20"/>
      <c r="CS462" s="63"/>
      <c r="CV462" s="53"/>
      <c r="CY462" s="20"/>
      <c r="CZ462" s="63"/>
      <c r="DC462" s="53"/>
      <c r="DF462" s="20"/>
    </row>
    <row r="463" spans="4:110" s="19" customFormat="1">
      <c r="D463" s="20"/>
      <c r="E463" s="37"/>
      <c r="H463" s="53"/>
      <c r="K463" s="20"/>
      <c r="L463" s="37"/>
      <c r="O463" s="53"/>
      <c r="R463" s="20"/>
      <c r="S463" s="37"/>
      <c r="V463" s="53"/>
      <c r="Y463" s="20"/>
      <c r="Z463" s="63"/>
      <c r="AC463" s="53"/>
      <c r="AF463" s="20"/>
      <c r="AG463" s="20"/>
      <c r="AH463" s="63"/>
      <c r="AK463" s="53"/>
      <c r="AN463" s="20"/>
      <c r="AO463" s="63"/>
      <c r="AR463" s="53"/>
      <c r="AU463" s="20"/>
      <c r="AV463" s="63"/>
      <c r="AY463" s="53"/>
      <c r="BB463" s="20"/>
      <c r="BC463" s="63"/>
      <c r="BF463" s="53"/>
      <c r="BI463" s="20"/>
      <c r="BJ463" s="63"/>
      <c r="BM463" s="53"/>
      <c r="BP463" s="20"/>
      <c r="BQ463" s="63"/>
      <c r="BT463" s="53"/>
      <c r="BW463" s="20"/>
      <c r="BX463" s="63"/>
      <c r="CA463" s="53"/>
      <c r="CD463" s="20"/>
      <c r="CE463" s="63"/>
      <c r="CH463" s="53"/>
      <c r="CK463" s="20"/>
      <c r="CL463" s="63"/>
      <c r="CO463" s="53"/>
      <c r="CR463" s="20"/>
      <c r="CS463" s="63"/>
      <c r="CV463" s="53"/>
      <c r="CY463" s="20"/>
      <c r="CZ463" s="63"/>
      <c r="DC463" s="53"/>
      <c r="DF463" s="20"/>
    </row>
    <row r="464" spans="4:110" s="19" customFormat="1">
      <c r="D464" s="20"/>
      <c r="E464" s="37"/>
      <c r="H464" s="53"/>
      <c r="K464" s="20"/>
      <c r="L464" s="37"/>
      <c r="O464" s="53"/>
      <c r="R464" s="20"/>
      <c r="S464" s="37"/>
      <c r="V464" s="53"/>
      <c r="Y464" s="20"/>
      <c r="Z464" s="63"/>
      <c r="AC464" s="53"/>
      <c r="AF464" s="20"/>
      <c r="AG464" s="20"/>
      <c r="AH464" s="63"/>
      <c r="AK464" s="53"/>
      <c r="AN464" s="20"/>
      <c r="AO464" s="63"/>
      <c r="AR464" s="53"/>
      <c r="AU464" s="20"/>
      <c r="AV464" s="63"/>
      <c r="AY464" s="53"/>
      <c r="BB464" s="20"/>
      <c r="BC464" s="63"/>
      <c r="BF464" s="53"/>
      <c r="BI464" s="20"/>
      <c r="BJ464" s="63"/>
      <c r="BM464" s="53"/>
      <c r="BP464" s="20"/>
      <c r="BQ464" s="63"/>
      <c r="BT464" s="53"/>
      <c r="BW464" s="20"/>
      <c r="BX464" s="63"/>
      <c r="CA464" s="53"/>
      <c r="CD464" s="20"/>
      <c r="CE464" s="63"/>
      <c r="CH464" s="53"/>
      <c r="CK464" s="20"/>
      <c r="CL464" s="63"/>
      <c r="CO464" s="53"/>
      <c r="CR464" s="20"/>
      <c r="CS464" s="63"/>
      <c r="CV464" s="53"/>
      <c r="CY464" s="20"/>
      <c r="CZ464" s="63"/>
      <c r="DC464" s="53"/>
      <c r="DF464" s="20"/>
    </row>
    <row r="465" spans="4:110" s="19" customFormat="1">
      <c r="D465" s="20"/>
      <c r="E465" s="37"/>
      <c r="H465" s="53"/>
      <c r="K465" s="20"/>
      <c r="L465" s="37"/>
      <c r="O465" s="53"/>
      <c r="R465" s="20"/>
      <c r="S465" s="37"/>
      <c r="V465" s="53"/>
      <c r="Y465" s="20"/>
      <c r="Z465" s="63"/>
      <c r="AC465" s="53"/>
      <c r="AF465" s="20"/>
      <c r="AG465" s="20"/>
      <c r="AH465" s="63"/>
      <c r="AK465" s="53"/>
      <c r="AN465" s="20"/>
      <c r="AO465" s="63"/>
      <c r="AR465" s="53"/>
      <c r="AU465" s="20"/>
      <c r="AV465" s="63"/>
      <c r="AY465" s="53"/>
      <c r="BB465" s="20"/>
      <c r="BC465" s="63"/>
      <c r="BF465" s="53"/>
      <c r="BI465" s="20"/>
      <c r="BJ465" s="63"/>
      <c r="BM465" s="53"/>
      <c r="BP465" s="20"/>
      <c r="BQ465" s="63"/>
      <c r="BT465" s="53"/>
      <c r="BW465" s="20"/>
      <c r="BX465" s="63"/>
      <c r="CA465" s="53"/>
      <c r="CD465" s="20"/>
      <c r="CE465" s="63"/>
      <c r="CH465" s="53"/>
      <c r="CK465" s="20"/>
      <c r="CL465" s="63"/>
      <c r="CO465" s="53"/>
      <c r="CR465" s="20"/>
      <c r="CS465" s="63"/>
      <c r="CV465" s="53"/>
      <c r="CY465" s="20"/>
      <c r="CZ465" s="63"/>
      <c r="DC465" s="53"/>
      <c r="DF465" s="20"/>
    </row>
    <row r="466" spans="4:110" s="19" customFormat="1">
      <c r="D466" s="20"/>
      <c r="E466" s="37"/>
      <c r="H466" s="53"/>
      <c r="K466" s="20"/>
      <c r="L466" s="37"/>
      <c r="O466" s="53"/>
      <c r="R466" s="20"/>
      <c r="S466" s="37"/>
      <c r="V466" s="53"/>
      <c r="Y466" s="20"/>
      <c r="Z466" s="63"/>
      <c r="AC466" s="53"/>
      <c r="AF466" s="20"/>
      <c r="AG466" s="20"/>
      <c r="AH466" s="63"/>
      <c r="AK466" s="53"/>
      <c r="AN466" s="20"/>
      <c r="AO466" s="63"/>
      <c r="AR466" s="53"/>
      <c r="AU466" s="20"/>
      <c r="AV466" s="63"/>
      <c r="AY466" s="53"/>
      <c r="BB466" s="20"/>
      <c r="BC466" s="63"/>
      <c r="BF466" s="53"/>
      <c r="BI466" s="20"/>
      <c r="BJ466" s="63"/>
      <c r="BM466" s="53"/>
      <c r="BP466" s="20"/>
      <c r="BQ466" s="63"/>
      <c r="BT466" s="53"/>
      <c r="BW466" s="20"/>
      <c r="BX466" s="63"/>
      <c r="CA466" s="53"/>
      <c r="CD466" s="20"/>
      <c r="CE466" s="63"/>
      <c r="CH466" s="53"/>
      <c r="CK466" s="20"/>
      <c r="CL466" s="63"/>
      <c r="CO466" s="53"/>
      <c r="CR466" s="20"/>
      <c r="CS466" s="63"/>
      <c r="CV466" s="53"/>
      <c r="CY466" s="20"/>
      <c r="CZ466" s="63"/>
      <c r="DC466" s="53"/>
      <c r="DF466" s="20"/>
    </row>
    <row r="467" spans="4:110" s="19" customFormat="1">
      <c r="D467" s="20"/>
      <c r="E467" s="37"/>
      <c r="H467" s="53"/>
      <c r="K467" s="20"/>
      <c r="L467" s="37"/>
      <c r="O467" s="53"/>
      <c r="R467" s="20"/>
      <c r="S467" s="37"/>
      <c r="V467" s="53"/>
      <c r="Y467" s="20"/>
      <c r="Z467" s="63"/>
      <c r="AC467" s="53"/>
      <c r="AF467" s="20"/>
      <c r="AG467" s="20"/>
      <c r="AH467" s="63"/>
      <c r="AK467" s="53"/>
      <c r="AN467" s="20"/>
      <c r="AO467" s="63"/>
      <c r="AR467" s="53"/>
      <c r="AU467" s="20"/>
      <c r="AV467" s="63"/>
      <c r="AY467" s="53"/>
      <c r="BB467" s="20"/>
      <c r="BC467" s="63"/>
      <c r="BF467" s="53"/>
      <c r="BI467" s="20"/>
      <c r="BJ467" s="63"/>
      <c r="BM467" s="53"/>
      <c r="BP467" s="20"/>
      <c r="BQ467" s="63"/>
      <c r="BT467" s="53"/>
      <c r="BW467" s="20"/>
      <c r="BX467" s="63"/>
      <c r="CA467" s="53"/>
      <c r="CD467" s="20"/>
      <c r="CE467" s="63"/>
      <c r="CH467" s="53"/>
      <c r="CK467" s="20"/>
      <c r="CL467" s="63"/>
      <c r="CO467" s="53"/>
      <c r="CR467" s="20"/>
      <c r="CS467" s="63"/>
      <c r="CV467" s="53"/>
      <c r="CY467" s="20"/>
      <c r="CZ467" s="63"/>
      <c r="DC467" s="53"/>
      <c r="DF467" s="20"/>
    </row>
    <row r="468" spans="4:110" s="19" customFormat="1">
      <c r="D468" s="20"/>
      <c r="E468" s="37"/>
      <c r="H468" s="53"/>
      <c r="K468" s="20"/>
      <c r="L468" s="37"/>
      <c r="O468" s="53"/>
      <c r="R468" s="20"/>
      <c r="S468" s="37"/>
      <c r="V468" s="53"/>
      <c r="Y468" s="20"/>
      <c r="Z468" s="63"/>
      <c r="AC468" s="53"/>
      <c r="AF468" s="20"/>
      <c r="AG468" s="20"/>
      <c r="AH468" s="63"/>
      <c r="AK468" s="53"/>
      <c r="AN468" s="20"/>
      <c r="AO468" s="63"/>
      <c r="AR468" s="53"/>
      <c r="AU468" s="20"/>
      <c r="AV468" s="63"/>
      <c r="AY468" s="53"/>
      <c r="BB468" s="20"/>
      <c r="BC468" s="63"/>
      <c r="BF468" s="53"/>
      <c r="BI468" s="20"/>
      <c r="BJ468" s="63"/>
      <c r="BM468" s="53"/>
      <c r="BP468" s="20"/>
      <c r="BQ468" s="63"/>
      <c r="BT468" s="53"/>
      <c r="BW468" s="20"/>
      <c r="BX468" s="63"/>
      <c r="CA468" s="53"/>
      <c r="CD468" s="20"/>
      <c r="CE468" s="63"/>
      <c r="CH468" s="53"/>
      <c r="CK468" s="20"/>
      <c r="CL468" s="63"/>
      <c r="CO468" s="53"/>
      <c r="CR468" s="20"/>
      <c r="CS468" s="63"/>
      <c r="CV468" s="53"/>
      <c r="CY468" s="20"/>
      <c r="CZ468" s="63"/>
      <c r="DC468" s="53"/>
      <c r="DF468" s="20"/>
    </row>
    <row r="469" spans="4:110" s="19" customFormat="1">
      <c r="D469" s="20"/>
      <c r="E469" s="37"/>
      <c r="H469" s="53"/>
      <c r="K469" s="20"/>
      <c r="L469" s="37"/>
      <c r="O469" s="53"/>
      <c r="R469" s="20"/>
      <c r="S469" s="37"/>
      <c r="V469" s="53"/>
      <c r="Y469" s="20"/>
      <c r="Z469" s="63"/>
      <c r="AC469" s="53"/>
      <c r="AF469" s="20"/>
      <c r="AG469" s="20"/>
      <c r="AH469" s="63"/>
      <c r="AK469" s="53"/>
      <c r="AN469" s="20"/>
      <c r="AO469" s="63"/>
      <c r="AR469" s="53"/>
      <c r="AU469" s="20"/>
      <c r="AV469" s="63"/>
      <c r="AY469" s="53"/>
      <c r="BB469" s="20"/>
      <c r="BC469" s="63"/>
      <c r="BF469" s="53"/>
      <c r="BI469" s="20"/>
      <c r="BJ469" s="63"/>
      <c r="BM469" s="53"/>
      <c r="BP469" s="20"/>
      <c r="BQ469" s="63"/>
      <c r="BT469" s="53"/>
      <c r="BW469" s="20"/>
      <c r="BX469" s="63"/>
      <c r="CA469" s="53"/>
      <c r="CD469" s="20"/>
      <c r="CE469" s="63"/>
      <c r="CH469" s="53"/>
      <c r="CK469" s="20"/>
      <c r="CL469" s="63"/>
      <c r="CO469" s="53"/>
      <c r="CR469" s="20"/>
      <c r="CS469" s="63"/>
      <c r="CV469" s="53"/>
      <c r="CY469" s="20"/>
      <c r="CZ469" s="63"/>
      <c r="DC469" s="53"/>
      <c r="DF469" s="20"/>
    </row>
    <row r="470" spans="4:110" s="19" customFormat="1">
      <c r="D470" s="20"/>
      <c r="E470" s="37"/>
      <c r="H470" s="53"/>
      <c r="K470" s="20"/>
      <c r="L470" s="37"/>
      <c r="O470" s="53"/>
      <c r="R470" s="20"/>
      <c r="S470" s="37"/>
      <c r="V470" s="53"/>
      <c r="Y470" s="20"/>
      <c r="Z470" s="63"/>
      <c r="AC470" s="53"/>
      <c r="AF470" s="20"/>
      <c r="AG470" s="20"/>
      <c r="AH470" s="63"/>
      <c r="AK470" s="53"/>
      <c r="AN470" s="20"/>
      <c r="AO470" s="63"/>
      <c r="AR470" s="53"/>
      <c r="AU470" s="20"/>
      <c r="AV470" s="63"/>
      <c r="AY470" s="53"/>
      <c r="BB470" s="20"/>
      <c r="BC470" s="63"/>
      <c r="BF470" s="53"/>
      <c r="BI470" s="20"/>
      <c r="BJ470" s="63"/>
      <c r="BM470" s="53"/>
      <c r="BP470" s="20"/>
      <c r="BQ470" s="63"/>
      <c r="BT470" s="53"/>
      <c r="BW470" s="20"/>
      <c r="BX470" s="63"/>
      <c r="CA470" s="53"/>
      <c r="CD470" s="20"/>
      <c r="CE470" s="63"/>
      <c r="CH470" s="53"/>
      <c r="CK470" s="20"/>
      <c r="CL470" s="63"/>
      <c r="CO470" s="53"/>
      <c r="CR470" s="20"/>
      <c r="CS470" s="63"/>
      <c r="CV470" s="53"/>
      <c r="CY470" s="20"/>
      <c r="CZ470" s="63"/>
      <c r="DC470" s="53"/>
      <c r="DF470" s="20"/>
    </row>
    <row r="471" spans="4:110" s="19" customFormat="1">
      <c r="D471" s="20"/>
      <c r="E471" s="37"/>
      <c r="H471" s="53"/>
      <c r="K471" s="20"/>
      <c r="L471" s="37"/>
      <c r="O471" s="53"/>
      <c r="R471" s="20"/>
      <c r="S471" s="37"/>
      <c r="V471" s="53"/>
      <c r="Y471" s="20"/>
      <c r="Z471" s="63"/>
      <c r="AC471" s="53"/>
      <c r="AF471" s="20"/>
      <c r="AG471" s="20"/>
      <c r="AH471" s="63"/>
      <c r="AK471" s="53"/>
      <c r="AN471" s="20"/>
      <c r="AO471" s="63"/>
      <c r="AR471" s="53"/>
      <c r="AU471" s="20"/>
      <c r="AV471" s="63"/>
      <c r="AY471" s="53"/>
      <c r="BB471" s="20"/>
      <c r="BC471" s="63"/>
      <c r="BF471" s="53"/>
      <c r="BI471" s="20"/>
      <c r="BJ471" s="63"/>
      <c r="BM471" s="53"/>
      <c r="BP471" s="20"/>
      <c r="BQ471" s="63"/>
      <c r="BT471" s="53"/>
      <c r="BW471" s="20"/>
      <c r="BX471" s="63"/>
      <c r="CA471" s="53"/>
      <c r="CD471" s="20"/>
      <c r="CE471" s="63"/>
      <c r="CH471" s="53"/>
      <c r="CK471" s="20"/>
      <c r="CL471" s="63"/>
      <c r="CO471" s="53"/>
      <c r="CR471" s="20"/>
      <c r="CS471" s="63"/>
      <c r="CV471" s="53"/>
      <c r="CY471" s="20"/>
      <c r="CZ471" s="63"/>
      <c r="DC471" s="53"/>
      <c r="DF471" s="20"/>
    </row>
    <row r="472" spans="4:110" s="19" customFormat="1">
      <c r="D472" s="20"/>
      <c r="E472" s="37"/>
      <c r="H472" s="53"/>
      <c r="K472" s="20"/>
      <c r="L472" s="37"/>
      <c r="O472" s="53"/>
      <c r="R472" s="20"/>
      <c r="S472" s="37"/>
      <c r="V472" s="53"/>
      <c r="Y472" s="20"/>
      <c r="Z472" s="63"/>
      <c r="AC472" s="53"/>
      <c r="AF472" s="20"/>
      <c r="AG472" s="20"/>
      <c r="AH472" s="63"/>
      <c r="AK472" s="53"/>
      <c r="AN472" s="20"/>
      <c r="AO472" s="63"/>
      <c r="AR472" s="53"/>
      <c r="AU472" s="20"/>
      <c r="AV472" s="63"/>
      <c r="AY472" s="53"/>
      <c r="BB472" s="20"/>
      <c r="BC472" s="63"/>
      <c r="BF472" s="53"/>
      <c r="BI472" s="20"/>
      <c r="BJ472" s="63"/>
      <c r="BM472" s="53"/>
      <c r="BP472" s="20"/>
      <c r="BQ472" s="63"/>
      <c r="BT472" s="53"/>
      <c r="BW472" s="20"/>
      <c r="BX472" s="63"/>
      <c r="CA472" s="53"/>
      <c r="CD472" s="20"/>
      <c r="CE472" s="63"/>
      <c r="CH472" s="53"/>
      <c r="CK472" s="20"/>
      <c r="CL472" s="63"/>
      <c r="CO472" s="53"/>
      <c r="CR472" s="20"/>
      <c r="CS472" s="63"/>
      <c r="CV472" s="53"/>
      <c r="CY472" s="20"/>
      <c r="CZ472" s="63"/>
      <c r="DC472" s="53"/>
      <c r="DF472" s="20"/>
    </row>
    <row r="473" spans="4:110" s="19" customFormat="1">
      <c r="D473" s="20"/>
      <c r="E473" s="37"/>
      <c r="H473" s="53"/>
      <c r="K473" s="20"/>
      <c r="L473" s="37"/>
      <c r="O473" s="53"/>
      <c r="R473" s="20"/>
      <c r="S473" s="37"/>
      <c r="V473" s="53"/>
      <c r="Y473" s="20"/>
      <c r="Z473" s="63"/>
      <c r="AC473" s="53"/>
      <c r="AF473" s="20"/>
      <c r="AG473" s="20"/>
      <c r="AH473" s="63"/>
      <c r="AK473" s="53"/>
      <c r="AN473" s="20"/>
      <c r="AO473" s="63"/>
      <c r="AR473" s="53"/>
      <c r="AU473" s="20"/>
      <c r="AV473" s="63"/>
      <c r="AY473" s="53"/>
      <c r="BB473" s="20"/>
      <c r="BC473" s="63"/>
      <c r="BF473" s="53"/>
      <c r="BI473" s="20"/>
      <c r="BJ473" s="63"/>
      <c r="BM473" s="53"/>
      <c r="BP473" s="20"/>
      <c r="BQ473" s="63"/>
      <c r="BT473" s="53"/>
      <c r="BW473" s="20"/>
      <c r="BX473" s="63"/>
      <c r="CA473" s="53"/>
      <c r="CD473" s="20"/>
      <c r="CE473" s="63"/>
      <c r="CH473" s="53"/>
      <c r="CK473" s="20"/>
      <c r="CL473" s="63"/>
      <c r="CO473" s="53"/>
      <c r="CR473" s="20"/>
      <c r="CS473" s="63"/>
      <c r="CV473" s="53"/>
      <c r="CY473" s="20"/>
      <c r="CZ473" s="63"/>
      <c r="DC473" s="53"/>
      <c r="DF473" s="20"/>
    </row>
    <row r="474" spans="4:110" s="19" customFormat="1">
      <c r="D474" s="20"/>
      <c r="E474" s="37"/>
      <c r="H474" s="53"/>
      <c r="K474" s="20"/>
      <c r="L474" s="37"/>
      <c r="O474" s="53"/>
      <c r="R474" s="20"/>
      <c r="S474" s="37"/>
      <c r="V474" s="53"/>
      <c r="Y474" s="20"/>
      <c r="Z474" s="63"/>
      <c r="AC474" s="53"/>
      <c r="AF474" s="20"/>
      <c r="AG474" s="20"/>
      <c r="AH474" s="63"/>
      <c r="AK474" s="53"/>
      <c r="AN474" s="20"/>
      <c r="AO474" s="63"/>
      <c r="AR474" s="53"/>
      <c r="AU474" s="20"/>
      <c r="AV474" s="63"/>
      <c r="AY474" s="53"/>
      <c r="BB474" s="20"/>
      <c r="BC474" s="63"/>
      <c r="BF474" s="53"/>
      <c r="BI474" s="20"/>
      <c r="BJ474" s="63"/>
      <c r="BM474" s="53"/>
      <c r="BP474" s="20"/>
      <c r="BQ474" s="63"/>
      <c r="BT474" s="53"/>
      <c r="BW474" s="20"/>
      <c r="BX474" s="63"/>
      <c r="CA474" s="53"/>
      <c r="CD474" s="20"/>
      <c r="CE474" s="63"/>
      <c r="CH474" s="53"/>
      <c r="CK474" s="20"/>
      <c r="CL474" s="63"/>
      <c r="CO474" s="53"/>
      <c r="CR474" s="20"/>
      <c r="CS474" s="63"/>
      <c r="CV474" s="53"/>
      <c r="CY474" s="20"/>
      <c r="CZ474" s="63"/>
      <c r="DC474" s="53"/>
      <c r="DF474" s="20"/>
    </row>
    <row r="475" spans="4:110" s="19" customFormat="1">
      <c r="D475" s="20"/>
      <c r="E475" s="37"/>
      <c r="H475" s="53"/>
      <c r="K475" s="20"/>
      <c r="L475" s="37"/>
      <c r="O475" s="53"/>
      <c r="R475" s="20"/>
      <c r="S475" s="37"/>
      <c r="V475" s="53"/>
      <c r="Y475" s="20"/>
      <c r="Z475" s="63"/>
      <c r="AC475" s="53"/>
      <c r="AF475" s="20"/>
      <c r="AG475" s="20"/>
      <c r="AH475" s="63"/>
      <c r="AK475" s="53"/>
      <c r="AN475" s="20"/>
      <c r="AO475" s="63"/>
      <c r="AR475" s="53"/>
      <c r="AU475" s="20"/>
      <c r="AV475" s="63"/>
      <c r="AY475" s="53"/>
      <c r="BB475" s="20"/>
      <c r="BC475" s="63"/>
      <c r="BF475" s="53"/>
      <c r="BI475" s="20"/>
      <c r="BJ475" s="63"/>
      <c r="BM475" s="53"/>
      <c r="BP475" s="20"/>
      <c r="BQ475" s="63"/>
      <c r="BT475" s="53"/>
      <c r="BW475" s="20"/>
      <c r="BX475" s="63"/>
      <c r="CA475" s="53"/>
      <c r="CD475" s="20"/>
      <c r="CE475" s="63"/>
      <c r="CH475" s="53"/>
      <c r="CK475" s="20"/>
      <c r="CL475" s="63"/>
      <c r="CO475" s="53"/>
      <c r="CR475" s="20"/>
      <c r="CS475" s="63"/>
      <c r="CV475" s="53"/>
      <c r="CY475" s="20"/>
      <c r="CZ475" s="63"/>
      <c r="DC475" s="53"/>
      <c r="DF475" s="20"/>
    </row>
    <row r="476" spans="4:110" s="19" customFormat="1">
      <c r="D476" s="20"/>
      <c r="E476" s="37"/>
      <c r="H476" s="53"/>
      <c r="K476" s="20"/>
      <c r="L476" s="37"/>
      <c r="O476" s="53"/>
      <c r="R476" s="20"/>
      <c r="S476" s="37"/>
      <c r="V476" s="53"/>
      <c r="Y476" s="20"/>
      <c r="Z476" s="63"/>
      <c r="AC476" s="53"/>
      <c r="AF476" s="20"/>
      <c r="AG476" s="20"/>
      <c r="AH476" s="63"/>
      <c r="AK476" s="53"/>
      <c r="AN476" s="20"/>
      <c r="AO476" s="63"/>
      <c r="AR476" s="53"/>
      <c r="AU476" s="20"/>
      <c r="AV476" s="63"/>
      <c r="AY476" s="53"/>
      <c r="BB476" s="20"/>
      <c r="BC476" s="63"/>
      <c r="BF476" s="53"/>
      <c r="BI476" s="20"/>
      <c r="BJ476" s="63"/>
      <c r="BM476" s="53"/>
      <c r="BP476" s="20"/>
      <c r="BQ476" s="63"/>
      <c r="BT476" s="53"/>
      <c r="BW476" s="20"/>
      <c r="BX476" s="63"/>
      <c r="CA476" s="53"/>
      <c r="CD476" s="20"/>
      <c r="CE476" s="63"/>
      <c r="CH476" s="53"/>
      <c r="CK476" s="20"/>
      <c r="CL476" s="63"/>
      <c r="CO476" s="53"/>
      <c r="CR476" s="20"/>
      <c r="CS476" s="63"/>
      <c r="CV476" s="53"/>
      <c r="CY476" s="20"/>
      <c r="CZ476" s="63"/>
      <c r="DC476" s="53"/>
      <c r="DF476" s="20"/>
    </row>
    <row r="477" spans="4:110" s="19" customFormat="1">
      <c r="D477" s="20"/>
      <c r="E477" s="37"/>
      <c r="H477" s="53"/>
      <c r="K477" s="20"/>
      <c r="L477" s="37"/>
      <c r="O477" s="53"/>
      <c r="R477" s="20"/>
      <c r="S477" s="37"/>
      <c r="V477" s="53"/>
      <c r="Y477" s="20"/>
      <c r="Z477" s="63"/>
      <c r="AC477" s="53"/>
      <c r="AF477" s="20"/>
      <c r="AG477" s="20"/>
      <c r="AH477" s="63"/>
      <c r="AK477" s="53"/>
      <c r="AN477" s="20"/>
      <c r="AO477" s="63"/>
      <c r="AR477" s="53"/>
      <c r="AU477" s="20"/>
      <c r="AV477" s="63"/>
      <c r="AY477" s="53"/>
      <c r="BB477" s="20"/>
      <c r="BC477" s="63"/>
      <c r="BF477" s="53"/>
      <c r="BI477" s="20"/>
      <c r="BJ477" s="63"/>
      <c r="BM477" s="53"/>
      <c r="BP477" s="20"/>
      <c r="BQ477" s="63"/>
      <c r="BT477" s="53"/>
      <c r="BW477" s="20"/>
      <c r="BX477" s="63"/>
      <c r="CA477" s="53"/>
      <c r="CD477" s="20"/>
      <c r="CE477" s="63"/>
      <c r="CH477" s="53"/>
      <c r="CK477" s="20"/>
      <c r="CL477" s="63"/>
      <c r="CO477" s="53"/>
      <c r="CR477" s="20"/>
      <c r="CS477" s="63"/>
      <c r="CV477" s="53"/>
      <c r="CY477" s="20"/>
      <c r="CZ477" s="63"/>
      <c r="DC477" s="53"/>
      <c r="DF477" s="20"/>
    </row>
    <row r="478" spans="4:110" s="19" customFormat="1">
      <c r="D478" s="20"/>
      <c r="E478" s="37"/>
      <c r="H478" s="53"/>
      <c r="K478" s="20"/>
      <c r="L478" s="37"/>
      <c r="O478" s="53"/>
      <c r="R478" s="20"/>
      <c r="S478" s="37"/>
      <c r="V478" s="53"/>
      <c r="Y478" s="20"/>
      <c r="Z478" s="63"/>
      <c r="AC478" s="53"/>
      <c r="AF478" s="20"/>
      <c r="AG478" s="20"/>
      <c r="AH478" s="63"/>
      <c r="AK478" s="53"/>
      <c r="AN478" s="20"/>
      <c r="AO478" s="63"/>
      <c r="AR478" s="53"/>
      <c r="AU478" s="20"/>
      <c r="AV478" s="63"/>
      <c r="AY478" s="53"/>
      <c r="BB478" s="20"/>
      <c r="BC478" s="63"/>
      <c r="BF478" s="53"/>
      <c r="BI478" s="20"/>
      <c r="BJ478" s="63"/>
      <c r="BM478" s="53"/>
      <c r="BP478" s="20"/>
      <c r="BQ478" s="63"/>
      <c r="BT478" s="53"/>
      <c r="BW478" s="20"/>
      <c r="BX478" s="63"/>
      <c r="CA478" s="53"/>
      <c r="CD478" s="20"/>
      <c r="CE478" s="63"/>
      <c r="CH478" s="53"/>
      <c r="CK478" s="20"/>
      <c r="CL478" s="63"/>
      <c r="CO478" s="53"/>
      <c r="CR478" s="20"/>
      <c r="CS478" s="63"/>
      <c r="CV478" s="53"/>
      <c r="CY478" s="20"/>
      <c r="CZ478" s="63"/>
      <c r="DC478" s="53"/>
      <c r="DF478" s="20"/>
    </row>
    <row r="479" spans="4:110" s="19" customFormat="1">
      <c r="D479" s="20"/>
      <c r="E479" s="37"/>
      <c r="H479" s="53"/>
      <c r="K479" s="20"/>
      <c r="L479" s="37"/>
      <c r="O479" s="53"/>
      <c r="R479" s="20"/>
      <c r="S479" s="37"/>
      <c r="V479" s="53"/>
      <c r="Y479" s="20"/>
      <c r="Z479" s="63"/>
      <c r="AC479" s="53"/>
      <c r="AF479" s="20"/>
      <c r="AG479" s="20"/>
      <c r="AH479" s="63"/>
      <c r="AK479" s="53"/>
      <c r="AN479" s="20"/>
      <c r="AO479" s="63"/>
      <c r="AR479" s="53"/>
      <c r="AU479" s="20"/>
      <c r="AV479" s="63"/>
      <c r="AY479" s="53"/>
      <c r="BB479" s="20"/>
      <c r="BC479" s="63"/>
      <c r="BF479" s="53"/>
      <c r="BI479" s="20"/>
      <c r="BJ479" s="63"/>
      <c r="BM479" s="53"/>
      <c r="BP479" s="20"/>
      <c r="BQ479" s="63"/>
      <c r="BT479" s="53"/>
      <c r="BW479" s="20"/>
      <c r="BX479" s="63"/>
      <c r="CA479" s="53"/>
      <c r="CD479" s="20"/>
      <c r="CE479" s="63"/>
      <c r="CH479" s="53"/>
      <c r="CK479" s="20"/>
      <c r="CL479" s="63"/>
      <c r="CO479" s="53"/>
      <c r="CR479" s="20"/>
      <c r="CS479" s="63"/>
      <c r="CV479" s="53"/>
      <c r="CY479" s="20"/>
      <c r="CZ479" s="63"/>
      <c r="DC479" s="53"/>
      <c r="DF479" s="20"/>
    </row>
    <row r="480" spans="4:110" s="19" customFormat="1">
      <c r="D480" s="20"/>
      <c r="E480" s="37"/>
      <c r="H480" s="53"/>
      <c r="K480" s="20"/>
      <c r="L480" s="37"/>
      <c r="O480" s="53"/>
      <c r="R480" s="20"/>
      <c r="S480" s="37"/>
      <c r="V480" s="53"/>
      <c r="Y480" s="20"/>
      <c r="Z480" s="63"/>
      <c r="AC480" s="53"/>
      <c r="AF480" s="20"/>
      <c r="AG480" s="20"/>
      <c r="AH480" s="63"/>
      <c r="AK480" s="53"/>
      <c r="AN480" s="20"/>
      <c r="AO480" s="63"/>
      <c r="AR480" s="53"/>
      <c r="AU480" s="20"/>
      <c r="AV480" s="63"/>
      <c r="AY480" s="53"/>
      <c r="BB480" s="20"/>
      <c r="BC480" s="63"/>
      <c r="BF480" s="53"/>
      <c r="BI480" s="20"/>
      <c r="BJ480" s="63"/>
      <c r="BM480" s="53"/>
      <c r="BP480" s="20"/>
      <c r="BQ480" s="63"/>
      <c r="BT480" s="53"/>
      <c r="BW480" s="20"/>
      <c r="BX480" s="63"/>
      <c r="CA480" s="53"/>
      <c r="CD480" s="20"/>
      <c r="CE480" s="63"/>
      <c r="CH480" s="53"/>
      <c r="CK480" s="20"/>
      <c r="CL480" s="63"/>
      <c r="CO480" s="53"/>
      <c r="CR480" s="20"/>
      <c r="CS480" s="63"/>
      <c r="CV480" s="53"/>
      <c r="CY480" s="20"/>
      <c r="CZ480" s="63"/>
      <c r="DC480" s="53"/>
      <c r="DF480" s="20"/>
    </row>
    <row r="481" spans="4:110" s="19" customFormat="1">
      <c r="D481" s="20"/>
      <c r="E481" s="37"/>
      <c r="H481" s="53"/>
      <c r="K481" s="20"/>
      <c r="L481" s="37"/>
      <c r="O481" s="53"/>
      <c r="R481" s="20"/>
      <c r="S481" s="37"/>
      <c r="V481" s="53"/>
      <c r="Y481" s="20"/>
      <c r="Z481" s="63"/>
      <c r="AC481" s="53"/>
      <c r="AF481" s="20"/>
      <c r="AG481" s="20"/>
      <c r="AH481" s="63"/>
      <c r="AK481" s="53"/>
      <c r="AN481" s="20"/>
      <c r="AO481" s="63"/>
      <c r="AR481" s="53"/>
      <c r="AU481" s="20"/>
      <c r="AV481" s="63"/>
      <c r="AY481" s="53"/>
      <c r="BB481" s="20"/>
      <c r="BC481" s="63"/>
      <c r="BF481" s="53"/>
      <c r="BI481" s="20"/>
      <c r="BJ481" s="63"/>
      <c r="BM481" s="53"/>
      <c r="BP481" s="20"/>
      <c r="BQ481" s="63"/>
      <c r="BT481" s="53"/>
      <c r="BW481" s="20"/>
      <c r="BX481" s="63"/>
      <c r="CA481" s="53"/>
      <c r="CD481" s="20"/>
      <c r="CE481" s="63"/>
      <c r="CH481" s="53"/>
      <c r="CK481" s="20"/>
      <c r="CL481" s="63"/>
      <c r="CO481" s="53"/>
      <c r="CR481" s="20"/>
      <c r="CS481" s="63"/>
      <c r="CV481" s="53"/>
      <c r="CY481" s="20"/>
      <c r="CZ481" s="63"/>
      <c r="DC481" s="53"/>
      <c r="DF481" s="20"/>
    </row>
    <row r="482" spans="4:110" s="19" customFormat="1">
      <c r="D482" s="20"/>
      <c r="E482" s="37"/>
      <c r="H482" s="53"/>
      <c r="K482" s="20"/>
      <c r="L482" s="37"/>
      <c r="O482" s="53"/>
      <c r="R482" s="20"/>
      <c r="S482" s="37"/>
      <c r="V482" s="53"/>
      <c r="Y482" s="20"/>
      <c r="Z482" s="63"/>
      <c r="AC482" s="53"/>
      <c r="AF482" s="20"/>
      <c r="AG482" s="20"/>
      <c r="AH482" s="63"/>
      <c r="AK482" s="53"/>
      <c r="AN482" s="20"/>
      <c r="AO482" s="63"/>
      <c r="AR482" s="53"/>
      <c r="AU482" s="20"/>
      <c r="AV482" s="63"/>
      <c r="AY482" s="53"/>
      <c r="BB482" s="20"/>
      <c r="BC482" s="63"/>
      <c r="BF482" s="53"/>
      <c r="BI482" s="20"/>
      <c r="BJ482" s="63"/>
      <c r="BM482" s="53"/>
      <c r="BP482" s="20"/>
      <c r="BQ482" s="63"/>
      <c r="BT482" s="53"/>
      <c r="BW482" s="20"/>
      <c r="BX482" s="63"/>
      <c r="CA482" s="53"/>
      <c r="CD482" s="20"/>
      <c r="CE482" s="63"/>
      <c r="CH482" s="53"/>
      <c r="CK482" s="20"/>
      <c r="CL482" s="63"/>
      <c r="CO482" s="53"/>
      <c r="CR482" s="20"/>
      <c r="CS482" s="63"/>
      <c r="CV482" s="53"/>
      <c r="CY482" s="20"/>
      <c r="CZ482" s="63"/>
      <c r="DC482" s="53"/>
      <c r="DF482" s="20"/>
    </row>
    <row r="483" spans="4:110" s="19" customFormat="1">
      <c r="D483" s="20"/>
      <c r="E483" s="37"/>
      <c r="H483" s="53"/>
      <c r="K483" s="20"/>
      <c r="L483" s="37"/>
      <c r="O483" s="53"/>
      <c r="R483" s="20"/>
      <c r="S483" s="37"/>
      <c r="V483" s="53"/>
      <c r="Y483" s="20"/>
      <c r="Z483" s="63"/>
      <c r="AC483" s="53"/>
      <c r="AF483" s="20"/>
      <c r="AG483" s="20"/>
      <c r="AH483" s="63"/>
      <c r="AK483" s="53"/>
      <c r="AN483" s="20"/>
      <c r="AO483" s="63"/>
      <c r="AR483" s="53"/>
      <c r="AU483" s="20"/>
      <c r="AV483" s="63"/>
      <c r="AY483" s="53"/>
      <c r="BB483" s="20"/>
      <c r="BC483" s="63"/>
      <c r="BF483" s="53"/>
      <c r="BI483" s="20"/>
      <c r="BJ483" s="63"/>
      <c r="BM483" s="53"/>
      <c r="BP483" s="20"/>
      <c r="BQ483" s="63"/>
      <c r="BT483" s="53"/>
      <c r="BW483" s="20"/>
      <c r="BX483" s="63"/>
      <c r="CA483" s="53"/>
      <c r="CD483" s="20"/>
      <c r="CE483" s="63"/>
      <c r="CH483" s="53"/>
      <c r="CK483" s="20"/>
      <c r="CL483" s="63"/>
      <c r="CO483" s="53"/>
      <c r="CR483" s="20"/>
      <c r="CS483" s="63"/>
      <c r="CV483" s="53"/>
      <c r="CY483" s="20"/>
      <c r="CZ483" s="63"/>
      <c r="DC483" s="53"/>
      <c r="DF483" s="20"/>
    </row>
    <row r="484" spans="4:110" s="19" customFormat="1">
      <c r="D484" s="20"/>
      <c r="E484" s="37"/>
      <c r="H484" s="53"/>
      <c r="K484" s="20"/>
      <c r="L484" s="37"/>
      <c r="O484" s="53"/>
      <c r="R484" s="20"/>
      <c r="S484" s="37"/>
      <c r="V484" s="53"/>
      <c r="Y484" s="20"/>
      <c r="Z484" s="63"/>
      <c r="AC484" s="53"/>
      <c r="AF484" s="20"/>
      <c r="AG484" s="20"/>
      <c r="AH484" s="63"/>
      <c r="AK484" s="53"/>
      <c r="AN484" s="20"/>
      <c r="AO484" s="63"/>
      <c r="AR484" s="53"/>
      <c r="AU484" s="20"/>
      <c r="AV484" s="63"/>
      <c r="AY484" s="53"/>
      <c r="BB484" s="20"/>
      <c r="BC484" s="63"/>
      <c r="BF484" s="53"/>
      <c r="BI484" s="20"/>
      <c r="BJ484" s="63"/>
      <c r="BM484" s="53"/>
      <c r="BP484" s="20"/>
      <c r="BQ484" s="63"/>
      <c r="BT484" s="53"/>
      <c r="BW484" s="20"/>
      <c r="BX484" s="63"/>
      <c r="CA484" s="53"/>
      <c r="CD484" s="20"/>
      <c r="CE484" s="63"/>
      <c r="CH484" s="53"/>
      <c r="CK484" s="20"/>
      <c r="CL484" s="63"/>
      <c r="CO484" s="53"/>
      <c r="CR484" s="20"/>
      <c r="CS484" s="63"/>
      <c r="CV484" s="53"/>
      <c r="CY484" s="20"/>
      <c r="CZ484" s="63"/>
      <c r="DC484" s="53"/>
      <c r="DF484" s="20"/>
    </row>
    <row r="485" spans="4:110" s="19" customFormat="1">
      <c r="D485" s="20"/>
      <c r="E485" s="37"/>
      <c r="H485" s="53"/>
      <c r="K485" s="20"/>
      <c r="L485" s="37"/>
      <c r="O485" s="53"/>
      <c r="R485" s="20"/>
      <c r="S485" s="37"/>
      <c r="V485" s="53"/>
      <c r="Y485" s="20"/>
      <c r="Z485" s="63"/>
      <c r="AC485" s="53"/>
      <c r="AF485" s="20"/>
      <c r="AG485" s="20"/>
      <c r="AH485" s="63"/>
      <c r="AK485" s="53"/>
      <c r="AN485" s="20"/>
      <c r="AO485" s="63"/>
      <c r="AR485" s="53"/>
      <c r="AU485" s="20"/>
      <c r="AV485" s="63"/>
      <c r="AY485" s="53"/>
      <c r="BB485" s="20"/>
      <c r="BC485" s="63"/>
      <c r="BF485" s="53"/>
      <c r="BI485" s="20"/>
      <c r="BJ485" s="63"/>
      <c r="BM485" s="53"/>
      <c r="BP485" s="20"/>
      <c r="BQ485" s="63"/>
      <c r="BT485" s="53"/>
      <c r="BW485" s="20"/>
      <c r="BX485" s="63"/>
      <c r="CA485" s="53"/>
      <c r="CD485" s="20"/>
      <c r="CE485" s="63"/>
      <c r="CH485" s="53"/>
      <c r="CK485" s="20"/>
      <c r="CL485" s="63"/>
      <c r="CO485" s="53"/>
      <c r="CR485" s="20"/>
      <c r="CS485" s="63"/>
      <c r="CV485" s="53"/>
      <c r="CY485" s="20"/>
      <c r="CZ485" s="63"/>
      <c r="DC485" s="53"/>
      <c r="DF485" s="20"/>
    </row>
    <row r="486" spans="4:110" s="19" customFormat="1">
      <c r="D486" s="20"/>
      <c r="E486" s="37"/>
      <c r="H486" s="53"/>
      <c r="K486" s="20"/>
      <c r="L486" s="37"/>
      <c r="O486" s="53"/>
      <c r="R486" s="20"/>
      <c r="S486" s="37"/>
      <c r="V486" s="53"/>
      <c r="Y486" s="20"/>
      <c r="Z486" s="63"/>
      <c r="AC486" s="53"/>
      <c r="AF486" s="20"/>
      <c r="AG486" s="20"/>
      <c r="AH486" s="63"/>
      <c r="AK486" s="53"/>
      <c r="AN486" s="20"/>
      <c r="AO486" s="63"/>
      <c r="AR486" s="53"/>
      <c r="AU486" s="20"/>
      <c r="AV486" s="63"/>
      <c r="AY486" s="53"/>
      <c r="BB486" s="20"/>
      <c r="BC486" s="63"/>
      <c r="BF486" s="53"/>
      <c r="BI486" s="20"/>
      <c r="BJ486" s="63"/>
      <c r="BM486" s="53"/>
      <c r="BP486" s="20"/>
      <c r="BQ486" s="63"/>
      <c r="BT486" s="53"/>
      <c r="BW486" s="20"/>
      <c r="BX486" s="63"/>
      <c r="CA486" s="53"/>
      <c r="CD486" s="20"/>
      <c r="CE486" s="63"/>
      <c r="CH486" s="53"/>
      <c r="CK486" s="20"/>
      <c r="CL486" s="63"/>
      <c r="CO486" s="53"/>
      <c r="CR486" s="20"/>
      <c r="CS486" s="63"/>
      <c r="CV486" s="53"/>
      <c r="CY486" s="20"/>
      <c r="CZ486" s="63"/>
      <c r="DC486" s="53"/>
      <c r="DF486" s="20"/>
    </row>
    <row r="487" spans="4:110" s="19" customFormat="1">
      <c r="D487" s="20"/>
      <c r="E487" s="37"/>
      <c r="H487" s="53"/>
      <c r="K487" s="20"/>
      <c r="L487" s="37"/>
      <c r="O487" s="53"/>
      <c r="R487" s="20"/>
      <c r="S487" s="37"/>
      <c r="V487" s="53"/>
      <c r="Y487" s="20"/>
      <c r="Z487" s="63"/>
      <c r="AC487" s="53"/>
      <c r="AF487" s="20"/>
      <c r="AG487" s="20"/>
      <c r="AH487" s="63"/>
      <c r="AK487" s="53"/>
      <c r="AN487" s="20"/>
      <c r="AO487" s="63"/>
      <c r="AR487" s="53"/>
      <c r="AU487" s="20"/>
      <c r="AV487" s="63"/>
      <c r="AY487" s="53"/>
      <c r="BB487" s="20"/>
      <c r="BC487" s="63"/>
      <c r="BF487" s="53"/>
      <c r="BI487" s="20"/>
      <c r="BJ487" s="63"/>
      <c r="BM487" s="53"/>
      <c r="BP487" s="20"/>
      <c r="BQ487" s="63"/>
      <c r="BT487" s="53"/>
      <c r="BW487" s="20"/>
      <c r="BX487" s="63"/>
      <c r="CA487" s="53"/>
      <c r="CD487" s="20"/>
      <c r="CE487" s="63"/>
      <c r="CH487" s="53"/>
      <c r="CK487" s="20"/>
      <c r="CL487" s="63"/>
      <c r="CO487" s="53"/>
      <c r="CR487" s="20"/>
      <c r="CS487" s="63"/>
      <c r="CV487" s="53"/>
      <c r="CY487" s="20"/>
      <c r="CZ487" s="63"/>
      <c r="DC487" s="53"/>
      <c r="DF487" s="20"/>
    </row>
    <row r="488" spans="4:110" s="19" customFormat="1">
      <c r="D488" s="20"/>
      <c r="E488" s="37"/>
      <c r="H488" s="53"/>
      <c r="K488" s="20"/>
      <c r="L488" s="37"/>
      <c r="O488" s="53"/>
      <c r="R488" s="20"/>
      <c r="S488" s="37"/>
      <c r="V488" s="53"/>
      <c r="Y488" s="20"/>
      <c r="Z488" s="63"/>
      <c r="AC488" s="53"/>
      <c r="AF488" s="20"/>
      <c r="AG488" s="20"/>
      <c r="AH488" s="63"/>
      <c r="AK488" s="53"/>
      <c r="AN488" s="20"/>
      <c r="AO488" s="63"/>
      <c r="AR488" s="53"/>
      <c r="AU488" s="20"/>
      <c r="AV488" s="63"/>
      <c r="AY488" s="53"/>
      <c r="BB488" s="20"/>
      <c r="BC488" s="63"/>
      <c r="BF488" s="53"/>
      <c r="BI488" s="20"/>
      <c r="BJ488" s="63"/>
      <c r="BM488" s="53"/>
      <c r="BP488" s="20"/>
      <c r="BQ488" s="63"/>
      <c r="BT488" s="53"/>
      <c r="BW488" s="20"/>
      <c r="BX488" s="63"/>
      <c r="CA488" s="53"/>
      <c r="CD488" s="20"/>
      <c r="CE488" s="63"/>
      <c r="CH488" s="53"/>
      <c r="CK488" s="20"/>
      <c r="CL488" s="63"/>
      <c r="CO488" s="53"/>
      <c r="CR488" s="20"/>
      <c r="CS488" s="63"/>
      <c r="CV488" s="53"/>
      <c r="CY488" s="20"/>
      <c r="CZ488" s="63"/>
      <c r="DC488" s="53"/>
      <c r="DF488" s="20"/>
    </row>
    <row r="489" spans="4:110" s="19" customFormat="1">
      <c r="D489" s="20"/>
      <c r="E489" s="37"/>
      <c r="H489" s="53"/>
      <c r="K489" s="20"/>
      <c r="L489" s="37"/>
      <c r="O489" s="53"/>
      <c r="R489" s="20"/>
      <c r="S489" s="37"/>
      <c r="V489" s="53"/>
      <c r="Y489" s="20"/>
      <c r="Z489" s="63"/>
      <c r="AC489" s="53"/>
      <c r="AF489" s="20"/>
      <c r="AG489" s="20"/>
      <c r="AH489" s="63"/>
      <c r="AK489" s="53"/>
      <c r="AN489" s="20"/>
      <c r="AO489" s="63"/>
      <c r="AR489" s="53"/>
      <c r="AU489" s="20"/>
      <c r="AV489" s="63"/>
      <c r="AY489" s="53"/>
      <c r="BB489" s="20"/>
      <c r="BC489" s="63"/>
      <c r="BF489" s="53"/>
      <c r="BI489" s="20"/>
      <c r="BJ489" s="63"/>
      <c r="BM489" s="53"/>
      <c r="BP489" s="20"/>
      <c r="BQ489" s="63"/>
      <c r="BT489" s="53"/>
      <c r="BW489" s="20"/>
      <c r="BX489" s="63"/>
      <c r="CA489" s="53"/>
      <c r="CD489" s="20"/>
      <c r="CE489" s="63"/>
      <c r="CH489" s="53"/>
      <c r="CK489" s="20"/>
      <c r="CL489" s="63"/>
      <c r="CO489" s="53"/>
      <c r="CR489" s="20"/>
      <c r="CS489" s="63"/>
      <c r="CV489" s="53"/>
      <c r="CY489" s="20"/>
      <c r="CZ489" s="63"/>
      <c r="DC489" s="53"/>
      <c r="DF489" s="20"/>
    </row>
    <row r="490" spans="4:110" s="19" customFormat="1">
      <c r="D490" s="20"/>
      <c r="E490" s="37"/>
      <c r="H490" s="53"/>
      <c r="K490" s="20"/>
      <c r="L490" s="37"/>
      <c r="O490" s="53"/>
      <c r="R490" s="20"/>
      <c r="S490" s="37"/>
      <c r="V490" s="53"/>
      <c r="Y490" s="20"/>
      <c r="Z490" s="63"/>
      <c r="AC490" s="53"/>
      <c r="AF490" s="20"/>
      <c r="AG490" s="20"/>
      <c r="AH490" s="63"/>
      <c r="AK490" s="53"/>
      <c r="AN490" s="20"/>
      <c r="AO490" s="63"/>
      <c r="AR490" s="53"/>
      <c r="AU490" s="20"/>
      <c r="AV490" s="63"/>
      <c r="AY490" s="53"/>
      <c r="BB490" s="20"/>
      <c r="BC490" s="63"/>
      <c r="BF490" s="53"/>
      <c r="BI490" s="20"/>
      <c r="BJ490" s="63"/>
      <c r="BM490" s="53"/>
      <c r="BP490" s="20"/>
      <c r="BQ490" s="63"/>
      <c r="BT490" s="53"/>
      <c r="BW490" s="20"/>
      <c r="BX490" s="63"/>
      <c r="CA490" s="53"/>
      <c r="CD490" s="20"/>
      <c r="CE490" s="63"/>
      <c r="CH490" s="53"/>
      <c r="CK490" s="20"/>
      <c r="CL490" s="63"/>
      <c r="CO490" s="53"/>
      <c r="CR490" s="20"/>
      <c r="CS490" s="63"/>
      <c r="CV490" s="53"/>
      <c r="CY490" s="20"/>
      <c r="CZ490" s="63"/>
      <c r="DC490" s="53"/>
      <c r="DF490" s="20"/>
    </row>
    <row r="491" spans="4:110" s="19" customFormat="1">
      <c r="D491" s="20"/>
      <c r="E491" s="37"/>
      <c r="H491" s="53"/>
      <c r="K491" s="20"/>
      <c r="L491" s="37"/>
      <c r="O491" s="53"/>
      <c r="R491" s="20"/>
      <c r="S491" s="37"/>
      <c r="V491" s="53"/>
      <c r="Y491" s="20"/>
      <c r="Z491" s="63"/>
      <c r="AC491" s="53"/>
      <c r="AF491" s="20"/>
      <c r="AG491" s="20"/>
      <c r="AH491" s="63"/>
      <c r="AK491" s="53"/>
      <c r="AN491" s="20"/>
      <c r="AO491" s="63"/>
      <c r="AR491" s="53"/>
      <c r="AU491" s="20"/>
      <c r="AV491" s="63"/>
      <c r="AY491" s="53"/>
      <c r="BB491" s="20"/>
      <c r="BC491" s="63"/>
      <c r="BF491" s="53"/>
      <c r="BI491" s="20"/>
      <c r="BJ491" s="63"/>
      <c r="BM491" s="53"/>
      <c r="BP491" s="20"/>
      <c r="BQ491" s="63"/>
      <c r="BT491" s="53"/>
      <c r="BW491" s="20"/>
      <c r="BX491" s="63"/>
      <c r="CA491" s="53"/>
      <c r="CD491" s="20"/>
      <c r="CE491" s="63"/>
      <c r="CH491" s="53"/>
      <c r="CK491" s="20"/>
      <c r="CL491" s="63"/>
      <c r="CO491" s="53"/>
      <c r="CR491" s="20"/>
      <c r="CS491" s="63"/>
      <c r="CV491" s="53"/>
      <c r="CY491" s="20"/>
      <c r="CZ491" s="63"/>
      <c r="DC491" s="53"/>
      <c r="DF491" s="20"/>
    </row>
    <row r="492" spans="4:110" s="19" customFormat="1">
      <c r="D492" s="20"/>
      <c r="E492" s="37"/>
      <c r="H492" s="53"/>
      <c r="K492" s="20"/>
      <c r="L492" s="37"/>
      <c r="O492" s="53"/>
      <c r="R492" s="20"/>
      <c r="S492" s="37"/>
      <c r="V492" s="53"/>
      <c r="Y492" s="20"/>
      <c r="Z492" s="63"/>
      <c r="AC492" s="53"/>
      <c r="AF492" s="20"/>
      <c r="AG492" s="20"/>
      <c r="AH492" s="63"/>
      <c r="AK492" s="53"/>
      <c r="AN492" s="20"/>
      <c r="AO492" s="63"/>
      <c r="AR492" s="53"/>
      <c r="AU492" s="20"/>
      <c r="AV492" s="63"/>
      <c r="AY492" s="53"/>
      <c r="BB492" s="20"/>
      <c r="BC492" s="63"/>
      <c r="BF492" s="53"/>
      <c r="BI492" s="20"/>
      <c r="BJ492" s="63"/>
      <c r="BM492" s="53"/>
      <c r="BP492" s="20"/>
      <c r="BQ492" s="63"/>
      <c r="BT492" s="53"/>
      <c r="BW492" s="20"/>
      <c r="BX492" s="63"/>
      <c r="CA492" s="53"/>
      <c r="CD492" s="20"/>
      <c r="CE492" s="63"/>
      <c r="CH492" s="53"/>
      <c r="CK492" s="20"/>
      <c r="CL492" s="63"/>
      <c r="CO492" s="53"/>
      <c r="CR492" s="20"/>
      <c r="CS492" s="63"/>
      <c r="CV492" s="53"/>
      <c r="CY492" s="20"/>
      <c r="CZ492" s="63"/>
      <c r="DC492" s="53"/>
      <c r="DF492" s="20"/>
    </row>
    <row r="493" spans="4:110" s="19" customFormat="1">
      <c r="D493" s="20"/>
      <c r="E493" s="37"/>
      <c r="H493" s="53"/>
      <c r="K493" s="20"/>
      <c r="L493" s="37"/>
      <c r="O493" s="53"/>
      <c r="R493" s="20"/>
      <c r="S493" s="37"/>
      <c r="V493" s="53"/>
      <c r="Y493" s="20"/>
      <c r="Z493" s="63"/>
      <c r="AC493" s="53"/>
      <c r="AF493" s="20"/>
      <c r="AG493" s="20"/>
      <c r="AH493" s="63"/>
      <c r="AK493" s="53"/>
      <c r="AN493" s="20"/>
      <c r="AO493" s="63"/>
      <c r="AR493" s="53"/>
      <c r="AU493" s="20"/>
      <c r="AV493" s="63"/>
      <c r="AY493" s="53"/>
      <c r="BB493" s="20"/>
      <c r="BC493" s="63"/>
      <c r="BF493" s="53"/>
      <c r="BI493" s="20"/>
      <c r="BJ493" s="63"/>
      <c r="BM493" s="53"/>
      <c r="BP493" s="20"/>
      <c r="BQ493" s="63"/>
      <c r="BT493" s="53"/>
      <c r="BW493" s="20"/>
      <c r="BX493" s="63"/>
      <c r="CA493" s="53"/>
      <c r="CD493" s="20"/>
      <c r="CE493" s="63"/>
      <c r="CH493" s="53"/>
      <c r="CK493" s="20"/>
      <c r="CL493" s="63"/>
      <c r="CO493" s="53"/>
      <c r="CR493" s="20"/>
      <c r="CS493" s="63"/>
      <c r="CV493" s="53"/>
      <c r="CY493" s="20"/>
      <c r="CZ493" s="63"/>
      <c r="DC493" s="53"/>
      <c r="DF493" s="20"/>
    </row>
    <row r="494" spans="4:110" s="19" customFormat="1">
      <c r="D494" s="20"/>
      <c r="E494" s="37"/>
      <c r="H494" s="53"/>
      <c r="K494" s="20"/>
      <c r="L494" s="37"/>
      <c r="O494" s="53"/>
      <c r="R494" s="20"/>
      <c r="S494" s="37"/>
      <c r="V494" s="53"/>
      <c r="Y494" s="20"/>
      <c r="Z494" s="63"/>
      <c r="AC494" s="53"/>
      <c r="AF494" s="20"/>
      <c r="AG494" s="20"/>
      <c r="AH494" s="63"/>
      <c r="AK494" s="53"/>
      <c r="AN494" s="20"/>
      <c r="AO494" s="63"/>
      <c r="AR494" s="53"/>
      <c r="AU494" s="20"/>
      <c r="AV494" s="63"/>
      <c r="AY494" s="53"/>
      <c r="BB494" s="20"/>
      <c r="BC494" s="63"/>
      <c r="BF494" s="53"/>
      <c r="BI494" s="20"/>
      <c r="BJ494" s="63"/>
      <c r="BM494" s="53"/>
      <c r="BP494" s="20"/>
      <c r="BQ494" s="63"/>
      <c r="BT494" s="53"/>
      <c r="BW494" s="20"/>
      <c r="BX494" s="63"/>
      <c r="CA494" s="53"/>
      <c r="CD494" s="20"/>
      <c r="CE494" s="63"/>
      <c r="CH494" s="53"/>
      <c r="CK494" s="20"/>
      <c r="CL494" s="63"/>
      <c r="CO494" s="53"/>
      <c r="CR494" s="20"/>
      <c r="CS494" s="63"/>
      <c r="CV494" s="53"/>
      <c r="CY494" s="20"/>
      <c r="CZ494" s="63"/>
      <c r="DC494" s="53"/>
      <c r="DF494" s="20"/>
    </row>
    <row r="495" spans="4:110" s="19" customFormat="1">
      <c r="D495" s="20"/>
      <c r="E495" s="37"/>
      <c r="H495" s="53"/>
      <c r="K495" s="20"/>
      <c r="L495" s="37"/>
      <c r="O495" s="53"/>
      <c r="R495" s="20"/>
      <c r="S495" s="37"/>
      <c r="V495" s="53"/>
      <c r="Y495" s="20"/>
      <c r="Z495" s="63"/>
      <c r="AC495" s="53"/>
      <c r="AF495" s="20"/>
      <c r="AG495" s="20"/>
      <c r="AH495" s="63"/>
      <c r="AK495" s="53"/>
      <c r="AN495" s="20"/>
      <c r="AO495" s="63"/>
      <c r="AR495" s="53"/>
      <c r="AU495" s="20"/>
      <c r="AV495" s="63"/>
      <c r="AY495" s="53"/>
      <c r="BB495" s="20"/>
      <c r="BC495" s="63"/>
      <c r="BF495" s="53"/>
      <c r="BI495" s="20"/>
      <c r="BJ495" s="63"/>
      <c r="BM495" s="53"/>
      <c r="BP495" s="20"/>
      <c r="BQ495" s="63"/>
      <c r="BT495" s="53"/>
      <c r="BW495" s="20"/>
      <c r="BX495" s="63"/>
      <c r="CA495" s="53"/>
      <c r="CD495" s="20"/>
      <c r="CE495" s="63"/>
      <c r="CH495" s="53"/>
      <c r="CK495" s="20"/>
      <c r="CL495" s="63"/>
      <c r="CO495" s="53"/>
      <c r="CR495" s="20"/>
      <c r="CS495" s="63"/>
      <c r="CV495" s="53"/>
      <c r="CY495" s="20"/>
      <c r="CZ495" s="63"/>
      <c r="DC495" s="53"/>
      <c r="DF495" s="20"/>
    </row>
    <row r="496" spans="4:110" s="19" customFormat="1">
      <c r="D496" s="20"/>
      <c r="E496" s="37"/>
      <c r="H496" s="53"/>
      <c r="K496" s="20"/>
      <c r="L496" s="37"/>
      <c r="O496" s="53"/>
      <c r="R496" s="20"/>
      <c r="S496" s="37"/>
      <c r="V496" s="53"/>
      <c r="Y496" s="20"/>
      <c r="Z496" s="63"/>
      <c r="AC496" s="53"/>
      <c r="AF496" s="20"/>
      <c r="AG496" s="20"/>
      <c r="AH496" s="63"/>
      <c r="AK496" s="53"/>
      <c r="AN496" s="20"/>
      <c r="AO496" s="63"/>
      <c r="AR496" s="53"/>
      <c r="AU496" s="20"/>
      <c r="AV496" s="63"/>
      <c r="AY496" s="53"/>
      <c r="BB496" s="20"/>
      <c r="BC496" s="63"/>
      <c r="BF496" s="53"/>
      <c r="BI496" s="20"/>
      <c r="BJ496" s="63"/>
      <c r="BM496" s="53"/>
      <c r="BP496" s="20"/>
      <c r="BQ496" s="63"/>
      <c r="BT496" s="53"/>
      <c r="BW496" s="20"/>
      <c r="BX496" s="63"/>
      <c r="CA496" s="53"/>
      <c r="CD496" s="20"/>
      <c r="CE496" s="63"/>
      <c r="CH496" s="53"/>
      <c r="CK496" s="20"/>
      <c r="CL496" s="63"/>
      <c r="CO496" s="53"/>
      <c r="CR496" s="20"/>
      <c r="CS496" s="63"/>
      <c r="CV496" s="53"/>
      <c r="CY496" s="20"/>
      <c r="CZ496" s="63"/>
      <c r="DC496" s="53"/>
      <c r="DF496" s="20"/>
    </row>
    <row r="497" spans="4:110" s="19" customFormat="1">
      <c r="D497" s="20"/>
      <c r="E497" s="37"/>
      <c r="H497" s="53"/>
      <c r="K497" s="20"/>
      <c r="L497" s="37"/>
      <c r="O497" s="53"/>
      <c r="R497" s="20"/>
      <c r="S497" s="37"/>
      <c r="V497" s="53"/>
      <c r="Y497" s="20"/>
      <c r="Z497" s="63"/>
      <c r="AC497" s="53"/>
      <c r="AF497" s="20"/>
      <c r="AG497" s="20"/>
      <c r="AH497" s="63"/>
      <c r="AK497" s="53"/>
      <c r="AN497" s="20"/>
      <c r="AO497" s="63"/>
      <c r="AR497" s="53"/>
      <c r="AU497" s="20"/>
      <c r="AV497" s="63"/>
      <c r="AY497" s="53"/>
      <c r="BB497" s="20"/>
      <c r="BC497" s="63"/>
      <c r="BF497" s="53"/>
      <c r="BI497" s="20"/>
      <c r="BJ497" s="63"/>
      <c r="BM497" s="53"/>
      <c r="BP497" s="20"/>
      <c r="BQ497" s="63"/>
      <c r="BT497" s="53"/>
      <c r="BW497" s="20"/>
      <c r="BX497" s="63"/>
      <c r="CA497" s="53"/>
      <c r="CD497" s="20"/>
      <c r="CE497" s="63"/>
      <c r="CH497" s="53"/>
      <c r="CK497" s="20"/>
      <c r="CL497" s="63"/>
      <c r="CO497" s="53"/>
      <c r="CR497" s="20"/>
      <c r="CS497" s="63"/>
      <c r="CV497" s="53"/>
      <c r="CY497" s="20"/>
      <c r="CZ497" s="63"/>
      <c r="DC497" s="53"/>
      <c r="DF497" s="20"/>
    </row>
    <row r="498" spans="4:110" s="19" customFormat="1">
      <c r="D498" s="20"/>
      <c r="E498" s="37"/>
      <c r="H498" s="53"/>
      <c r="K498" s="20"/>
      <c r="L498" s="37"/>
      <c r="O498" s="53"/>
      <c r="R498" s="20"/>
      <c r="S498" s="37"/>
      <c r="V498" s="53"/>
      <c r="Y498" s="20"/>
      <c r="Z498" s="63"/>
      <c r="AC498" s="53"/>
      <c r="AF498" s="20"/>
      <c r="AG498" s="20"/>
      <c r="AH498" s="63"/>
      <c r="AK498" s="53"/>
      <c r="AN498" s="20"/>
      <c r="AO498" s="63"/>
      <c r="AR498" s="53"/>
      <c r="AU498" s="20"/>
      <c r="AV498" s="63"/>
      <c r="AY498" s="53"/>
      <c r="BB498" s="20"/>
      <c r="BC498" s="63"/>
      <c r="BF498" s="53"/>
      <c r="BI498" s="20"/>
      <c r="BJ498" s="63"/>
      <c r="BM498" s="53"/>
      <c r="BP498" s="20"/>
      <c r="BQ498" s="63"/>
      <c r="BT498" s="53"/>
      <c r="BW498" s="20"/>
      <c r="BX498" s="63"/>
      <c r="CA498" s="53"/>
      <c r="CD498" s="20"/>
      <c r="CE498" s="63"/>
      <c r="CH498" s="53"/>
      <c r="CK498" s="20"/>
      <c r="CL498" s="63"/>
      <c r="CO498" s="53"/>
      <c r="CR498" s="20"/>
      <c r="CS498" s="63"/>
      <c r="CV498" s="53"/>
      <c r="CY498" s="20"/>
      <c r="CZ498" s="63"/>
      <c r="DC498" s="53"/>
      <c r="DF498" s="20"/>
    </row>
    <row r="499" spans="4:110" s="19" customFormat="1">
      <c r="D499" s="20"/>
      <c r="E499" s="37"/>
      <c r="H499" s="53"/>
      <c r="K499" s="20"/>
      <c r="L499" s="37"/>
      <c r="O499" s="53"/>
      <c r="R499" s="20"/>
      <c r="S499" s="37"/>
      <c r="V499" s="53"/>
      <c r="Y499" s="20"/>
      <c r="Z499" s="63"/>
      <c r="AC499" s="53"/>
      <c r="AF499" s="20"/>
      <c r="AG499" s="20"/>
      <c r="AH499" s="63"/>
      <c r="AK499" s="53"/>
      <c r="AN499" s="20"/>
      <c r="AO499" s="63"/>
      <c r="AR499" s="53"/>
      <c r="AU499" s="20"/>
      <c r="AV499" s="63"/>
      <c r="AY499" s="53"/>
      <c r="BB499" s="20"/>
      <c r="BC499" s="63"/>
      <c r="BF499" s="53"/>
      <c r="BI499" s="20"/>
      <c r="BJ499" s="63"/>
      <c r="BM499" s="53"/>
      <c r="BP499" s="20"/>
      <c r="BQ499" s="63"/>
      <c r="BT499" s="53"/>
      <c r="BW499" s="20"/>
      <c r="BX499" s="63"/>
      <c r="CA499" s="53"/>
      <c r="CD499" s="20"/>
      <c r="CE499" s="63"/>
      <c r="CH499" s="53"/>
      <c r="CK499" s="20"/>
      <c r="CL499" s="63"/>
      <c r="CO499" s="53"/>
      <c r="CR499" s="20"/>
      <c r="CS499" s="63"/>
      <c r="CV499" s="53"/>
      <c r="CY499" s="20"/>
      <c r="CZ499" s="63"/>
      <c r="DC499" s="53"/>
      <c r="DF499" s="20"/>
    </row>
    <row r="500" spans="4:110" s="19" customFormat="1">
      <c r="D500" s="20"/>
      <c r="E500" s="37"/>
      <c r="H500" s="53"/>
      <c r="K500" s="20"/>
      <c r="L500" s="37"/>
      <c r="O500" s="53"/>
      <c r="R500" s="20"/>
      <c r="S500" s="37"/>
      <c r="V500" s="53"/>
      <c r="Y500" s="20"/>
      <c r="Z500" s="63"/>
      <c r="AC500" s="53"/>
      <c r="AF500" s="20"/>
      <c r="AG500" s="20"/>
      <c r="AH500" s="63"/>
      <c r="AK500" s="53"/>
      <c r="AN500" s="20"/>
      <c r="AO500" s="63"/>
      <c r="AR500" s="53"/>
      <c r="AU500" s="20"/>
      <c r="AV500" s="63"/>
      <c r="AY500" s="53"/>
      <c r="BB500" s="20"/>
      <c r="BC500" s="63"/>
      <c r="BF500" s="53"/>
      <c r="BI500" s="20"/>
      <c r="BJ500" s="63"/>
      <c r="BM500" s="53"/>
      <c r="BP500" s="20"/>
      <c r="BQ500" s="63"/>
      <c r="BT500" s="53"/>
      <c r="BW500" s="20"/>
      <c r="BX500" s="63"/>
      <c r="CA500" s="53"/>
      <c r="CD500" s="20"/>
      <c r="CE500" s="63"/>
      <c r="CH500" s="53"/>
      <c r="CK500" s="20"/>
      <c r="CL500" s="63"/>
      <c r="CO500" s="53"/>
      <c r="CR500" s="20"/>
      <c r="CS500" s="63"/>
      <c r="CV500" s="53"/>
      <c r="CY500" s="20"/>
      <c r="CZ500" s="63"/>
      <c r="DC500" s="53"/>
      <c r="DF500" s="20"/>
    </row>
    <row r="501" spans="4:110" s="19" customFormat="1">
      <c r="D501" s="20"/>
      <c r="E501" s="37"/>
      <c r="H501" s="53"/>
      <c r="K501" s="20"/>
      <c r="L501" s="37"/>
      <c r="O501" s="53"/>
      <c r="R501" s="20"/>
      <c r="S501" s="37"/>
      <c r="V501" s="53"/>
      <c r="Y501" s="20"/>
      <c r="Z501" s="63"/>
      <c r="AC501" s="53"/>
      <c r="AF501" s="20"/>
      <c r="AG501" s="20"/>
      <c r="AH501" s="63"/>
      <c r="AK501" s="53"/>
      <c r="AN501" s="20"/>
      <c r="AO501" s="63"/>
      <c r="AR501" s="53"/>
      <c r="AU501" s="20"/>
      <c r="AV501" s="63"/>
      <c r="AY501" s="53"/>
      <c r="BB501" s="20"/>
      <c r="BC501" s="63"/>
      <c r="BF501" s="53"/>
      <c r="BI501" s="20"/>
      <c r="BJ501" s="63"/>
      <c r="BM501" s="53"/>
      <c r="BP501" s="20"/>
      <c r="BQ501" s="63"/>
      <c r="BT501" s="53"/>
      <c r="BW501" s="20"/>
      <c r="BX501" s="63"/>
      <c r="CA501" s="53"/>
      <c r="CD501" s="20"/>
      <c r="CE501" s="63"/>
      <c r="CH501" s="53"/>
      <c r="CK501" s="20"/>
      <c r="CL501" s="63"/>
      <c r="CO501" s="53"/>
      <c r="CR501" s="20"/>
      <c r="CS501" s="63"/>
      <c r="CV501" s="53"/>
      <c r="CY501" s="20"/>
      <c r="CZ501" s="63"/>
      <c r="DC501" s="53"/>
      <c r="DF501" s="20"/>
    </row>
    <row r="502" spans="4:110" s="19" customFormat="1">
      <c r="D502" s="20"/>
      <c r="E502" s="37"/>
      <c r="H502" s="53"/>
      <c r="K502" s="20"/>
      <c r="L502" s="37"/>
      <c r="O502" s="53"/>
      <c r="R502" s="20"/>
      <c r="S502" s="37"/>
      <c r="V502" s="53"/>
      <c r="Y502" s="20"/>
      <c r="Z502" s="63"/>
      <c r="AC502" s="53"/>
      <c r="AF502" s="20"/>
      <c r="AG502" s="20"/>
      <c r="AH502" s="63"/>
      <c r="AK502" s="53"/>
      <c r="AN502" s="20"/>
      <c r="AO502" s="63"/>
      <c r="AR502" s="53"/>
      <c r="AU502" s="20"/>
      <c r="AV502" s="63"/>
      <c r="AY502" s="53"/>
      <c r="BB502" s="20"/>
      <c r="BC502" s="63"/>
      <c r="BF502" s="53"/>
      <c r="BI502" s="20"/>
      <c r="BJ502" s="63"/>
      <c r="BM502" s="53"/>
      <c r="BP502" s="20"/>
      <c r="BQ502" s="63"/>
      <c r="BT502" s="53"/>
      <c r="BW502" s="20"/>
      <c r="BX502" s="63"/>
      <c r="CA502" s="53"/>
      <c r="CD502" s="20"/>
      <c r="CE502" s="63"/>
      <c r="CH502" s="53"/>
      <c r="CK502" s="20"/>
      <c r="CL502" s="63"/>
      <c r="CO502" s="53"/>
      <c r="CR502" s="20"/>
      <c r="CS502" s="63"/>
      <c r="CV502" s="53"/>
      <c r="CY502" s="20"/>
      <c r="CZ502" s="63"/>
      <c r="DC502" s="53"/>
      <c r="DF502" s="20"/>
    </row>
    <row r="503" spans="4:110" s="19" customFormat="1">
      <c r="D503" s="20"/>
      <c r="E503" s="37"/>
      <c r="H503" s="53"/>
      <c r="K503" s="20"/>
      <c r="L503" s="37"/>
      <c r="O503" s="53"/>
      <c r="R503" s="20"/>
      <c r="S503" s="37"/>
      <c r="V503" s="53"/>
      <c r="Y503" s="20"/>
      <c r="Z503" s="63"/>
      <c r="AC503" s="53"/>
      <c r="AF503" s="20"/>
      <c r="AG503" s="20"/>
      <c r="AH503" s="63"/>
      <c r="AK503" s="53"/>
      <c r="AN503" s="20"/>
      <c r="AO503" s="63"/>
      <c r="AR503" s="53"/>
      <c r="AU503" s="20"/>
      <c r="AV503" s="63"/>
      <c r="AY503" s="53"/>
      <c r="BB503" s="20"/>
      <c r="BC503" s="63"/>
      <c r="BF503" s="53"/>
      <c r="BI503" s="20"/>
      <c r="BJ503" s="63"/>
      <c r="BM503" s="53"/>
      <c r="BP503" s="20"/>
      <c r="BQ503" s="63"/>
      <c r="BT503" s="53"/>
      <c r="BW503" s="20"/>
      <c r="BX503" s="63"/>
      <c r="CA503" s="53"/>
      <c r="CD503" s="20"/>
      <c r="CE503" s="63"/>
      <c r="CH503" s="53"/>
      <c r="CK503" s="20"/>
      <c r="CL503" s="63"/>
      <c r="CO503" s="53"/>
      <c r="CR503" s="20"/>
      <c r="CS503" s="63"/>
      <c r="CV503" s="53"/>
      <c r="CY503" s="20"/>
      <c r="CZ503" s="63"/>
      <c r="DC503" s="53"/>
      <c r="DF503" s="20"/>
    </row>
    <row r="504" spans="4:110" s="19" customFormat="1">
      <c r="D504" s="20"/>
      <c r="E504" s="37"/>
      <c r="H504" s="53"/>
      <c r="K504" s="20"/>
      <c r="L504" s="37"/>
      <c r="O504" s="53"/>
      <c r="R504" s="20"/>
      <c r="S504" s="37"/>
      <c r="V504" s="53"/>
      <c r="Y504" s="20"/>
      <c r="Z504" s="63"/>
      <c r="AC504" s="53"/>
      <c r="AF504" s="20"/>
      <c r="AG504" s="20"/>
      <c r="AH504" s="63"/>
      <c r="AK504" s="53"/>
      <c r="AN504" s="20"/>
      <c r="AO504" s="63"/>
      <c r="AR504" s="53"/>
      <c r="AU504" s="20"/>
      <c r="AV504" s="63"/>
      <c r="AY504" s="53"/>
      <c r="BB504" s="20"/>
      <c r="BC504" s="63"/>
      <c r="BF504" s="53"/>
      <c r="BI504" s="20"/>
      <c r="BJ504" s="63"/>
      <c r="BM504" s="53"/>
      <c r="BP504" s="20"/>
      <c r="BQ504" s="63"/>
      <c r="BT504" s="53"/>
      <c r="BW504" s="20"/>
      <c r="BX504" s="63"/>
      <c r="CA504" s="53"/>
      <c r="CD504" s="20"/>
      <c r="CE504" s="63"/>
      <c r="CH504" s="53"/>
      <c r="CK504" s="20"/>
      <c r="CL504" s="63"/>
      <c r="CO504" s="53"/>
      <c r="CR504" s="20"/>
      <c r="CS504" s="63"/>
      <c r="CV504" s="53"/>
      <c r="CY504" s="20"/>
      <c r="CZ504" s="63"/>
      <c r="DC504" s="53"/>
      <c r="DF504" s="20"/>
    </row>
    <row r="505" spans="4:110" s="19" customFormat="1">
      <c r="D505" s="20"/>
      <c r="E505" s="37"/>
      <c r="H505" s="53"/>
      <c r="K505" s="20"/>
      <c r="L505" s="37"/>
      <c r="O505" s="53"/>
      <c r="R505" s="20"/>
      <c r="S505" s="37"/>
      <c r="V505" s="53"/>
      <c r="Y505" s="20"/>
      <c r="Z505" s="63"/>
      <c r="AC505" s="53"/>
      <c r="AF505" s="20"/>
      <c r="AG505" s="20"/>
      <c r="AH505" s="63"/>
      <c r="AK505" s="53"/>
      <c r="AN505" s="20"/>
      <c r="AO505" s="63"/>
      <c r="AR505" s="53"/>
      <c r="AU505" s="20"/>
      <c r="AV505" s="63"/>
      <c r="AY505" s="53"/>
      <c r="BB505" s="20"/>
      <c r="BC505" s="63"/>
      <c r="BF505" s="53"/>
      <c r="BI505" s="20"/>
      <c r="BJ505" s="63"/>
      <c r="BM505" s="53"/>
      <c r="BP505" s="20"/>
      <c r="BQ505" s="63"/>
      <c r="BT505" s="53"/>
      <c r="BW505" s="20"/>
      <c r="BX505" s="63"/>
      <c r="CA505" s="53"/>
      <c r="CD505" s="20"/>
      <c r="CE505" s="63"/>
      <c r="CH505" s="53"/>
      <c r="CK505" s="20"/>
      <c r="CL505" s="63"/>
      <c r="CO505" s="53"/>
      <c r="CR505" s="20"/>
      <c r="CS505" s="63"/>
      <c r="CV505" s="53"/>
      <c r="CY505" s="20"/>
      <c r="CZ505" s="63"/>
      <c r="DC505" s="53"/>
      <c r="DF505" s="20"/>
    </row>
    <row r="506" spans="4:110" s="19" customFormat="1">
      <c r="D506" s="20"/>
      <c r="E506" s="37"/>
      <c r="H506" s="53"/>
      <c r="K506" s="20"/>
      <c r="L506" s="37"/>
      <c r="O506" s="53"/>
      <c r="R506" s="20"/>
      <c r="S506" s="37"/>
      <c r="V506" s="53"/>
      <c r="Y506" s="20"/>
      <c r="Z506" s="63"/>
      <c r="AC506" s="53"/>
      <c r="AF506" s="20"/>
      <c r="AG506" s="20"/>
      <c r="AH506" s="63"/>
      <c r="AK506" s="53"/>
      <c r="AN506" s="20"/>
      <c r="AO506" s="63"/>
      <c r="AR506" s="53"/>
      <c r="AU506" s="20"/>
      <c r="AV506" s="63"/>
      <c r="AY506" s="53"/>
      <c r="BB506" s="20"/>
      <c r="BC506" s="63"/>
      <c r="BF506" s="53"/>
      <c r="BI506" s="20"/>
      <c r="BJ506" s="63"/>
      <c r="BM506" s="53"/>
      <c r="BP506" s="20"/>
      <c r="BQ506" s="63"/>
      <c r="BT506" s="53"/>
      <c r="BW506" s="20"/>
      <c r="BX506" s="63"/>
      <c r="CA506" s="53"/>
      <c r="CD506" s="20"/>
      <c r="CE506" s="63"/>
      <c r="CH506" s="53"/>
      <c r="CK506" s="20"/>
      <c r="CL506" s="63"/>
      <c r="CO506" s="53"/>
      <c r="CR506" s="20"/>
      <c r="CS506" s="63"/>
      <c r="CV506" s="53"/>
      <c r="CY506" s="20"/>
      <c r="CZ506" s="63"/>
      <c r="DC506" s="53"/>
      <c r="DF506" s="20"/>
    </row>
    <row r="507" spans="4:110" s="19" customFormat="1">
      <c r="D507" s="20"/>
      <c r="E507" s="37"/>
      <c r="H507" s="53"/>
      <c r="K507" s="20"/>
      <c r="L507" s="37"/>
      <c r="O507" s="53"/>
      <c r="R507" s="20"/>
      <c r="S507" s="37"/>
      <c r="V507" s="53"/>
      <c r="Y507" s="20"/>
      <c r="Z507" s="63"/>
      <c r="AC507" s="53"/>
      <c r="AF507" s="20"/>
      <c r="AG507" s="20"/>
      <c r="AH507" s="63"/>
      <c r="AK507" s="53"/>
      <c r="AN507" s="20"/>
      <c r="AO507" s="63"/>
      <c r="AR507" s="53"/>
      <c r="AU507" s="20"/>
      <c r="AV507" s="63"/>
      <c r="AY507" s="53"/>
      <c r="BB507" s="20"/>
      <c r="BC507" s="63"/>
      <c r="BF507" s="53"/>
      <c r="BI507" s="20"/>
      <c r="BJ507" s="63"/>
      <c r="BM507" s="53"/>
      <c r="BP507" s="20"/>
      <c r="BQ507" s="63"/>
      <c r="BT507" s="53"/>
      <c r="BW507" s="20"/>
      <c r="BX507" s="63"/>
      <c r="CA507" s="53"/>
      <c r="CD507" s="20"/>
      <c r="CE507" s="63"/>
      <c r="CH507" s="53"/>
      <c r="CK507" s="20"/>
      <c r="CL507" s="63"/>
      <c r="CO507" s="53"/>
      <c r="CR507" s="20"/>
      <c r="CS507" s="63"/>
      <c r="CV507" s="53"/>
      <c r="CY507" s="20"/>
      <c r="CZ507" s="63"/>
      <c r="DC507" s="53"/>
      <c r="DF507" s="20"/>
    </row>
    <row r="508" spans="4:110" s="19" customFormat="1">
      <c r="D508" s="20"/>
      <c r="E508" s="37"/>
      <c r="H508" s="53"/>
      <c r="K508" s="20"/>
      <c r="L508" s="37"/>
      <c r="O508" s="53"/>
      <c r="R508" s="20"/>
      <c r="S508" s="37"/>
      <c r="V508" s="53"/>
      <c r="Y508" s="20"/>
      <c r="Z508" s="63"/>
      <c r="AC508" s="53"/>
      <c r="AF508" s="20"/>
      <c r="AG508" s="20"/>
      <c r="AH508" s="63"/>
      <c r="AK508" s="53"/>
      <c r="AN508" s="20"/>
      <c r="AO508" s="63"/>
      <c r="AR508" s="53"/>
      <c r="AU508" s="20"/>
      <c r="AV508" s="63"/>
      <c r="AY508" s="53"/>
      <c r="BB508" s="20"/>
      <c r="BC508" s="63"/>
      <c r="BF508" s="53"/>
      <c r="BI508" s="20"/>
      <c r="BJ508" s="63"/>
      <c r="BM508" s="53"/>
      <c r="BP508" s="20"/>
      <c r="BQ508" s="63"/>
      <c r="BT508" s="53"/>
      <c r="BW508" s="20"/>
      <c r="BX508" s="63"/>
      <c r="CA508" s="53"/>
      <c r="CD508" s="20"/>
      <c r="CE508" s="63"/>
      <c r="CH508" s="53"/>
      <c r="CK508" s="20"/>
      <c r="CL508" s="63"/>
      <c r="CO508" s="53"/>
      <c r="CR508" s="20"/>
      <c r="CS508" s="63"/>
      <c r="CV508" s="53"/>
      <c r="CY508" s="20"/>
      <c r="CZ508" s="63"/>
      <c r="DC508" s="53"/>
      <c r="DF508" s="20"/>
    </row>
    <row r="509" spans="4:110" s="19" customFormat="1">
      <c r="D509" s="20"/>
      <c r="E509" s="37"/>
      <c r="H509" s="53"/>
      <c r="K509" s="20"/>
      <c r="L509" s="37"/>
      <c r="O509" s="53"/>
      <c r="R509" s="20"/>
      <c r="S509" s="37"/>
      <c r="V509" s="53"/>
      <c r="Y509" s="20"/>
      <c r="Z509" s="63"/>
      <c r="AC509" s="53"/>
      <c r="AF509" s="20"/>
      <c r="AG509" s="20"/>
      <c r="AH509" s="63"/>
      <c r="AK509" s="53"/>
      <c r="AN509" s="20"/>
      <c r="AO509" s="63"/>
      <c r="AR509" s="53"/>
      <c r="AU509" s="20"/>
      <c r="AV509" s="63"/>
      <c r="AY509" s="53"/>
      <c r="BB509" s="20"/>
      <c r="BC509" s="63"/>
      <c r="BF509" s="53"/>
      <c r="BI509" s="20"/>
      <c r="BJ509" s="63"/>
      <c r="BM509" s="53"/>
      <c r="BP509" s="20"/>
      <c r="BQ509" s="63"/>
      <c r="BT509" s="53"/>
      <c r="BW509" s="20"/>
      <c r="BX509" s="63"/>
      <c r="CA509" s="53"/>
      <c r="CD509" s="20"/>
      <c r="CE509" s="63"/>
      <c r="CH509" s="53"/>
      <c r="CK509" s="20"/>
      <c r="CL509" s="63"/>
      <c r="CO509" s="53"/>
      <c r="CR509" s="20"/>
      <c r="CS509" s="63"/>
      <c r="CV509" s="53"/>
      <c r="CY509" s="20"/>
      <c r="CZ509" s="63"/>
      <c r="DC509" s="53"/>
      <c r="DF509" s="20"/>
    </row>
    <row r="510" spans="4:110" s="19" customFormat="1">
      <c r="D510" s="20"/>
      <c r="E510" s="37"/>
      <c r="H510" s="53"/>
      <c r="K510" s="20"/>
      <c r="L510" s="37"/>
      <c r="O510" s="53"/>
      <c r="R510" s="20"/>
      <c r="S510" s="37"/>
      <c r="V510" s="53"/>
      <c r="Y510" s="20"/>
      <c r="Z510" s="63"/>
      <c r="AC510" s="53"/>
      <c r="AF510" s="20"/>
      <c r="AG510" s="20"/>
      <c r="AH510" s="63"/>
      <c r="AK510" s="53"/>
      <c r="AN510" s="20"/>
      <c r="AO510" s="63"/>
      <c r="AR510" s="53"/>
      <c r="AU510" s="20"/>
      <c r="AV510" s="63"/>
      <c r="AY510" s="53"/>
      <c r="BB510" s="20"/>
      <c r="BC510" s="63"/>
      <c r="BF510" s="53"/>
      <c r="BI510" s="20"/>
      <c r="BJ510" s="63"/>
      <c r="BM510" s="53"/>
      <c r="BP510" s="20"/>
      <c r="BQ510" s="63"/>
      <c r="BT510" s="53"/>
      <c r="BW510" s="20"/>
      <c r="BX510" s="63"/>
      <c r="CA510" s="53"/>
      <c r="CD510" s="20"/>
      <c r="CE510" s="63"/>
      <c r="CH510" s="53"/>
      <c r="CK510" s="20"/>
      <c r="CL510" s="63"/>
      <c r="CO510" s="53"/>
      <c r="CR510" s="20"/>
      <c r="CS510" s="63"/>
      <c r="CV510" s="53"/>
      <c r="CY510" s="20"/>
      <c r="CZ510" s="63"/>
      <c r="DC510" s="53"/>
      <c r="DF510" s="20"/>
    </row>
    <row r="511" spans="4:110" s="19" customFormat="1">
      <c r="D511" s="20"/>
      <c r="E511" s="37"/>
      <c r="H511" s="53"/>
      <c r="K511" s="20"/>
      <c r="L511" s="37"/>
      <c r="O511" s="53"/>
      <c r="R511" s="20"/>
      <c r="S511" s="37"/>
      <c r="V511" s="53"/>
      <c r="Y511" s="20"/>
      <c r="Z511" s="63"/>
      <c r="AC511" s="53"/>
      <c r="AF511" s="20"/>
      <c r="AG511" s="20"/>
      <c r="AH511" s="63"/>
      <c r="AK511" s="53"/>
      <c r="AN511" s="20"/>
      <c r="AO511" s="63"/>
      <c r="AR511" s="53"/>
      <c r="AU511" s="20"/>
      <c r="AV511" s="63"/>
      <c r="AY511" s="53"/>
      <c r="BB511" s="20"/>
      <c r="BC511" s="63"/>
      <c r="BF511" s="53"/>
      <c r="BI511" s="20"/>
      <c r="BJ511" s="63"/>
      <c r="BM511" s="53"/>
      <c r="BP511" s="20"/>
      <c r="BQ511" s="63"/>
      <c r="BT511" s="53"/>
      <c r="BW511" s="20"/>
      <c r="BX511" s="63"/>
      <c r="CA511" s="53"/>
      <c r="CD511" s="20"/>
      <c r="CE511" s="63"/>
      <c r="CH511" s="53"/>
      <c r="CK511" s="20"/>
      <c r="CL511" s="63"/>
      <c r="CO511" s="53"/>
      <c r="CR511" s="20"/>
      <c r="CS511" s="63"/>
      <c r="CV511" s="53"/>
      <c r="CY511" s="20"/>
      <c r="CZ511" s="63"/>
      <c r="DC511" s="53"/>
      <c r="DF511" s="20"/>
    </row>
    <row r="512" spans="4:110" s="19" customFormat="1">
      <c r="D512" s="20"/>
      <c r="E512" s="37"/>
      <c r="H512" s="53"/>
      <c r="K512" s="20"/>
      <c r="L512" s="37"/>
      <c r="O512" s="53"/>
      <c r="R512" s="20"/>
      <c r="S512" s="37"/>
      <c r="V512" s="53"/>
      <c r="Y512" s="20"/>
      <c r="Z512" s="63"/>
      <c r="AC512" s="53"/>
      <c r="AF512" s="20"/>
      <c r="AG512" s="20"/>
      <c r="AH512" s="63"/>
      <c r="AK512" s="53"/>
      <c r="AN512" s="20"/>
      <c r="AO512" s="63"/>
      <c r="AR512" s="53"/>
      <c r="AU512" s="20"/>
      <c r="AV512" s="63"/>
      <c r="AY512" s="53"/>
      <c r="BB512" s="20"/>
      <c r="BC512" s="63"/>
      <c r="BF512" s="53"/>
      <c r="BI512" s="20"/>
      <c r="BJ512" s="63"/>
      <c r="BM512" s="53"/>
      <c r="BP512" s="20"/>
      <c r="BQ512" s="63"/>
      <c r="BT512" s="53"/>
      <c r="BW512" s="20"/>
      <c r="BX512" s="63"/>
      <c r="CA512" s="53"/>
      <c r="CD512" s="20"/>
      <c r="CE512" s="63"/>
      <c r="CH512" s="53"/>
      <c r="CK512" s="20"/>
      <c r="CL512" s="63"/>
      <c r="CO512" s="53"/>
      <c r="CR512" s="20"/>
      <c r="CS512" s="63"/>
      <c r="CV512" s="53"/>
      <c r="CY512" s="20"/>
      <c r="CZ512" s="63"/>
      <c r="DC512" s="53"/>
      <c r="DF512" s="20"/>
    </row>
    <row r="513" spans="4:110" s="19" customFormat="1">
      <c r="D513" s="20"/>
      <c r="E513" s="37"/>
      <c r="H513" s="53"/>
      <c r="K513" s="20"/>
      <c r="L513" s="37"/>
      <c r="O513" s="53"/>
      <c r="R513" s="20"/>
      <c r="S513" s="37"/>
      <c r="V513" s="53"/>
      <c r="Y513" s="20"/>
      <c r="Z513" s="63"/>
      <c r="AC513" s="53"/>
      <c r="AF513" s="20"/>
      <c r="AG513" s="20"/>
      <c r="AH513" s="63"/>
      <c r="AK513" s="53"/>
      <c r="AN513" s="20"/>
      <c r="AO513" s="63"/>
      <c r="AR513" s="53"/>
      <c r="AU513" s="20"/>
      <c r="AV513" s="63"/>
      <c r="AY513" s="53"/>
      <c r="BB513" s="20"/>
      <c r="BC513" s="63"/>
      <c r="BF513" s="53"/>
      <c r="BI513" s="20"/>
      <c r="BJ513" s="63"/>
      <c r="BM513" s="53"/>
      <c r="BP513" s="20"/>
      <c r="BQ513" s="63"/>
      <c r="BT513" s="53"/>
      <c r="BW513" s="20"/>
      <c r="BX513" s="63"/>
      <c r="CA513" s="53"/>
      <c r="CD513" s="20"/>
      <c r="CE513" s="63"/>
      <c r="CH513" s="53"/>
      <c r="CK513" s="20"/>
      <c r="CL513" s="63"/>
      <c r="CO513" s="53"/>
      <c r="CR513" s="20"/>
      <c r="CS513" s="63"/>
      <c r="CV513" s="53"/>
      <c r="CY513" s="20"/>
      <c r="CZ513" s="63"/>
      <c r="DC513" s="53"/>
      <c r="DF513" s="20"/>
    </row>
    <row r="514" spans="4:110" s="19" customFormat="1">
      <c r="D514" s="20"/>
      <c r="E514" s="37"/>
      <c r="H514" s="53"/>
      <c r="K514" s="20"/>
      <c r="L514" s="37"/>
      <c r="O514" s="53"/>
      <c r="R514" s="20"/>
      <c r="S514" s="37"/>
      <c r="V514" s="53"/>
      <c r="Y514" s="20"/>
      <c r="Z514" s="63"/>
      <c r="AC514" s="53"/>
      <c r="AF514" s="20"/>
      <c r="AG514" s="20"/>
      <c r="AH514" s="63"/>
      <c r="AK514" s="53"/>
      <c r="AN514" s="20"/>
      <c r="AO514" s="63"/>
      <c r="AR514" s="53"/>
      <c r="AU514" s="20"/>
      <c r="AV514" s="63"/>
      <c r="AY514" s="53"/>
      <c r="BB514" s="20"/>
      <c r="BC514" s="63"/>
      <c r="BF514" s="53"/>
      <c r="BI514" s="20"/>
      <c r="BJ514" s="63"/>
      <c r="BM514" s="53"/>
      <c r="BP514" s="20"/>
      <c r="BQ514" s="63"/>
      <c r="BT514" s="53"/>
      <c r="BW514" s="20"/>
      <c r="BX514" s="63"/>
      <c r="CA514" s="53"/>
      <c r="CD514" s="20"/>
      <c r="CE514" s="63"/>
      <c r="CH514" s="53"/>
      <c r="CK514" s="20"/>
      <c r="CL514" s="63"/>
      <c r="CO514" s="53"/>
      <c r="CR514" s="20"/>
      <c r="CS514" s="63"/>
      <c r="CV514" s="53"/>
      <c r="CY514" s="20"/>
      <c r="CZ514" s="63"/>
      <c r="DC514" s="53"/>
      <c r="DF514" s="20"/>
    </row>
    <row r="515" spans="4:110" s="19" customFormat="1">
      <c r="D515" s="20"/>
      <c r="E515" s="37"/>
      <c r="H515" s="53"/>
      <c r="K515" s="20"/>
      <c r="L515" s="37"/>
      <c r="O515" s="53"/>
      <c r="R515" s="20"/>
      <c r="S515" s="37"/>
      <c r="V515" s="53"/>
      <c r="Y515" s="20"/>
      <c r="Z515" s="63"/>
      <c r="AC515" s="53"/>
      <c r="AF515" s="20"/>
      <c r="AG515" s="20"/>
      <c r="AH515" s="63"/>
      <c r="AK515" s="53"/>
      <c r="AN515" s="20"/>
      <c r="AO515" s="63"/>
      <c r="AR515" s="53"/>
      <c r="AU515" s="20"/>
      <c r="AV515" s="63"/>
      <c r="AY515" s="53"/>
      <c r="BB515" s="20"/>
      <c r="BC515" s="63"/>
      <c r="BF515" s="53"/>
      <c r="BI515" s="20"/>
      <c r="BJ515" s="63"/>
      <c r="BM515" s="53"/>
      <c r="BP515" s="20"/>
      <c r="BQ515" s="63"/>
      <c r="BT515" s="53"/>
      <c r="BW515" s="20"/>
      <c r="BX515" s="63"/>
      <c r="CA515" s="53"/>
      <c r="CD515" s="20"/>
      <c r="CE515" s="63"/>
      <c r="CH515" s="53"/>
      <c r="CK515" s="20"/>
      <c r="CL515" s="63"/>
      <c r="CO515" s="53"/>
      <c r="CR515" s="20"/>
      <c r="CS515" s="63"/>
      <c r="CV515" s="53"/>
      <c r="CY515" s="20"/>
      <c r="CZ515" s="63"/>
      <c r="DC515" s="53"/>
      <c r="DF515" s="20"/>
    </row>
    <row r="516" spans="4:110" s="19" customFormat="1">
      <c r="D516" s="20"/>
      <c r="E516" s="37"/>
      <c r="H516" s="53"/>
      <c r="K516" s="20"/>
      <c r="L516" s="37"/>
      <c r="O516" s="53"/>
      <c r="R516" s="20"/>
      <c r="S516" s="37"/>
      <c r="V516" s="53"/>
      <c r="Y516" s="20"/>
      <c r="Z516" s="63"/>
      <c r="AC516" s="53"/>
      <c r="AF516" s="20"/>
      <c r="AG516" s="20"/>
      <c r="AH516" s="63"/>
      <c r="AK516" s="53"/>
      <c r="AN516" s="20"/>
      <c r="AO516" s="63"/>
      <c r="AR516" s="53"/>
      <c r="AU516" s="20"/>
      <c r="AV516" s="63"/>
      <c r="AY516" s="53"/>
      <c r="BB516" s="20"/>
      <c r="BC516" s="63"/>
      <c r="BF516" s="53"/>
      <c r="BI516" s="20"/>
      <c r="BJ516" s="63"/>
      <c r="BM516" s="53"/>
      <c r="BP516" s="20"/>
      <c r="BQ516" s="63"/>
      <c r="BT516" s="53"/>
      <c r="BW516" s="20"/>
      <c r="BX516" s="63"/>
      <c r="CA516" s="53"/>
      <c r="CD516" s="20"/>
      <c r="CE516" s="63"/>
      <c r="CH516" s="53"/>
      <c r="CK516" s="20"/>
      <c r="CL516" s="63"/>
      <c r="CO516" s="53"/>
      <c r="CR516" s="20"/>
      <c r="CS516" s="63"/>
      <c r="CV516" s="53"/>
      <c r="CY516" s="20"/>
      <c r="CZ516" s="63"/>
      <c r="DC516" s="53"/>
      <c r="DF516" s="20"/>
    </row>
    <row r="517" spans="4:110" s="19" customFormat="1">
      <c r="D517" s="20"/>
      <c r="E517" s="37"/>
      <c r="H517" s="53"/>
      <c r="K517" s="20"/>
      <c r="L517" s="37"/>
      <c r="O517" s="53"/>
      <c r="R517" s="20"/>
      <c r="S517" s="37"/>
      <c r="V517" s="53"/>
      <c r="Y517" s="20"/>
      <c r="Z517" s="63"/>
      <c r="AC517" s="53"/>
      <c r="AF517" s="20"/>
      <c r="AG517" s="20"/>
      <c r="AH517" s="63"/>
      <c r="AK517" s="53"/>
      <c r="AN517" s="20"/>
      <c r="AO517" s="63"/>
      <c r="AR517" s="53"/>
      <c r="AU517" s="20"/>
      <c r="AV517" s="63"/>
      <c r="AY517" s="53"/>
      <c r="BB517" s="20"/>
      <c r="BC517" s="63"/>
      <c r="BF517" s="53"/>
      <c r="BI517" s="20"/>
      <c r="BJ517" s="63"/>
      <c r="BM517" s="53"/>
      <c r="BP517" s="20"/>
      <c r="BQ517" s="63"/>
      <c r="BT517" s="53"/>
      <c r="BW517" s="20"/>
      <c r="BX517" s="63"/>
      <c r="CA517" s="53"/>
      <c r="CD517" s="20"/>
      <c r="CE517" s="63"/>
      <c r="CH517" s="53"/>
      <c r="CK517" s="20"/>
      <c r="CL517" s="63"/>
      <c r="CO517" s="53"/>
      <c r="CR517" s="20"/>
      <c r="CS517" s="63"/>
      <c r="CV517" s="53"/>
      <c r="CY517" s="20"/>
      <c r="CZ517" s="63"/>
      <c r="DC517" s="53"/>
      <c r="DF517" s="20"/>
    </row>
    <row r="518" spans="4:110" s="19" customFormat="1">
      <c r="D518" s="20"/>
      <c r="E518" s="37"/>
      <c r="H518" s="53"/>
      <c r="K518" s="20"/>
      <c r="L518" s="37"/>
      <c r="O518" s="53"/>
      <c r="R518" s="20"/>
      <c r="S518" s="37"/>
      <c r="V518" s="53"/>
      <c r="Y518" s="20"/>
      <c r="Z518" s="63"/>
      <c r="AC518" s="53"/>
      <c r="AF518" s="20"/>
      <c r="AG518" s="20"/>
      <c r="AH518" s="63"/>
      <c r="AK518" s="53"/>
      <c r="AN518" s="20"/>
      <c r="AO518" s="63"/>
      <c r="AR518" s="53"/>
      <c r="AU518" s="20"/>
      <c r="AV518" s="63"/>
      <c r="AY518" s="53"/>
      <c r="BB518" s="20"/>
      <c r="BC518" s="63"/>
      <c r="BF518" s="53"/>
      <c r="BI518" s="20"/>
      <c r="BJ518" s="63"/>
      <c r="BM518" s="53"/>
      <c r="BP518" s="20"/>
      <c r="BQ518" s="63"/>
      <c r="BT518" s="53"/>
      <c r="BW518" s="20"/>
      <c r="BX518" s="63"/>
      <c r="CA518" s="53"/>
      <c r="CD518" s="20"/>
      <c r="CE518" s="63"/>
      <c r="CH518" s="53"/>
      <c r="CK518" s="20"/>
      <c r="CL518" s="63"/>
      <c r="CO518" s="53"/>
      <c r="CR518" s="20"/>
      <c r="CS518" s="63"/>
      <c r="CV518" s="53"/>
      <c r="CY518" s="20"/>
      <c r="CZ518" s="63"/>
      <c r="DC518" s="53"/>
      <c r="DF518" s="20"/>
    </row>
    <row r="519" spans="4:110" s="19" customFormat="1">
      <c r="D519" s="20"/>
      <c r="E519" s="37"/>
      <c r="H519" s="53"/>
      <c r="K519" s="20"/>
      <c r="L519" s="37"/>
      <c r="O519" s="53"/>
      <c r="R519" s="20"/>
      <c r="S519" s="37"/>
      <c r="V519" s="53"/>
      <c r="Y519" s="20"/>
      <c r="Z519" s="63"/>
      <c r="AC519" s="53"/>
      <c r="AF519" s="20"/>
      <c r="AG519" s="20"/>
      <c r="AH519" s="63"/>
      <c r="AK519" s="53"/>
      <c r="AN519" s="20"/>
      <c r="AO519" s="63"/>
      <c r="AR519" s="53"/>
      <c r="AU519" s="20"/>
      <c r="AV519" s="63"/>
      <c r="AY519" s="53"/>
      <c r="BB519" s="20"/>
      <c r="BC519" s="63"/>
      <c r="BF519" s="53"/>
      <c r="BI519" s="20"/>
      <c r="BJ519" s="63"/>
      <c r="BM519" s="53"/>
      <c r="BP519" s="20"/>
      <c r="BQ519" s="63"/>
      <c r="BT519" s="53"/>
      <c r="BW519" s="20"/>
      <c r="BX519" s="63"/>
      <c r="CA519" s="53"/>
      <c r="CD519" s="20"/>
      <c r="CE519" s="63"/>
      <c r="CH519" s="53"/>
      <c r="CK519" s="20"/>
      <c r="CL519" s="63"/>
      <c r="CO519" s="53"/>
      <c r="CR519" s="20"/>
      <c r="CS519" s="63"/>
      <c r="CV519" s="53"/>
      <c r="CY519" s="20"/>
      <c r="CZ519" s="63"/>
      <c r="DC519" s="53"/>
      <c r="DF519" s="20"/>
    </row>
    <row r="520" spans="4:110" s="19" customFormat="1">
      <c r="D520" s="20"/>
      <c r="E520" s="37"/>
      <c r="H520" s="53"/>
      <c r="K520" s="20"/>
      <c r="L520" s="37"/>
      <c r="O520" s="53"/>
      <c r="R520" s="20"/>
      <c r="S520" s="37"/>
      <c r="V520" s="53"/>
      <c r="Y520" s="20"/>
      <c r="Z520" s="63"/>
      <c r="AC520" s="53"/>
      <c r="AF520" s="20"/>
      <c r="AG520" s="20"/>
      <c r="AH520" s="63"/>
      <c r="AK520" s="53"/>
      <c r="AN520" s="20"/>
      <c r="AO520" s="63"/>
      <c r="AR520" s="53"/>
      <c r="AU520" s="20"/>
      <c r="AV520" s="63"/>
      <c r="AY520" s="53"/>
      <c r="BB520" s="20"/>
      <c r="BC520" s="63"/>
      <c r="BF520" s="53"/>
      <c r="BI520" s="20"/>
      <c r="BJ520" s="63"/>
      <c r="BM520" s="53"/>
      <c r="BP520" s="20"/>
      <c r="BQ520" s="63"/>
      <c r="BT520" s="53"/>
      <c r="BW520" s="20"/>
      <c r="BX520" s="63"/>
      <c r="CA520" s="53"/>
      <c r="CD520" s="20"/>
      <c r="CE520" s="63"/>
      <c r="CH520" s="53"/>
      <c r="CK520" s="20"/>
      <c r="CL520" s="63"/>
      <c r="CO520" s="53"/>
      <c r="CR520" s="20"/>
      <c r="CS520" s="63"/>
      <c r="CV520" s="53"/>
      <c r="CY520" s="20"/>
      <c r="CZ520" s="63"/>
      <c r="DC520" s="53"/>
      <c r="DF520" s="20"/>
    </row>
    <row r="521" spans="4:110" s="19" customFormat="1">
      <c r="D521" s="20"/>
      <c r="E521" s="37"/>
      <c r="H521" s="53"/>
      <c r="K521" s="20"/>
      <c r="L521" s="37"/>
      <c r="O521" s="53"/>
      <c r="R521" s="20"/>
      <c r="S521" s="37"/>
      <c r="V521" s="53"/>
      <c r="Y521" s="20"/>
      <c r="Z521" s="63"/>
      <c r="AC521" s="53"/>
      <c r="AF521" s="20"/>
      <c r="AG521" s="20"/>
      <c r="AH521" s="63"/>
      <c r="AK521" s="53"/>
      <c r="AN521" s="20"/>
      <c r="AO521" s="63"/>
      <c r="AR521" s="53"/>
      <c r="AU521" s="20"/>
      <c r="AV521" s="63"/>
      <c r="AY521" s="53"/>
      <c r="BB521" s="20"/>
      <c r="BC521" s="63"/>
      <c r="BF521" s="53"/>
      <c r="BI521" s="20"/>
      <c r="BJ521" s="63"/>
      <c r="BM521" s="53"/>
      <c r="BP521" s="20"/>
      <c r="BQ521" s="63"/>
      <c r="BT521" s="53"/>
      <c r="BW521" s="20"/>
      <c r="BX521" s="63"/>
      <c r="CA521" s="53"/>
      <c r="CD521" s="20"/>
      <c r="CE521" s="63"/>
      <c r="CH521" s="53"/>
      <c r="CK521" s="20"/>
      <c r="CL521" s="63"/>
      <c r="CO521" s="53"/>
      <c r="CR521" s="20"/>
      <c r="CS521" s="63"/>
      <c r="CV521" s="53"/>
      <c r="CY521" s="20"/>
      <c r="CZ521" s="63"/>
      <c r="DC521" s="53"/>
      <c r="DF521" s="20"/>
    </row>
    <row r="522" spans="4:110" s="19" customFormat="1">
      <c r="D522" s="20"/>
      <c r="E522" s="37"/>
      <c r="H522" s="53"/>
      <c r="K522" s="20"/>
      <c r="L522" s="37"/>
      <c r="O522" s="53"/>
      <c r="R522" s="20"/>
      <c r="S522" s="37"/>
      <c r="V522" s="53"/>
      <c r="Y522" s="20"/>
      <c r="Z522" s="63"/>
      <c r="AC522" s="53"/>
      <c r="AF522" s="20"/>
      <c r="AG522" s="20"/>
      <c r="AH522" s="63"/>
      <c r="AK522" s="53"/>
      <c r="AN522" s="20"/>
      <c r="AO522" s="63"/>
      <c r="AR522" s="53"/>
      <c r="AU522" s="20"/>
      <c r="AV522" s="63"/>
      <c r="AY522" s="53"/>
      <c r="BB522" s="20"/>
      <c r="BC522" s="63"/>
      <c r="BF522" s="53"/>
      <c r="BI522" s="20"/>
      <c r="BJ522" s="63"/>
      <c r="BM522" s="53"/>
      <c r="BP522" s="20"/>
      <c r="BQ522" s="63"/>
      <c r="BT522" s="53"/>
      <c r="BW522" s="20"/>
      <c r="BX522" s="63"/>
      <c r="CA522" s="53"/>
      <c r="CD522" s="20"/>
      <c r="CE522" s="63"/>
      <c r="CH522" s="53"/>
      <c r="CK522" s="20"/>
      <c r="CL522" s="63"/>
      <c r="CO522" s="53"/>
      <c r="CR522" s="20"/>
      <c r="CS522" s="63"/>
      <c r="CV522" s="53"/>
      <c r="CY522" s="20"/>
      <c r="CZ522" s="63"/>
      <c r="DC522" s="53"/>
      <c r="DF522" s="20"/>
    </row>
    <row r="523" spans="4:110" s="19" customFormat="1">
      <c r="D523" s="20"/>
      <c r="E523" s="37"/>
      <c r="H523" s="53"/>
      <c r="K523" s="20"/>
      <c r="L523" s="37"/>
      <c r="O523" s="53"/>
      <c r="R523" s="20"/>
      <c r="S523" s="37"/>
      <c r="V523" s="53"/>
      <c r="Y523" s="20"/>
      <c r="Z523" s="63"/>
      <c r="AC523" s="53"/>
      <c r="AF523" s="20"/>
      <c r="AG523" s="20"/>
      <c r="AH523" s="63"/>
      <c r="AK523" s="53"/>
      <c r="AN523" s="20"/>
      <c r="AO523" s="63"/>
      <c r="AR523" s="53"/>
      <c r="AU523" s="20"/>
      <c r="AV523" s="63"/>
      <c r="AY523" s="53"/>
      <c r="BB523" s="20"/>
      <c r="BC523" s="63"/>
      <c r="BF523" s="53"/>
      <c r="BI523" s="20"/>
      <c r="BJ523" s="63"/>
      <c r="BM523" s="53"/>
      <c r="BP523" s="20"/>
      <c r="BQ523" s="63"/>
      <c r="BT523" s="53"/>
      <c r="BW523" s="20"/>
      <c r="BX523" s="63"/>
      <c r="CA523" s="53"/>
      <c r="CD523" s="20"/>
      <c r="CE523" s="63"/>
      <c r="CH523" s="53"/>
      <c r="CK523" s="20"/>
      <c r="CL523" s="63"/>
      <c r="CO523" s="53"/>
      <c r="CR523" s="20"/>
      <c r="CS523" s="63"/>
      <c r="CV523" s="53"/>
      <c r="CY523" s="20"/>
      <c r="CZ523" s="63"/>
      <c r="DC523" s="53"/>
      <c r="DF523" s="20"/>
    </row>
    <row r="524" spans="4:110" s="19" customFormat="1">
      <c r="D524" s="20"/>
      <c r="E524" s="37"/>
      <c r="H524" s="53"/>
      <c r="K524" s="20"/>
      <c r="L524" s="37"/>
      <c r="O524" s="53"/>
      <c r="R524" s="20"/>
      <c r="S524" s="37"/>
      <c r="V524" s="53"/>
      <c r="Y524" s="20"/>
      <c r="Z524" s="63"/>
      <c r="AC524" s="53"/>
      <c r="AF524" s="20"/>
      <c r="AG524" s="20"/>
      <c r="AH524" s="63"/>
      <c r="AK524" s="53"/>
      <c r="AN524" s="20"/>
      <c r="AO524" s="63"/>
      <c r="AR524" s="53"/>
      <c r="AU524" s="20"/>
      <c r="AV524" s="63"/>
      <c r="AY524" s="53"/>
      <c r="BB524" s="20"/>
      <c r="BC524" s="63"/>
      <c r="BF524" s="53"/>
      <c r="BI524" s="20"/>
      <c r="BJ524" s="63"/>
      <c r="BM524" s="53"/>
      <c r="BP524" s="20"/>
      <c r="BQ524" s="63"/>
      <c r="BT524" s="53"/>
      <c r="BW524" s="20"/>
      <c r="BX524" s="63"/>
      <c r="CA524" s="53"/>
      <c r="CD524" s="20"/>
      <c r="CE524" s="63"/>
      <c r="CH524" s="53"/>
      <c r="CK524" s="20"/>
      <c r="CL524" s="63"/>
      <c r="CO524" s="53"/>
      <c r="CR524" s="20"/>
      <c r="CS524" s="63"/>
      <c r="CV524" s="53"/>
      <c r="CY524" s="20"/>
      <c r="CZ524" s="63"/>
      <c r="DC524" s="53"/>
      <c r="DF524" s="20"/>
    </row>
    <row r="525" spans="4:110" s="19" customFormat="1">
      <c r="D525" s="20"/>
      <c r="E525" s="37"/>
      <c r="H525" s="53"/>
      <c r="K525" s="20"/>
      <c r="L525" s="37"/>
      <c r="O525" s="53"/>
      <c r="R525" s="20"/>
      <c r="S525" s="37"/>
      <c r="V525" s="53"/>
      <c r="Y525" s="20"/>
      <c r="Z525" s="63"/>
      <c r="AC525" s="53"/>
      <c r="AF525" s="20"/>
      <c r="AG525" s="20"/>
      <c r="AH525" s="63"/>
      <c r="AK525" s="53"/>
      <c r="AN525" s="20"/>
      <c r="AO525" s="63"/>
      <c r="AR525" s="53"/>
      <c r="AU525" s="20"/>
      <c r="AV525" s="63"/>
      <c r="AY525" s="53"/>
      <c r="BB525" s="20"/>
      <c r="BC525" s="63"/>
      <c r="BF525" s="53"/>
      <c r="BI525" s="20"/>
      <c r="BJ525" s="63"/>
      <c r="BM525" s="53"/>
      <c r="BP525" s="20"/>
      <c r="BQ525" s="63"/>
      <c r="BT525" s="53"/>
      <c r="BW525" s="20"/>
      <c r="BX525" s="63"/>
      <c r="CA525" s="53"/>
      <c r="CD525" s="20"/>
      <c r="CE525" s="63"/>
      <c r="CH525" s="53"/>
      <c r="CK525" s="20"/>
      <c r="CL525" s="63"/>
      <c r="CO525" s="53"/>
      <c r="CR525" s="20"/>
      <c r="CS525" s="63"/>
      <c r="CV525" s="53"/>
      <c r="CY525" s="20"/>
      <c r="CZ525" s="63"/>
      <c r="DC525" s="53"/>
      <c r="DF525" s="20"/>
    </row>
    <row r="526" spans="4:110" s="19" customFormat="1">
      <c r="D526" s="20"/>
      <c r="E526" s="37"/>
      <c r="H526" s="53"/>
      <c r="K526" s="20"/>
      <c r="L526" s="37"/>
      <c r="O526" s="53"/>
      <c r="R526" s="20"/>
      <c r="S526" s="37"/>
      <c r="V526" s="53"/>
      <c r="Y526" s="20"/>
      <c r="Z526" s="63"/>
      <c r="AC526" s="53"/>
      <c r="AF526" s="20"/>
      <c r="AG526" s="20"/>
      <c r="AH526" s="63"/>
      <c r="AK526" s="53"/>
      <c r="AN526" s="20"/>
      <c r="AO526" s="63"/>
      <c r="AR526" s="53"/>
      <c r="AU526" s="20"/>
      <c r="AV526" s="63"/>
      <c r="AY526" s="53"/>
      <c r="BB526" s="20"/>
      <c r="BC526" s="63"/>
      <c r="BF526" s="53"/>
      <c r="BI526" s="20"/>
      <c r="BJ526" s="63"/>
      <c r="BM526" s="53"/>
      <c r="BP526" s="20"/>
      <c r="BQ526" s="63"/>
      <c r="BT526" s="53"/>
      <c r="BW526" s="20"/>
      <c r="BX526" s="63"/>
      <c r="CA526" s="53"/>
      <c r="CD526" s="20"/>
      <c r="CE526" s="63"/>
      <c r="CH526" s="53"/>
      <c r="CK526" s="20"/>
      <c r="CL526" s="63"/>
      <c r="CO526" s="53"/>
      <c r="CR526" s="20"/>
      <c r="CS526" s="63"/>
      <c r="CV526" s="53"/>
      <c r="CY526" s="20"/>
      <c r="CZ526" s="63"/>
      <c r="DC526" s="53"/>
      <c r="DF526" s="20"/>
    </row>
    <row r="527" spans="4:110" s="19" customFormat="1">
      <c r="D527" s="20"/>
      <c r="E527" s="37"/>
      <c r="H527" s="53"/>
      <c r="K527" s="20"/>
      <c r="L527" s="37"/>
      <c r="O527" s="53"/>
      <c r="R527" s="20"/>
      <c r="S527" s="37"/>
      <c r="V527" s="53"/>
      <c r="Y527" s="20"/>
      <c r="Z527" s="63"/>
      <c r="AC527" s="53"/>
      <c r="AF527" s="20"/>
      <c r="AG527" s="20"/>
      <c r="AH527" s="63"/>
      <c r="AK527" s="53"/>
      <c r="AN527" s="20"/>
      <c r="AO527" s="63"/>
      <c r="AR527" s="53"/>
      <c r="AU527" s="20"/>
      <c r="AV527" s="63"/>
      <c r="AY527" s="53"/>
      <c r="BB527" s="20"/>
      <c r="BC527" s="63"/>
      <c r="BF527" s="53"/>
      <c r="BI527" s="20"/>
      <c r="BJ527" s="63"/>
      <c r="BM527" s="53"/>
      <c r="BP527" s="20"/>
      <c r="BQ527" s="63"/>
      <c r="BT527" s="53"/>
      <c r="BW527" s="20"/>
      <c r="BX527" s="63"/>
      <c r="CA527" s="53"/>
      <c r="CD527" s="20"/>
      <c r="CE527" s="63"/>
      <c r="CH527" s="53"/>
      <c r="CK527" s="20"/>
      <c r="CL527" s="63"/>
      <c r="CO527" s="53"/>
      <c r="CR527" s="20"/>
      <c r="CS527" s="63"/>
      <c r="CV527" s="53"/>
      <c r="CY527" s="20"/>
      <c r="CZ527" s="63"/>
      <c r="DC527" s="53"/>
      <c r="DF527" s="20"/>
    </row>
    <row r="528" spans="4:110" s="19" customFormat="1">
      <c r="D528" s="20"/>
      <c r="E528" s="37"/>
      <c r="H528" s="53"/>
      <c r="K528" s="20"/>
      <c r="L528" s="37"/>
      <c r="O528" s="53"/>
      <c r="R528" s="20"/>
      <c r="S528" s="37"/>
      <c r="V528" s="53"/>
      <c r="Y528" s="20"/>
      <c r="Z528" s="63"/>
      <c r="AC528" s="53"/>
      <c r="AF528" s="20"/>
      <c r="AG528" s="20"/>
      <c r="AH528" s="63"/>
      <c r="AK528" s="53"/>
      <c r="AN528" s="20"/>
      <c r="AO528" s="63"/>
      <c r="AR528" s="53"/>
      <c r="AU528" s="20"/>
      <c r="AV528" s="63"/>
      <c r="AY528" s="53"/>
      <c r="BB528" s="20"/>
      <c r="BC528" s="63"/>
      <c r="BF528" s="53"/>
      <c r="BI528" s="20"/>
      <c r="BJ528" s="63"/>
      <c r="BM528" s="53"/>
      <c r="BP528" s="20"/>
      <c r="BQ528" s="63"/>
      <c r="BT528" s="53"/>
      <c r="BW528" s="20"/>
      <c r="BX528" s="63"/>
      <c r="CA528" s="53"/>
      <c r="CD528" s="20"/>
      <c r="CE528" s="63"/>
      <c r="CH528" s="53"/>
      <c r="CK528" s="20"/>
      <c r="CL528" s="63"/>
      <c r="CO528" s="53"/>
      <c r="CR528" s="20"/>
      <c r="CS528" s="63"/>
      <c r="CV528" s="53"/>
      <c r="CY528" s="20"/>
      <c r="CZ528" s="63"/>
      <c r="DC528" s="53"/>
      <c r="DF528" s="20"/>
    </row>
    <row r="529" spans="4:110" s="19" customFormat="1">
      <c r="D529" s="20"/>
      <c r="E529" s="37"/>
      <c r="H529" s="53"/>
      <c r="K529" s="20"/>
      <c r="L529" s="37"/>
      <c r="O529" s="53"/>
      <c r="R529" s="20"/>
      <c r="S529" s="37"/>
      <c r="V529" s="53"/>
      <c r="Y529" s="20"/>
      <c r="Z529" s="63"/>
      <c r="AC529" s="53"/>
      <c r="AF529" s="20"/>
      <c r="AG529" s="20"/>
      <c r="AH529" s="63"/>
      <c r="AK529" s="53"/>
      <c r="AN529" s="20"/>
      <c r="AO529" s="63"/>
      <c r="AR529" s="53"/>
      <c r="AU529" s="20"/>
      <c r="AV529" s="63"/>
      <c r="AY529" s="53"/>
      <c r="BB529" s="20"/>
      <c r="BC529" s="63"/>
      <c r="BF529" s="53"/>
      <c r="BI529" s="20"/>
      <c r="BJ529" s="63"/>
      <c r="BM529" s="53"/>
      <c r="BP529" s="20"/>
      <c r="BQ529" s="63"/>
      <c r="BT529" s="53"/>
      <c r="BW529" s="20"/>
      <c r="BX529" s="63"/>
      <c r="CA529" s="53"/>
      <c r="CD529" s="20"/>
      <c r="CE529" s="63"/>
      <c r="CH529" s="53"/>
      <c r="CK529" s="20"/>
      <c r="CL529" s="63"/>
      <c r="CO529" s="53"/>
      <c r="CR529" s="20"/>
      <c r="CS529" s="63"/>
      <c r="CV529" s="53"/>
      <c r="CY529" s="20"/>
      <c r="CZ529" s="63"/>
      <c r="DC529" s="53"/>
      <c r="DF529" s="20"/>
    </row>
    <row r="530" spans="4:110" s="19" customFormat="1">
      <c r="D530" s="20"/>
      <c r="E530" s="37"/>
      <c r="H530" s="53"/>
      <c r="K530" s="20"/>
      <c r="L530" s="37"/>
      <c r="O530" s="53"/>
      <c r="R530" s="20"/>
      <c r="S530" s="37"/>
      <c r="V530" s="53"/>
      <c r="Y530" s="20"/>
      <c r="Z530" s="63"/>
      <c r="AC530" s="53"/>
      <c r="AF530" s="20"/>
      <c r="AG530" s="20"/>
      <c r="AH530" s="63"/>
      <c r="AK530" s="53"/>
      <c r="AN530" s="20"/>
      <c r="AO530" s="63"/>
      <c r="AR530" s="53"/>
      <c r="AU530" s="20"/>
      <c r="AV530" s="63"/>
      <c r="AY530" s="53"/>
      <c r="BB530" s="20"/>
      <c r="BC530" s="63"/>
      <c r="BF530" s="53"/>
      <c r="BI530" s="20"/>
      <c r="BJ530" s="63"/>
      <c r="BM530" s="53"/>
      <c r="BP530" s="20"/>
      <c r="BQ530" s="63"/>
      <c r="BT530" s="53"/>
      <c r="BW530" s="20"/>
      <c r="BX530" s="63"/>
      <c r="CA530" s="53"/>
      <c r="CD530" s="20"/>
      <c r="CE530" s="63"/>
      <c r="CH530" s="53"/>
      <c r="CK530" s="20"/>
      <c r="CL530" s="63"/>
      <c r="CO530" s="53"/>
      <c r="CR530" s="20"/>
      <c r="CS530" s="63"/>
      <c r="CV530" s="53"/>
      <c r="CY530" s="20"/>
      <c r="CZ530" s="63"/>
      <c r="DC530" s="53"/>
      <c r="DF530" s="20"/>
    </row>
    <row r="531" spans="4:110" s="19" customFormat="1">
      <c r="D531" s="20"/>
      <c r="E531" s="37"/>
      <c r="H531" s="53"/>
      <c r="K531" s="20"/>
      <c r="L531" s="37"/>
      <c r="O531" s="53"/>
      <c r="R531" s="20"/>
      <c r="S531" s="37"/>
      <c r="V531" s="53"/>
      <c r="Y531" s="20"/>
      <c r="Z531" s="63"/>
      <c r="AC531" s="53"/>
      <c r="AF531" s="20"/>
      <c r="AG531" s="20"/>
      <c r="AH531" s="63"/>
      <c r="AK531" s="53"/>
      <c r="AN531" s="20"/>
      <c r="AO531" s="63"/>
      <c r="AR531" s="53"/>
      <c r="AU531" s="20"/>
      <c r="AV531" s="63"/>
      <c r="AY531" s="53"/>
      <c r="BB531" s="20"/>
      <c r="BC531" s="63"/>
      <c r="BF531" s="53"/>
      <c r="BI531" s="20"/>
      <c r="BJ531" s="63"/>
      <c r="BM531" s="53"/>
      <c r="BP531" s="20"/>
      <c r="BQ531" s="63"/>
      <c r="BT531" s="53"/>
      <c r="BW531" s="20"/>
      <c r="BX531" s="63"/>
      <c r="CA531" s="53"/>
      <c r="CD531" s="20"/>
      <c r="CE531" s="63"/>
      <c r="CH531" s="53"/>
      <c r="CK531" s="20"/>
      <c r="CL531" s="63"/>
      <c r="CO531" s="53"/>
      <c r="CR531" s="20"/>
      <c r="CS531" s="63"/>
      <c r="CV531" s="53"/>
      <c r="CY531" s="20"/>
      <c r="CZ531" s="63"/>
      <c r="DC531" s="53"/>
      <c r="DF531" s="20"/>
    </row>
    <row r="532" spans="4:110" s="19" customFormat="1">
      <c r="D532" s="20"/>
      <c r="E532" s="37"/>
      <c r="H532" s="53"/>
      <c r="K532" s="20"/>
      <c r="L532" s="37"/>
      <c r="O532" s="53"/>
      <c r="R532" s="20"/>
      <c r="S532" s="37"/>
      <c r="V532" s="53"/>
      <c r="Y532" s="20"/>
      <c r="Z532" s="63"/>
      <c r="AC532" s="53"/>
      <c r="AF532" s="20"/>
      <c r="AG532" s="20"/>
      <c r="AH532" s="63"/>
      <c r="AK532" s="53"/>
      <c r="AN532" s="20"/>
      <c r="AO532" s="63"/>
      <c r="AR532" s="53"/>
      <c r="AU532" s="20"/>
      <c r="AV532" s="63"/>
      <c r="AY532" s="53"/>
      <c r="BB532" s="20"/>
      <c r="BC532" s="63"/>
      <c r="BF532" s="53"/>
      <c r="BI532" s="20"/>
      <c r="BJ532" s="63"/>
      <c r="BM532" s="53"/>
      <c r="BP532" s="20"/>
      <c r="BQ532" s="63"/>
      <c r="BT532" s="53"/>
      <c r="BW532" s="20"/>
      <c r="BX532" s="63"/>
      <c r="CA532" s="53"/>
      <c r="CD532" s="20"/>
      <c r="CE532" s="63"/>
      <c r="CH532" s="53"/>
      <c r="CK532" s="20"/>
      <c r="CL532" s="63"/>
      <c r="CO532" s="53"/>
      <c r="CR532" s="20"/>
      <c r="CS532" s="63"/>
      <c r="CV532" s="53"/>
      <c r="CY532" s="20"/>
      <c r="CZ532" s="63"/>
      <c r="DC532" s="53"/>
      <c r="DF532" s="20"/>
    </row>
    <row r="533" spans="4:110" s="19" customFormat="1">
      <c r="D533" s="20"/>
      <c r="E533" s="37"/>
      <c r="H533" s="53"/>
      <c r="K533" s="20"/>
      <c r="L533" s="37"/>
      <c r="O533" s="53"/>
      <c r="R533" s="20"/>
      <c r="S533" s="37"/>
      <c r="V533" s="53"/>
      <c r="Y533" s="20"/>
      <c r="Z533" s="63"/>
      <c r="AC533" s="53"/>
      <c r="AF533" s="20"/>
      <c r="AG533" s="20"/>
      <c r="AH533" s="63"/>
      <c r="AK533" s="53"/>
      <c r="AN533" s="20"/>
      <c r="AO533" s="63"/>
      <c r="AR533" s="53"/>
      <c r="AU533" s="20"/>
      <c r="AV533" s="63"/>
      <c r="AY533" s="53"/>
      <c r="BB533" s="20"/>
      <c r="BC533" s="63"/>
      <c r="BF533" s="53"/>
      <c r="BI533" s="20"/>
      <c r="BJ533" s="63"/>
      <c r="BM533" s="53"/>
      <c r="BP533" s="20"/>
      <c r="BQ533" s="63"/>
      <c r="BT533" s="53"/>
      <c r="BW533" s="20"/>
      <c r="BX533" s="63"/>
      <c r="CA533" s="53"/>
      <c r="CD533" s="20"/>
      <c r="CE533" s="63"/>
      <c r="CH533" s="53"/>
      <c r="CK533" s="20"/>
      <c r="CL533" s="63"/>
      <c r="CO533" s="53"/>
      <c r="CR533" s="20"/>
      <c r="CS533" s="63"/>
      <c r="CV533" s="53"/>
      <c r="CY533" s="20"/>
      <c r="CZ533" s="63"/>
      <c r="DC533" s="53"/>
      <c r="DF533" s="20"/>
    </row>
    <row r="534" spans="4:110" s="19" customFormat="1">
      <c r="D534" s="20"/>
      <c r="E534" s="37"/>
      <c r="H534" s="53"/>
      <c r="K534" s="20"/>
      <c r="L534" s="37"/>
      <c r="O534" s="53"/>
      <c r="R534" s="20"/>
      <c r="S534" s="37"/>
      <c r="V534" s="53"/>
      <c r="Y534" s="20"/>
      <c r="Z534" s="63"/>
      <c r="AC534" s="53"/>
      <c r="AF534" s="20"/>
      <c r="AG534" s="20"/>
      <c r="AH534" s="63"/>
      <c r="AK534" s="53"/>
      <c r="AN534" s="20"/>
      <c r="AO534" s="63"/>
      <c r="AR534" s="53"/>
      <c r="AU534" s="20"/>
      <c r="AV534" s="63"/>
      <c r="AY534" s="53"/>
      <c r="BB534" s="20"/>
      <c r="BC534" s="63"/>
      <c r="BF534" s="53"/>
      <c r="BI534" s="20"/>
      <c r="BJ534" s="63"/>
      <c r="BM534" s="53"/>
      <c r="BP534" s="20"/>
      <c r="BQ534" s="63"/>
      <c r="BT534" s="53"/>
      <c r="BW534" s="20"/>
      <c r="BX534" s="63"/>
      <c r="CA534" s="53"/>
      <c r="CD534" s="20"/>
      <c r="CE534" s="63"/>
      <c r="CH534" s="53"/>
      <c r="CK534" s="20"/>
      <c r="CL534" s="63"/>
      <c r="CO534" s="53"/>
      <c r="CR534" s="20"/>
      <c r="CS534" s="63"/>
      <c r="CV534" s="53"/>
      <c r="CY534" s="20"/>
      <c r="CZ534" s="63"/>
      <c r="DC534" s="53"/>
      <c r="DF534" s="20"/>
    </row>
    <row r="535" spans="4:110" s="19" customFormat="1">
      <c r="D535" s="20"/>
      <c r="E535" s="37"/>
      <c r="H535" s="53"/>
      <c r="K535" s="20"/>
      <c r="L535" s="37"/>
      <c r="O535" s="53"/>
      <c r="R535" s="20"/>
      <c r="S535" s="37"/>
      <c r="V535" s="53"/>
      <c r="Y535" s="20"/>
      <c r="Z535" s="63"/>
      <c r="AC535" s="53"/>
      <c r="AF535" s="20"/>
      <c r="AG535" s="20"/>
      <c r="AH535" s="63"/>
      <c r="AK535" s="53"/>
      <c r="AN535" s="20"/>
      <c r="AO535" s="63"/>
      <c r="AR535" s="53"/>
      <c r="AU535" s="20"/>
      <c r="AV535" s="63"/>
      <c r="AY535" s="53"/>
      <c r="BB535" s="20"/>
      <c r="BC535" s="63"/>
      <c r="BF535" s="53"/>
      <c r="BI535" s="20"/>
      <c r="BJ535" s="63"/>
      <c r="BM535" s="53"/>
      <c r="BP535" s="20"/>
      <c r="BQ535" s="63"/>
      <c r="BT535" s="53"/>
      <c r="BW535" s="20"/>
      <c r="BX535" s="63"/>
      <c r="CA535" s="53"/>
      <c r="CD535" s="20"/>
      <c r="CE535" s="63"/>
      <c r="CH535" s="53"/>
      <c r="CK535" s="20"/>
      <c r="CL535" s="63"/>
      <c r="CO535" s="53"/>
      <c r="CR535" s="20"/>
      <c r="CS535" s="63"/>
      <c r="CV535" s="53"/>
      <c r="CY535" s="20"/>
      <c r="CZ535" s="63"/>
      <c r="DC535" s="53"/>
      <c r="DF535" s="20"/>
    </row>
    <row r="536" spans="4:110" s="19" customFormat="1">
      <c r="D536" s="20"/>
      <c r="E536" s="37"/>
      <c r="H536" s="53"/>
      <c r="K536" s="20"/>
      <c r="L536" s="37"/>
      <c r="O536" s="53"/>
      <c r="R536" s="20"/>
      <c r="S536" s="37"/>
      <c r="V536" s="53"/>
      <c r="Y536" s="20"/>
      <c r="Z536" s="63"/>
      <c r="AC536" s="53"/>
      <c r="AF536" s="20"/>
      <c r="AG536" s="20"/>
      <c r="AH536" s="63"/>
      <c r="AK536" s="53"/>
      <c r="AN536" s="20"/>
      <c r="AO536" s="63"/>
      <c r="AR536" s="53"/>
      <c r="AU536" s="20"/>
      <c r="AV536" s="63"/>
      <c r="AY536" s="53"/>
      <c r="BB536" s="20"/>
      <c r="BC536" s="63"/>
      <c r="BF536" s="53"/>
      <c r="BI536" s="20"/>
      <c r="BJ536" s="63"/>
      <c r="BM536" s="53"/>
      <c r="BP536" s="20"/>
      <c r="BQ536" s="63"/>
      <c r="BT536" s="53"/>
      <c r="BW536" s="20"/>
      <c r="BX536" s="63"/>
      <c r="CA536" s="53"/>
      <c r="CD536" s="20"/>
      <c r="CE536" s="63"/>
      <c r="CH536" s="53"/>
      <c r="CK536" s="20"/>
      <c r="CL536" s="63"/>
      <c r="CO536" s="53"/>
      <c r="CR536" s="20"/>
      <c r="CS536" s="63"/>
      <c r="CV536" s="53"/>
      <c r="CY536" s="20"/>
      <c r="CZ536" s="63"/>
      <c r="DC536" s="53"/>
      <c r="DF536" s="20"/>
    </row>
    <row r="537" spans="4:110" s="19" customFormat="1">
      <c r="D537" s="20"/>
      <c r="E537" s="37"/>
      <c r="H537" s="53"/>
      <c r="K537" s="20"/>
      <c r="L537" s="37"/>
      <c r="O537" s="53"/>
      <c r="R537" s="20"/>
      <c r="S537" s="37"/>
      <c r="V537" s="53"/>
      <c r="Y537" s="20"/>
      <c r="Z537" s="63"/>
      <c r="AC537" s="53"/>
      <c r="AF537" s="20"/>
      <c r="AG537" s="20"/>
      <c r="AH537" s="63"/>
      <c r="AK537" s="53"/>
      <c r="AN537" s="20"/>
      <c r="AO537" s="63"/>
      <c r="AR537" s="53"/>
      <c r="AU537" s="20"/>
      <c r="AV537" s="63"/>
      <c r="AY537" s="53"/>
      <c r="BB537" s="20"/>
      <c r="BC537" s="63"/>
      <c r="BF537" s="53"/>
      <c r="BI537" s="20"/>
      <c r="BJ537" s="63"/>
      <c r="BM537" s="53"/>
      <c r="BP537" s="20"/>
      <c r="BQ537" s="63"/>
      <c r="BT537" s="53"/>
      <c r="BW537" s="20"/>
      <c r="BX537" s="63"/>
      <c r="CA537" s="53"/>
      <c r="CD537" s="20"/>
      <c r="CE537" s="63"/>
      <c r="CH537" s="53"/>
      <c r="CK537" s="20"/>
      <c r="CL537" s="63"/>
      <c r="CO537" s="53"/>
      <c r="CR537" s="20"/>
      <c r="CS537" s="63"/>
      <c r="CV537" s="53"/>
      <c r="CY537" s="20"/>
      <c r="CZ537" s="63"/>
      <c r="DC537" s="53"/>
      <c r="DF537" s="20"/>
    </row>
    <row r="538" spans="4:110" s="19" customFormat="1">
      <c r="D538" s="20"/>
      <c r="E538" s="37"/>
      <c r="H538" s="53"/>
      <c r="K538" s="20"/>
      <c r="L538" s="37"/>
      <c r="O538" s="53"/>
      <c r="R538" s="20"/>
      <c r="S538" s="37"/>
      <c r="V538" s="53"/>
      <c r="Y538" s="20"/>
      <c r="Z538" s="63"/>
      <c r="AC538" s="53"/>
      <c r="AF538" s="20"/>
      <c r="AG538" s="20"/>
      <c r="AH538" s="63"/>
      <c r="AK538" s="53"/>
      <c r="AN538" s="20"/>
      <c r="AO538" s="63"/>
      <c r="AR538" s="53"/>
      <c r="AU538" s="20"/>
      <c r="AV538" s="63"/>
      <c r="AY538" s="53"/>
      <c r="BB538" s="20"/>
      <c r="BC538" s="63"/>
      <c r="BF538" s="53"/>
      <c r="BI538" s="20"/>
      <c r="BJ538" s="63"/>
      <c r="BM538" s="53"/>
      <c r="BP538" s="20"/>
      <c r="BQ538" s="63"/>
      <c r="BT538" s="53"/>
      <c r="BW538" s="20"/>
      <c r="BX538" s="63"/>
      <c r="CA538" s="53"/>
      <c r="CD538" s="20"/>
      <c r="CE538" s="63"/>
      <c r="CH538" s="53"/>
      <c r="CK538" s="20"/>
      <c r="CL538" s="63"/>
      <c r="CO538" s="53"/>
      <c r="CR538" s="20"/>
      <c r="CS538" s="63"/>
      <c r="CV538" s="53"/>
      <c r="CY538" s="20"/>
      <c r="CZ538" s="63"/>
      <c r="DC538" s="53"/>
      <c r="DF538" s="20"/>
    </row>
    <row r="539" spans="4:110" s="19" customFormat="1">
      <c r="D539" s="20"/>
      <c r="E539" s="37"/>
      <c r="H539" s="53"/>
      <c r="K539" s="20"/>
      <c r="L539" s="37"/>
      <c r="O539" s="53"/>
      <c r="R539" s="20"/>
      <c r="S539" s="37"/>
      <c r="V539" s="53"/>
      <c r="Y539" s="20"/>
      <c r="Z539" s="63"/>
      <c r="AC539" s="53"/>
      <c r="AF539" s="20"/>
      <c r="AG539" s="20"/>
      <c r="AH539" s="63"/>
      <c r="AK539" s="53"/>
      <c r="AN539" s="20"/>
      <c r="AO539" s="63"/>
      <c r="AR539" s="53"/>
      <c r="AU539" s="20"/>
      <c r="AV539" s="63"/>
      <c r="AY539" s="53"/>
      <c r="BB539" s="20"/>
      <c r="BC539" s="63"/>
      <c r="BF539" s="53"/>
      <c r="BI539" s="20"/>
      <c r="BJ539" s="63"/>
      <c r="BM539" s="53"/>
      <c r="BP539" s="20"/>
      <c r="BQ539" s="63"/>
      <c r="BT539" s="53"/>
      <c r="BW539" s="20"/>
      <c r="BX539" s="63"/>
      <c r="CA539" s="53"/>
      <c r="CD539" s="20"/>
      <c r="CE539" s="63"/>
      <c r="CH539" s="53"/>
      <c r="CK539" s="20"/>
      <c r="CL539" s="63"/>
      <c r="CO539" s="53"/>
      <c r="CR539" s="20"/>
      <c r="CS539" s="63"/>
      <c r="CV539" s="53"/>
      <c r="CY539" s="20"/>
      <c r="CZ539" s="63"/>
      <c r="DC539" s="53"/>
      <c r="DF539" s="20"/>
    </row>
    <row r="540" spans="4:110" s="19" customFormat="1">
      <c r="D540" s="20"/>
      <c r="E540" s="37"/>
      <c r="H540" s="53"/>
      <c r="K540" s="20"/>
      <c r="L540" s="37"/>
      <c r="O540" s="53"/>
      <c r="R540" s="20"/>
      <c r="S540" s="37"/>
      <c r="V540" s="53"/>
      <c r="Y540" s="20"/>
      <c r="Z540" s="63"/>
      <c r="AC540" s="53"/>
      <c r="AF540" s="20"/>
      <c r="AG540" s="20"/>
      <c r="AH540" s="63"/>
      <c r="AK540" s="53"/>
      <c r="AN540" s="20"/>
      <c r="AO540" s="63"/>
      <c r="AR540" s="53"/>
      <c r="AU540" s="20"/>
      <c r="AV540" s="63"/>
      <c r="AY540" s="53"/>
      <c r="BB540" s="20"/>
      <c r="BC540" s="63"/>
      <c r="BF540" s="53"/>
      <c r="BI540" s="20"/>
      <c r="BJ540" s="63"/>
      <c r="BM540" s="53"/>
      <c r="BP540" s="20"/>
      <c r="BQ540" s="63"/>
      <c r="BT540" s="53"/>
      <c r="BW540" s="20"/>
      <c r="BX540" s="63"/>
      <c r="CA540" s="53"/>
      <c r="CD540" s="20"/>
      <c r="CE540" s="63"/>
      <c r="CH540" s="53"/>
      <c r="CK540" s="20"/>
      <c r="CL540" s="63"/>
      <c r="CO540" s="53"/>
      <c r="CR540" s="20"/>
      <c r="CS540" s="63"/>
      <c r="CV540" s="53"/>
      <c r="CY540" s="20"/>
      <c r="CZ540" s="63"/>
      <c r="DC540" s="53"/>
      <c r="DF540" s="20"/>
    </row>
    <row r="541" spans="4:110" s="19" customFormat="1">
      <c r="D541" s="20"/>
      <c r="E541" s="37"/>
      <c r="H541" s="53"/>
      <c r="K541" s="20"/>
      <c r="L541" s="37"/>
      <c r="O541" s="53"/>
      <c r="R541" s="20"/>
      <c r="S541" s="37"/>
      <c r="V541" s="53"/>
      <c r="Y541" s="20"/>
      <c r="Z541" s="63"/>
      <c r="AC541" s="53"/>
      <c r="AF541" s="20"/>
      <c r="AG541" s="20"/>
      <c r="AH541" s="63"/>
      <c r="AK541" s="53"/>
      <c r="AN541" s="20"/>
      <c r="AO541" s="63"/>
      <c r="AR541" s="53"/>
      <c r="AU541" s="20"/>
      <c r="AV541" s="63"/>
      <c r="AY541" s="53"/>
      <c r="BB541" s="20"/>
      <c r="BC541" s="63"/>
      <c r="BF541" s="53"/>
      <c r="BI541" s="20"/>
      <c r="BJ541" s="63"/>
      <c r="BM541" s="53"/>
      <c r="BP541" s="20"/>
      <c r="BQ541" s="63"/>
      <c r="BT541" s="53"/>
      <c r="BW541" s="20"/>
      <c r="BX541" s="63"/>
      <c r="CA541" s="53"/>
      <c r="CD541" s="20"/>
      <c r="CE541" s="63"/>
      <c r="CH541" s="53"/>
      <c r="CK541" s="20"/>
      <c r="CL541" s="63"/>
      <c r="CO541" s="53"/>
      <c r="CR541" s="20"/>
      <c r="CS541" s="63"/>
      <c r="CV541" s="53"/>
      <c r="CY541" s="20"/>
      <c r="CZ541" s="63"/>
      <c r="DC541" s="53"/>
      <c r="DF541" s="20"/>
    </row>
    <row r="542" spans="4:110" s="19" customFormat="1">
      <c r="D542" s="20"/>
      <c r="E542" s="37"/>
      <c r="H542" s="53"/>
      <c r="K542" s="20"/>
      <c r="L542" s="37"/>
      <c r="O542" s="53"/>
      <c r="R542" s="20"/>
      <c r="S542" s="37"/>
      <c r="V542" s="53"/>
      <c r="Y542" s="20"/>
      <c r="Z542" s="63"/>
      <c r="AC542" s="53"/>
      <c r="AF542" s="20"/>
      <c r="AG542" s="20"/>
      <c r="AH542" s="63"/>
      <c r="AK542" s="53"/>
      <c r="AN542" s="20"/>
      <c r="AO542" s="63"/>
      <c r="AR542" s="53"/>
      <c r="AU542" s="20"/>
      <c r="AV542" s="63"/>
      <c r="AY542" s="53"/>
      <c r="BB542" s="20"/>
      <c r="BC542" s="63"/>
      <c r="BF542" s="53"/>
      <c r="BI542" s="20"/>
      <c r="BJ542" s="63"/>
      <c r="BM542" s="53"/>
      <c r="BP542" s="20"/>
      <c r="BQ542" s="63"/>
      <c r="BT542" s="53"/>
      <c r="BW542" s="20"/>
      <c r="BX542" s="63"/>
      <c r="CA542" s="53"/>
      <c r="CD542" s="20"/>
      <c r="CE542" s="63"/>
      <c r="CH542" s="53"/>
      <c r="CK542" s="20"/>
      <c r="CL542" s="63"/>
      <c r="CO542" s="53"/>
      <c r="CR542" s="20"/>
      <c r="CS542" s="63"/>
      <c r="CV542" s="53"/>
      <c r="CY542" s="20"/>
      <c r="CZ542" s="63"/>
      <c r="DC542" s="53"/>
      <c r="DF542" s="20"/>
    </row>
    <row r="543" spans="4:110" s="19" customFormat="1">
      <c r="D543" s="20"/>
      <c r="E543" s="37"/>
      <c r="H543" s="53"/>
      <c r="K543" s="20"/>
      <c r="L543" s="37"/>
      <c r="O543" s="53"/>
      <c r="R543" s="20"/>
      <c r="S543" s="37"/>
      <c r="V543" s="53"/>
      <c r="Y543" s="20"/>
      <c r="Z543" s="63"/>
      <c r="AC543" s="53"/>
      <c r="AF543" s="20"/>
      <c r="AG543" s="20"/>
      <c r="AH543" s="63"/>
      <c r="AK543" s="53"/>
      <c r="AN543" s="20"/>
      <c r="AO543" s="63"/>
      <c r="AR543" s="53"/>
      <c r="AU543" s="20"/>
      <c r="AV543" s="63"/>
      <c r="AY543" s="53"/>
      <c r="BB543" s="20"/>
      <c r="BC543" s="63"/>
      <c r="BF543" s="53"/>
      <c r="BI543" s="20"/>
      <c r="BJ543" s="63"/>
      <c r="BM543" s="53"/>
      <c r="BP543" s="20"/>
      <c r="BQ543" s="63"/>
      <c r="BT543" s="53"/>
      <c r="BW543" s="20"/>
      <c r="BX543" s="63"/>
      <c r="CA543" s="53"/>
      <c r="CD543" s="20"/>
      <c r="CE543" s="63"/>
      <c r="CH543" s="53"/>
      <c r="CK543" s="20"/>
      <c r="CL543" s="63"/>
      <c r="CO543" s="53"/>
      <c r="CR543" s="20"/>
      <c r="CS543" s="63"/>
      <c r="CV543" s="53"/>
      <c r="CY543" s="20"/>
      <c r="CZ543" s="63"/>
      <c r="DC543" s="53"/>
      <c r="DF543" s="20"/>
    </row>
    <row r="544" spans="4:110" s="19" customFormat="1">
      <c r="D544" s="20"/>
      <c r="E544" s="37"/>
      <c r="H544" s="53"/>
      <c r="K544" s="20"/>
      <c r="L544" s="37"/>
      <c r="O544" s="53"/>
      <c r="R544" s="20"/>
      <c r="S544" s="37"/>
      <c r="V544" s="53"/>
      <c r="Y544" s="20"/>
      <c r="Z544" s="63"/>
      <c r="AC544" s="53"/>
      <c r="AF544" s="20"/>
      <c r="AG544" s="20"/>
      <c r="AH544" s="63"/>
      <c r="AK544" s="53"/>
      <c r="AN544" s="20"/>
      <c r="AO544" s="63"/>
      <c r="AR544" s="53"/>
      <c r="AU544" s="20"/>
      <c r="AV544" s="63"/>
      <c r="AY544" s="53"/>
      <c r="BB544" s="20"/>
      <c r="BC544" s="63"/>
      <c r="BF544" s="53"/>
      <c r="BI544" s="20"/>
      <c r="BJ544" s="63"/>
      <c r="BM544" s="53"/>
      <c r="BP544" s="20"/>
      <c r="BQ544" s="63"/>
      <c r="BT544" s="53"/>
      <c r="BW544" s="20"/>
      <c r="BX544" s="63"/>
      <c r="CA544" s="53"/>
      <c r="CD544" s="20"/>
      <c r="CE544" s="63"/>
      <c r="CH544" s="53"/>
      <c r="CK544" s="20"/>
      <c r="CL544" s="63"/>
      <c r="CO544" s="53"/>
      <c r="CR544" s="20"/>
      <c r="CS544" s="63"/>
      <c r="CV544" s="53"/>
      <c r="CY544" s="20"/>
      <c r="CZ544" s="63"/>
      <c r="DC544" s="53"/>
      <c r="DF544" s="20"/>
    </row>
    <row r="545" spans="4:110" s="19" customFormat="1">
      <c r="D545" s="20"/>
      <c r="E545" s="37"/>
      <c r="H545" s="53"/>
      <c r="K545" s="20"/>
      <c r="L545" s="37"/>
      <c r="O545" s="53"/>
      <c r="R545" s="20"/>
      <c r="S545" s="37"/>
      <c r="V545" s="53"/>
      <c r="Y545" s="20"/>
      <c r="Z545" s="63"/>
      <c r="AC545" s="53"/>
      <c r="AF545" s="20"/>
      <c r="AG545" s="20"/>
      <c r="AH545" s="63"/>
      <c r="AK545" s="53"/>
      <c r="AN545" s="20"/>
      <c r="AO545" s="63"/>
      <c r="AR545" s="53"/>
      <c r="AU545" s="20"/>
      <c r="AV545" s="63"/>
      <c r="AY545" s="53"/>
      <c r="BB545" s="20"/>
      <c r="BC545" s="63"/>
      <c r="BF545" s="53"/>
      <c r="BI545" s="20"/>
      <c r="BJ545" s="63"/>
      <c r="BM545" s="53"/>
      <c r="BP545" s="20"/>
      <c r="BQ545" s="63"/>
      <c r="BT545" s="53"/>
      <c r="BW545" s="20"/>
      <c r="BX545" s="63"/>
      <c r="CA545" s="53"/>
      <c r="CD545" s="20"/>
      <c r="CE545" s="63"/>
      <c r="CH545" s="53"/>
      <c r="CK545" s="20"/>
      <c r="CL545" s="63"/>
      <c r="CO545" s="53"/>
      <c r="CR545" s="20"/>
      <c r="CS545" s="63"/>
      <c r="CV545" s="53"/>
      <c r="CY545" s="20"/>
      <c r="CZ545" s="63"/>
      <c r="DC545" s="53"/>
      <c r="DF545" s="20"/>
    </row>
    <row r="546" spans="4:110" s="19" customFormat="1">
      <c r="D546" s="20"/>
      <c r="E546" s="37"/>
      <c r="H546" s="53"/>
      <c r="K546" s="20"/>
      <c r="L546" s="37"/>
      <c r="O546" s="53"/>
      <c r="R546" s="20"/>
      <c r="S546" s="37"/>
      <c r="V546" s="53"/>
      <c r="Y546" s="20"/>
      <c r="Z546" s="63"/>
      <c r="AC546" s="53"/>
      <c r="AF546" s="20"/>
      <c r="AG546" s="20"/>
      <c r="AH546" s="63"/>
      <c r="AK546" s="53"/>
      <c r="AN546" s="20"/>
      <c r="AO546" s="63"/>
      <c r="AR546" s="53"/>
      <c r="AU546" s="20"/>
      <c r="AV546" s="63"/>
      <c r="AY546" s="53"/>
      <c r="BB546" s="20"/>
      <c r="BC546" s="63"/>
      <c r="BF546" s="53"/>
      <c r="BI546" s="20"/>
      <c r="BJ546" s="63"/>
      <c r="BM546" s="53"/>
      <c r="BP546" s="20"/>
      <c r="BQ546" s="63"/>
      <c r="BT546" s="53"/>
      <c r="BW546" s="20"/>
      <c r="BX546" s="63"/>
      <c r="CA546" s="53"/>
      <c r="CD546" s="20"/>
      <c r="CE546" s="63"/>
      <c r="CH546" s="53"/>
      <c r="CK546" s="20"/>
      <c r="CL546" s="63"/>
      <c r="CO546" s="53"/>
      <c r="CR546" s="20"/>
      <c r="CS546" s="63"/>
      <c r="CV546" s="53"/>
      <c r="CY546" s="20"/>
      <c r="CZ546" s="63"/>
      <c r="DC546" s="53"/>
      <c r="DF546" s="20"/>
    </row>
    <row r="547" spans="4:110" s="19" customFormat="1">
      <c r="D547" s="20"/>
      <c r="E547" s="37"/>
      <c r="H547" s="53"/>
      <c r="K547" s="20"/>
      <c r="L547" s="37"/>
      <c r="O547" s="53"/>
      <c r="R547" s="20"/>
      <c r="S547" s="37"/>
      <c r="V547" s="53"/>
      <c r="Y547" s="20"/>
      <c r="Z547" s="63"/>
      <c r="AC547" s="53"/>
      <c r="AF547" s="20"/>
      <c r="AG547" s="20"/>
      <c r="AH547" s="63"/>
      <c r="AK547" s="53"/>
      <c r="AN547" s="20"/>
      <c r="AO547" s="63"/>
      <c r="AR547" s="53"/>
      <c r="AU547" s="20"/>
      <c r="AV547" s="63"/>
      <c r="AY547" s="53"/>
      <c r="BB547" s="20"/>
      <c r="BC547" s="63"/>
      <c r="BF547" s="53"/>
      <c r="BI547" s="20"/>
      <c r="BJ547" s="63"/>
      <c r="BM547" s="53"/>
      <c r="BP547" s="20"/>
      <c r="BQ547" s="63"/>
      <c r="BT547" s="53"/>
      <c r="BW547" s="20"/>
      <c r="BX547" s="63"/>
      <c r="CA547" s="53"/>
      <c r="CD547" s="20"/>
      <c r="CE547" s="63"/>
      <c r="CH547" s="53"/>
      <c r="CK547" s="20"/>
      <c r="CL547" s="63"/>
      <c r="CO547" s="53"/>
      <c r="CR547" s="20"/>
      <c r="CS547" s="63"/>
      <c r="CV547" s="53"/>
      <c r="CY547" s="20"/>
      <c r="CZ547" s="63"/>
      <c r="DC547" s="53"/>
      <c r="DF547" s="20"/>
    </row>
    <row r="548" spans="4:110" s="19" customFormat="1">
      <c r="D548" s="20"/>
      <c r="E548" s="37"/>
      <c r="H548" s="53"/>
      <c r="K548" s="20"/>
      <c r="L548" s="37"/>
      <c r="O548" s="53"/>
      <c r="R548" s="20"/>
      <c r="S548" s="37"/>
      <c r="V548" s="53"/>
      <c r="Y548" s="20"/>
      <c r="Z548" s="63"/>
      <c r="AC548" s="53"/>
      <c r="AF548" s="20"/>
      <c r="AG548" s="20"/>
      <c r="AH548" s="63"/>
      <c r="AK548" s="53"/>
      <c r="AN548" s="20"/>
      <c r="AO548" s="63"/>
      <c r="AR548" s="53"/>
      <c r="AU548" s="20"/>
      <c r="AV548" s="63"/>
      <c r="AY548" s="53"/>
      <c r="BB548" s="20"/>
      <c r="BC548" s="63"/>
      <c r="BF548" s="53"/>
      <c r="BI548" s="20"/>
      <c r="BJ548" s="63"/>
      <c r="BM548" s="53"/>
      <c r="BP548" s="20"/>
      <c r="BQ548" s="63"/>
      <c r="BT548" s="53"/>
      <c r="BW548" s="20"/>
      <c r="BX548" s="63"/>
      <c r="CA548" s="53"/>
      <c r="CD548" s="20"/>
      <c r="CE548" s="63"/>
      <c r="CH548" s="53"/>
      <c r="CK548" s="20"/>
      <c r="CL548" s="63"/>
      <c r="CO548" s="53"/>
      <c r="CR548" s="20"/>
      <c r="CS548" s="63"/>
      <c r="CV548" s="53"/>
      <c r="CY548" s="20"/>
      <c r="CZ548" s="63"/>
      <c r="DC548" s="53"/>
      <c r="DF548" s="20"/>
    </row>
    <row r="549" spans="4:110" s="19" customFormat="1">
      <c r="D549" s="20"/>
      <c r="E549" s="37"/>
      <c r="H549" s="53"/>
      <c r="K549" s="20"/>
      <c r="L549" s="37"/>
      <c r="O549" s="53"/>
      <c r="R549" s="20"/>
      <c r="S549" s="37"/>
      <c r="V549" s="53"/>
      <c r="Y549" s="20"/>
      <c r="Z549" s="63"/>
      <c r="AC549" s="53"/>
      <c r="AF549" s="20"/>
      <c r="AG549" s="20"/>
      <c r="AH549" s="63"/>
      <c r="AK549" s="53"/>
      <c r="AN549" s="20"/>
      <c r="AO549" s="63"/>
      <c r="AR549" s="53"/>
      <c r="AU549" s="20"/>
      <c r="AV549" s="63"/>
      <c r="AY549" s="53"/>
      <c r="BB549" s="20"/>
      <c r="BC549" s="63"/>
      <c r="BF549" s="53"/>
      <c r="BI549" s="20"/>
      <c r="BJ549" s="63"/>
      <c r="BM549" s="53"/>
      <c r="BP549" s="20"/>
      <c r="BQ549" s="63"/>
      <c r="BT549" s="53"/>
      <c r="BW549" s="20"/>
      <c r="BX549" s="63"/>
      <c r="CA549" s="53"/>
      <c r="CD549" s="20"/>
      <c r="CE549" s="63"/>
      <c r="CH549" s="53"/>
      <c r="CK549" s="20"/>
      <c r="CL549" s="63"/>
      <c r="CO549" s="53"/>
      <c r="CR549" s="20"/>
      <c r="CS549" s="63"/>
      <c r="CV549" s="53"/>
      <c r="CY549" s="20"/>
      <c r="CZ549" s="63"/>
      <c r="DC549" s="53"/>
      <c r="DF549" s="20"/>
    </row>
    <row r="550" spans="4:110" s="19" customFormat="1">
      <c r="D550" s="20"/>
      <c r="E550" s="37"/>
      <c r="H550" s="53"/>
      <c r="K550" s="20"/>
      <c r="L550" s="37"/>
      <c r="O550" s="53"/>
      <c r="R550" s="20"/>
      <c r="S550" s="37"/>
      <c r="V550" s="53"/>
      <c r="Y550" s="20"/>
      <c r="Z550" s="63"/>
      <c r="AC550" s="53"/>
      <c r="AF550" s="20"/>
      <c r="AG550" s="20"/>
      <c r="AH550" s="63"/>
      <c r="AK550" s="53"/>
      <c r="AN550" s="20"/>
      <c r="AO550" s="63"/>
      <c r="AR550" s="53"/>
      <c r="AU550" s="20"/>
      <c r="AV550" s="63"/>
      <c r="AY550" s="53"/>
      <c r="BB550" s="20"/>
      <c r="BC550" s="63"/>
      <c r="BF550" s="53"/>
      <c r="BI550" s="20"/>
      <c r="BJ550" s="63"/>
      <c r="BM550" s="53"/>
      <c r="BP550" s="20"/>
      <c r="BQ550" s="63"/>
      <c r="BT550" s="53"/>
      <c r="BW550" s="20"/>
      <c r="BX550" s="63"/>
      <c r="CA550" s="53"/>
      <c r="CD550" s="20"/>
      <c r="CE550" s="63"/>
      <c r="CH550" s="53"/>
      <c r="CK550" s="20"/>
      <c r="CL550" s="63"/>
      <c r="CO550" s="53"/>
      <c r="CR550" s="20"/>
      <c r="CS550" s="63"/>
      <c r="CV550" s="53"/>
      <c r="CY550" s="20"/>
      <c r="CZ550" s="63"/>
      <c r="DC550" s="53"/>
      <c r="DF550" s="20"/>
    </row>
    <row r="551" spans="4:110" s="19" customFormat="1">
      <c r="D551" s="20"/>
      <c r="E551" s="37"/>
      <c r="H551" s="53"/>
      <c r="K551" s="20"/>
      <c r="L551" s="37"/>
      <c r="O551" s="53"/>
      <c r="R551" s="20"/>
      <c r="S551" s="37"/>
      <c r="V551" s="53"/>
      <c r="Y551" s="20"/>
      <c r="Z551" s="63"/>
      <c r="AC551" s="53"/>
      <c r="AF551" s="20"/>
      <c r="AG551" s="20"/>
      <c r="AH551" s="63"/>
      <c r="AK551" s="53"/>
      <c r="AN551" s="20"/>
      <c r="AO551" s="63"/>
      <c r="AR551" s="53"/>
      <c r="AU551" s="20"/>
      <c r="AV551" s="63"/>
      <c r="AY551" s="53"/>
      <c r="BB551" s="20"/>
      <c r="BC551" s="63"/>
      <c r="BF551" s="53"/>
      <c r="BI551" s="20"/>
      <c r="BJ551" s="63"/>
      <c r="BM551" s="53"/>
      <c r="BP551" s="20"/>
      <c r="BQ551" s="63"/>
      <c r="BT551" s="53"/>
      <c r="BW551" s="20"/>
      <c r="BX551" s="63"/>
      <c r="CA551" s="53"/>
      <c r="CD551" s="20"/>
      <c r="CE551" s="63"/>
      <c r="CH551" s="53"/>
      <c r="CK551" s="20"/>
      <c r="CL551" s="63"/>
      <c r="CO551" s="53"/>
      <c r="CR551" s="20"/>
      <c r="CS551" s="63"/>
      <c r="CV551" s="53"/>
      <c r="CY551" s="20"/>
      <c r="CZ551" s="63"/>
      <c r="DC551" s="53"/>
      <c r="DF551" s="20"/>
    </row>
    <row r="552" spans="4:110" s="19" customFormat="1">
      <c r="D552" s="20"/>
      <c r="E552" s="37"/>
      <c r="H552" s="53"/>
      <c r="K552" s="20"/>
      <c r="L552" s="37"/>
      <c r="O552" s="53"/>
      <c r="R552" s="20"/>
      <c r="S552" s="37"/>
      <c r="V552" s="53"/>
      <c r="Y552" s="20"/>
      <c r="Z552" s="63"/>
      <c r="AC552" s="53"/>
      <c r="AF552" s="20"/>
      <c r="AG552" s="20"/>
      <c r="AH552" s="63"/>
      <c r="AK552" s="53"/>
      <c r="AN552" s="20"/>
      <c r="AO552" s="63"/>
      <c r="AR552" s="53"/>
      <c r="AU552" s="20"/>
      <c r="AV552" s="63"/>
      <c r="AY552" s="53"/>
      <c r="BB552" s="20"/>
      <c r="BC552" s="63"/>
      <c r="BF552" s="53"/>
      <c r="BI552" s="20"/>
      <c r="BJ552" s="63"/>
      <c r="BM552" s="53"/>
      <c r="BP552" s="20"/>
      <c r="BQ552" s="63"/>
      <c r="BT552" s="53"/>
      <c r="BW552" s="20"/>
      <c r="BX552" s="63"/>
      <c r="CA552" s="53"/>
      <c r="CD552" s="20"/>
      <c r="CE552" s="63"/>
      <c r="CH552" s="53"/>
      <c r="CK552" s="20"/>
      <c r="CL552" s="63"/>
      <c r="CO552" s="53"/>
      <c r="CR552" s="20"/>
      <c r="CS552" s="63"/>
      <c r="CV552" s="53"/>
      <c r="CY552" s="20"/>
      <c r="CZ552" s="63"/>
      <c r="DC552" s="53"/>
      <c r="DF552" s="20"/>
    </row>
    <row r="553" spans="4:110" s="19" customFormat="1">
      <c r="D553" s="20"/>
      <c r="E553" s="37"/>
      <c r="H553" s="53"/>
      <c r="K553" s="20"/>
      <c r="L553" s="37"/>
      <c r="O553" s="53"/>
      <c r="R553" s="20"/>
      <c r="S553" s="37"/>
      <c r="V553" s="53"/>
      <c r="Y553" s="20"/>
      <c r="Z553" s="63"/>
      <c r="AC553" s="53"/>
      <c r="AF553" s="20"/>
      <c r="AG553" s="20"/>
      <c r="AH553" s="63"/>
      <c r="AK553" s="53"/>
      <c r="AN553" s="20"/>
      <c r="AO553" s="63"/>
      <c r="AR553" s="53"/>
      <c r="AU553" s="20"/>
      <c r="AV553" s="63"/>
      <c r="AY553" s="53"/>
      <c r="BB553" s="20"/>
      <c r="BC553" s="63"/>
      <c r="BF553" s="53"/>
      <c r="BI553" s="20"/>
      <c r="BJ553" s="63"/>
      <c r="BM553" s="53"/>
      <c r="BP553" s="20"/>
      <c r="BQ553" s="63"/>
      <c r="BT553" s="53"/>
      <c r="BW553" s="20"/>
      <c r="BX553" s="63"/>
      <c r="CA553" s="53"/>
      <c r="CD553" s="20"/>
      <c r="CE553" s="63"/>
      <c r="CH553" s="53"/>
      <c r="CK553" s="20"/>
      <c r="CL553" s="63"/>
      <c r="CO553" s="53"/>
      <c r="CR553" s="20"/>
      <c r="CS553" s="63"/>
      <c r="CV553" s="53"/>
      <c r="CY553" s="20"/>
      <c r="CZ553" s="63"/>
      <c r="DC553" s="53"/>
      <c r="DF553" s="20"/>
    </row>
    <row r="554" spans="4:110" s="19" customFormat="1">
      <c r="D554" s="20"/>
      <c r="E554" s="37"/>
      <c r="H554" s="53"/>
      <c r="K554" s="20"/>
      <c r="L554" s="37"/>
      <c r="O554" s="53"/>
      <c r="R554" s="20"/>
      <c r="S554" s="37"/>
      <c r="V554" s="53"/>
      <c r="Y554" s="20"/>
      <c r="Z554" s="63"/>
      <c r="AC554" s="53"/>
      <c r="AF554" s="20"/>
      <c r="AG554" s="20"/>
      <c r="AH554" s="63"/>
      <c r="AK554" s="53"/>
      <c r="AN554" s="20"/>
      <c r="AO554" s="63"/>
      <c r="AR554" s="53"/>
      <c r="AU554" s="20"/>
      <c r="AV554" s="63"/>
      <c r="AY554" s="53"/>
      <c r="BB554" s="20"/>
      <c r="BC554" s="63"/>
      <c r="BF554" s="53"/>
      <c r="BI554" s="20"/>
      <c r="BJ554" s="63"/>
      <c r="BM554" s="53"/>
      <c r="BP554" s="20"/>
      <c r="BQ554" s="63"/>
      <c r="BT554" s="53"/>
      <c r="BW554" s="20"/>
      <c r="BX554" s="63"/>
      <c r="CA554" s="53"/>
      <c r="CD554" s="20"/>
      <c r="CE554" s="63"/>
      <c r="CH554" s="53"/>
      <c r="CK554" s="20"/>
      <c r="CL554" s="63"/>
      <c r="CO554" s="53"/>
      <c r="CR554" s="20"/>
      <c r="CS554" s="63"/>
      <c r="CV554" s="53"/>
      <c r="CY554" s="20"/>
      <c r="CZ554" s="63"/>
      <c r="DC554" s="53"/>
      <c r="DF554" s="20"/>
    </row>
    <row r="555" spans="4:110" s="19" customFormat="1">
      <c r="D555" s="20"/>
      <c r="E555" s="37"/>
      <c r="H555" s="53"/>
      <c r="K555" s="20"/>
      <c r="L555" s="37"/>
      <c r="O555" s="53"/>
      <c r="R555" s="20"/>
      <c r="S555" s="37"/>
      <c r="V555" s="53"/>
      <c r="Y555" s="20"/>
      <c r="Z555" s="63"/>
      <c r="AC555" s="53"/>
      <c r="AF555" s="20"/>
      <c r="AG555" s="20"/>
      <c r="AH555" s="63"/>
      <c r="AK555" s="53"/>
      <c r="AN555" s="20"/>
      <c r="AO555" s="63"/>
      <c r="AR555" s="53"/>
      <c r="AU555" s="20"/>
      <c r="AV555" s="63"/>
      <c r="AY555" s="53"/>
      <c r="BB555" s="20"/>
      <c r="BC555" s="63"/>
      <c r="BF555" s="53"/>
      <c r="BI555" s="20"/>
      <c r="BJ555" s="63"/>
      <c r="BM555" s="53"/>
      <c r="BP555" s="20"/>
      <c r="BQ555" s="63"/>
      <c r="BT555" s="53"/>
      <c r="BW555" s="20"/>
      <c r="BX555" s="63"/>
      <c r="CA555" s="53"/>
      <c r="CD555" s="20"/>
      <c r="CE555" s="63"/>
      <c r="CH555" s="53"/>
      <c r="CK555" s="20"/>
      <c r="CL555" s="63"/>
      <c r="CO555" s="53"/>
      <c r="CR555" s="20"/>
      <c r="CS555" s="63"/>
      <c r="CV555" s="53"/>
      <c r="CY555" s="20"/>
      <c r="CZ555" s="63"/>
      <c r="DC555" s="53"/>
      <c r="DF555" s="20"/>
    </row>
    <row r="556" spans="4:110" s="19" customFormat="1">
      <c r="D556" s="20"/>
      <c r="E556" s="37"/>
      <c r="H556" s="53"/>
      <c r="K556" s="20"/>
      <c r="L556" s="37"/>
      <c r="O556" s="53"/>
      <c r="R556" s="20"/>
      <c r="S556" s="37"/>
      <c r="V556" s="53"/>
      <c r="Y556" s="20"/>
      <c r="Z556" s="63"/>
      <c r="AC556" s="53"/>
      <c r="AF556" s="20"/>
      <c r="AG556" s="20"/>
      <c r="AH556" s="63"/>
      <c r="AK556" s="53"/>
      <c r="AN556" s="20"/>
      <c r="AO556" s="63"/>
      <c r="AR556" s="53"/>
      <c r="AU556" s="20"/>
      <c r="AV556" s="63"/>
      <c r="AY556" s="53"/>
      <c r="BB556" s="20"/>
      <c r="BC556" s="63"/>
      <c r="BF556" s="53"/>
      <c r="BI556" s="20"/>
      <c r="BJ556" s="63"/>
      <c r="BM556" s="53"/>
      <c r="BP556" s="20"/>
      <c r="BQ556" s="63"/>
      <c r="BT556" s="53"/>
      <c r="BW556" s="20"/>
      <c r="BX556" s="63"/>
      <c r="CA556" s="53"/>
      <c r="CD556" s="20"/>
      <c r="CE556" s="63"/>
      <c r="CH556" s="53"/>
      <c r="CK556" s="20"/>
      <c r="CL556" s="63"/>
      <c r="CO556" s="53"/>
      <c r="CR556" s="20"/>
      <c r="CS556" s="63"/>
      <c r="CV556" s="53"/>
      <c r="CY556" s="20"/>
      <c r="CZ556" s="63"/>
      <c r="DC556" s="53"/>
      <c r="DF556" s="20"/>
    </row>
    <row r="557" spans="4:110" s="19" customFormat="1">
      <c r="D557" s="20"/>
      <c r="E557" s="37"/>
      <c r="H557" s="53"/>
      <c r="K557" s="20"/>
      <c r="L557" s="37"/>
      <c r="O557" s="53"/>
      <c r="R557" s="20"/>
      <c r="S557" s="37"/>
      <c r="V557" s="53"/>
      <c r="Y557" s="20"/>
      <c r="Z557" s="63"/>
      <c r="AC557" s="53"/>
      <c r="AF557" s="20"/>
      <c r="AG557" s="20"/>
      <c r="AH557" s="63"/>
      <c r="AK557" s="53"/>
      <c r="AN557" s="20"/>
      <c r="AO557" s="63"/>
      <c r="AR557" s="53"/>
      <c r="AU557" s="20"/>
      <c r="AV557" s="63"/>
      <c r="AY557" s="53"/>
      <c r="BB557" s="20"/>
      <c r="BC557" s="63"/>
      <c r="BF557" s="53"/>
      <c r="BI557" s="20"/>
      <c r="BJ557" s="63"/>
      <c r="BM557" s="53"/>
      <c r="BP557" s="20"/>
      <c r="BQ557" s="63"/>
      <c r="BT557" s="53"/>
      <c r="BW557" s="20"/>
      <c r="BX557" s="63"/>
      <c r="CA557" s="53"/>
      <c r="CD557" s="20"/>
      <c r="CE557" s="63"/>
      <c r="CH557" s="53"/>
      <c r="CK557" s="20"/>
      <c r="CL557" s="63"/>
      <c r="CO557" s="53"/>
      <c r="CR557" s="20"/>
      <c r="CS557" s="63"/>
      <c r="CV557" s="53"/>
      <c r="CY557" s="20"/>
      <c r="CZ557" s="63"/>
      <c r="DC557" s="53"/>
      <c r="DF557" s="20"/>
    </row>
    <row r="558" spans="4:110" s="19" customFormat="1">
      <c r="D558" s="20"/>
      <c r="E558" s="37"/>
      <c r="H558" s="53"/>
      <c r="K558" s="20"/>
      <c r="L558" s="37"/>
      <c r="O558" s="53"/>
      <c r="R558" s="20"/>
      <c r="S558" s="37"/>
      <c r="V558" s="53"/>
      <c r="Y558" s="20"/>
      <c r="Z558" s="63"/>
      <c r="AC558" s="53"/>
      <c r="AF558" s="20"/>
      <c r="AG558" s="20"/>
      <c r="AH558" s="63"/>
      <c r="AK558" s="53"/>
      <c r="AN558" s="20"/>
      <c r="AO558" s="63"/>
      <c r="AR558" s="53"/>
      <c r="AU558" s="20"/>
      <c r="AV558" s="63"/>
      <c r="AY558" s="53"/>
      <c r="BB558" s="20"/>
      <c r="BC558" s="63"/>
      <c r="BF558" s="53"/>
      <c r="BI558" s="20"/>
      <c r="BJ558" s="63"/>
      <c r="BM558" s="53"/>
      <c r="BP558" s="20"/>
      <c r="BQ558" s="63"/>
      <c r="BT558" s="53"/>
      <c r="BW558" s="20"/>
      <c r="BX558" s="63"/>
      <c r="CA558" s="53"/>
      <c r="CD558" s="20"/>
      <c r="CE558" s="63"/>
      <c r="CH558" s="53"/>
      <c r="CK558" s="20"/>
      <c r="CL558" s="63"/>
      <c r="CO558" s="53"/>
      <c r="CR558" s="20"/>
      <c r="CS558" s="63"/>
      <c r="CV558" s="53"/>
      <c r="CY558" s="20"/>
      <c r="CZ558" s="63"/>
      <c r="DC558" s="53"/>
      <c r="DF558" s="20"/>
    </row>
    <row r="559" spans="4:110" s="19" customFormat="1">
      <c r="D559" s="20"/>
      <c r="E559" s="37"/>
      <c r="H559" s="53"/>
      <c r="K559" s="20"/>
      <c r="L559" s="37"/>
      <c r="O559" s="53"/>
      <c r="R559" s="20"/>
      <c r="S559" s="37"/>
      <c r="V559" s="53"/>
      <c r="Y559" s="20"/>
      <c r="Z559" s="63"/>
      <c r="AC559" s="53"/>
      <c r="AF559" s="20"/>
      <c r="AG559" s="20"/>
      <c r="AH559" s="63"/>
      <c r="AK559" s="53"/>
      <c r="AN559" s="20"/>
      <c r="AO559" s="63"/>
      <c r="AR559" s="53"/>
      <c r="AU559" s="20"/>
      <c r="AV559" s="63"/>
      <c r="AY559" s="53"/>
      <c r="BB559" s="20"/>
      <c r="BC559" s="63"/>
      <c r="BF559" s="53"/>
      <c r="BI559" s="20"/>
      <c r="BJ559" s="63"/>
      <c r="BM559" s="53"/>
      <c r="BP559" s="20"/>
      <c r="BQ559" s="63"/>
      <c r="BT559" s="53"/>
      <c r="BW559" s="20"/>
      <c r="BX559" s="63"/>
      <c r="CA559" s="53"/>
      <c r="CD559" s="20"/>
      <c r="CE559" s="63"/>
      <c r="CH559" s="53"/>
      <c r="CK559" s="20"/>
      <c r="CL559" s="63"/>
      <c r="CO559" s="53"/>
      <c r="CR559" s="20"/>
      <c r="CS559" s="63"/>
      <c r="CV559" s="53"/>
      <c r="CY559" s="20"/>
      <c r="CZ559" s="63"/>
      <c r="DC559" s="53"/>
      <c r="DF559" s="20"/>
    </row>
    <row r="560" spans="4:110" s="19" customFormat="1">
      <c r="D560" s="20"/>
      <c r="E560" s="37"/>
      <c r="H560" s="53"/>
      <c r="K560" s="20"/>
      <c r="L560" s="37"/>
      <c r="O560" s="53"/>
      <c r="R560" s="20"/>
      <c r="S560" s="37"/>
      <c r="V560" s="53"/>
      <c r="Y560" s="20"/>
      <c r="Z560" s="63"/>
      <c r="AC560" s="53"/>
      <c r="AF560" s="20"/>
      <c r="AG560" s="20"/>
      <c r="AH560" s="63"/>
      <c r="AK560" s="53"/>
      <c r="AN560" s="20"/>
      <c r="AO560" s="63"/>
      <c r="AR560" s="53"/>
      <c r="AU560" s="20"/>
      <c r="AV560" s="63"/>
      <c r="AY560" s="53"/>
      <c r="BB560" s="20"/>
      <c r="BC560" s="63"/>
      <c r="BF560" s="53"/>
      <c r="BI560" s="20"/>
      <c r="BJ560" s="63"/>
      <c r="BM560" s="53"/>
      <c r="BP560" s="20"/>
      <c r="BQ560" s="63"/>
      <c r="BT560" s="53"/>
      <c r="BW560" s="20"/>
      <c r="BX560" s="63"/>
      <c r="CA560" s="53"/>
      <c r="CD560" s="20"/>
      <c r="CE560" s="63"/>
      <c r="CH560" s="53"/>
      <c r="CK560" s="20"/>
      <c r="CL560" s="63"/>
      <c r="CO560" s="53"/>
      <c r="CR560" s="20"/>
      <c r="CS560" s="63"/>
      <c r="CV560" s="53"/>
      <c r="CY560" s="20"/>
      <c r="CZ560" s="63"/>
      <c r="DC560" s="53"/>
      <c r="DF560" s="20"/>
    </row>
    <row r="561" spans="4:110" s="19" customFormat="1">
      <c r="D561" s="20"/>
      <c r="E561" s="37"/>
      <c r="H561" s="53"/>
      <c r="K561" s="20"/>
      <c r="L561" s="37"/>
      <c r="O561" s="53"/>
      <c r="R561" s="20"/>
      <c r="S561" s="37"/>
      <c r="V561" s="53"/>
      <c r="Y561" s="20"/>
      <c r="Z561" s="63"/>
      <c r="AC561" s="53"/>
      <c r="AF561" s="20"/>
      <c r="AG561" s="20"/>
      <c r="AH561" s="63"/>
      <c r="AK561" s="53"/>
      <c r="AN561" s="20"/>
      <c r="AO561" s="63"/>
      <c r="AR561" s="53"/>
      <c r="AU561" s="20"/>
      <c r="AV561" s="63"/>
      <c r="AY561" s="53"/>
      <c r="BB561" s="20"/>
      <c r="BC561" s="63"/>
      <c r="BF561" s="53"/>
      <c r="BI561" s="20"/>
      <c r="BJ561" s="63"/>
      <c r="BM561" s="53"/>
      <c r="BP561" s="20"/>
      <c r="BQ561" s="63"/>
      <c r="BT561" s="53"/>
      <c r="BW561" s="20"/>
      <c r="BX561" s="63"/>
      <c r="CA561" s="53"/>
      <c r="CD561" s="20"/>
      <c r="CE561" s="63"/>
      <c r="CH561" s="53"/>
      <c r="CK561" s="20"/>
      <c r="CL561" s="63"/>
      <c r="CO561" s="53"/>
      <c r="CR561" s="20"/>
      <c r="CS561" s="63"/>
      <c r="CV561" s="53"/>
      <c r="CY561" s="20"/>
      <c r="CZ561" s="63"/>
      <c r="DC561" s="53"/>
      <c r="DF561" s="20"/>
    </row>
    <row r="562" spans="4:110" s="19" customFormat="1">
      <c r="D562" s="20"/>
      <c r="E562" s="37"/>
      <c r="H562" s="53"/>
      <c r="K562" s="20"/>
      <c r="L562" s="37"/>
      <c r="O562" s="53"/>
      <c r="R562" s="20"/>
      <c r="S562" s="37"/>
      <c r="V562" s="53"/>
      <c r="Y562" s="20"/>
      <c r="Z562" s="63"/>
      <c r="AC562" s="53"/>
      <c r="AF562" s="20"/>
      <c r="AG562" s="20"/>
      <c r="AH562" s="63"/>
      <c r="AK562" s="53"/>
      <c r="AN562" s="20"/>
      <c r="AO562" s="63"/>
      <c r="AR562" s="53"/>
      <c r="AU562" s="20"/>
      <c r="AV562" s="63"/>
      <c r="AY562" s="53"/>
      <c r="BB562" s="20"/>
      <c r="BC562" s="63"/>
      <c r="BF562" s="53"/>
      <c r="BI562" s="20"/>
      <c r="BJ562" s="63"/>
      <c r="BM562" s="53"/>
      <c r="BP562" s="20"/>
      <c r="BQ562" s="63"/>
      <c r="BT562" s="53"/>
      <c r="BW562" s="20"/>
      <c r="BX562" s="63"/>
      <c r="CA562" s="53"/>
      <c r="CD562" s="20"/>
      <c r="CE562" s="63"/>
      <c r="CH562" s="53"/>
      <c r="CK562" s="20"/>
      <c r="CL562" s="63"/>
      <c r="CO562" s="53"/>
      <c r="CR562" s="20"/>
      <c r="CS562" s="63"/>
      <c r="CV562" s="53"/>
      <c r="CY562" s="20"/>
      <c r="CZ562" s="63"/>
      <c r="DC562" s="53"/>
      <c r="DF562" s="20"/>
    </row>
    <row r="563" spans="4:110" s="19" customFormat="1">
      <c r="D563" s="20"/>
      <c r="E563" s="37"/>
      <c r="H563" s="53"/>
      <c r="K563" s="20"/>
      <c r="L563" s="37"/>
      <c r="O563" s="53"/>
      <c r="R563" s="20"/>
      <c r="S563" s="37"/>
      <c r="V563" s="53"/>
      <c r="Y563" s="20"/>
      <c r="Z563" s="63"/>
      <c r="AC563" s="53"/>
      <c r="AF563" s="20"/>
      <c r="AG563" s="20"/>
      <c r="AH563" s="63"/>
      <c r="AK563" s="53"/>
      <c r="AN563" s="20"/>
      <c r="AO563" s="63"/>
      <c r="AR563" s="53"/>
      <c r="AU563" s="20"/>
      <c r="AV563" s="63"/>
      <c r="AY563" s="53"/>
      <c r="BB563" s="20"/>
      <c r="BC563" s="63"/>
      <c r="BF563" s="53"/>
      <c r="BI563" s="20"/>
      <c r="BJ563" s="63"/>
      <c r="BM563" s="53"/>
      <c r="BP563" s="20"/>
      <c r="BQ563" s="63"/>
      <c r="BT563" s="53"/>
      <c r="BW563" s="20"/>
      <c r="BX563" s="63"/>
      <c r="CA563" s="53"/>
      <c r="CD563" s="20"/>
      <c r="CE563" s="63"/>
      <c r="CH563" s="53"/>
      <c r="CK563" s="20"/>
      <c r="CL563" s="63"/>
      <c r="CO563" s="53"/>
      <c r="CR563" s="20"/>
      <c r="CS563" s="63"/>
      <c r="CV563" s="53"/>
      <c r="CY563" s="20"/>
      <c r="CZ563" s="63"/>
      <c r="DC563" s="53"/>
      <c r="DF563" s="20"/>
    </row>
    <row r="564" spans="4:110" s="19" customFormat="1">
      <c r="D564" s="20"/>
      <c r="E564" s="37"/>
      <c r="H564" s="53"/>
      <c r="K564" s="20"/>
      <c r="L564" s="37"/>
      <c r="O564" s="53"/>
      <c r="R564" s="20"/>
      <c r="S564" s="37"/>
      <c r="V564" s="53"/>
      <c r="Y564" s="20"/>
      <c r="Z564" s="63"/>
      <c r="AC564" s="53"/>
      <c r="AF564" s="20"/>
      <c r="AG564" s="20"/>
      <c r="AH564" s="63"/>
      <c r="AK564" s="53"/>
      <c r="AN564" s="20"/>
      <c r="AO564" s="63"/>
      <c r="AR564" s="53"/>
      <c r="AU564" s="20"/>
      <c r="AV564" s="63"/>
      <c r="AY564" s="53"/>
      <c r="BB564" s="20"/>
      <c r="BC564" s="63"/>
      <c r="BF564" s="53"/>
      <c r="BI564" s="20"/>
      <c r="BJ564" s="63"/>
      <c r="BM564" s="53"/>
      <c r="BP564" s="20"/>
      <c r="BQ564" s="63"/>
      <c r="BT564" s="53"/>
      <c r="BW564" s="20"/>
      <c r="BX564" s="63"/>
      <c r="CA564" s="53"/>
      <c r="CD564" s="20"/>
      <c r="CE564" s="63"/>
      <c r="CH564" s="53"/>
      <c r="CK564" s="20"/>
      <c r="CL564" s="63"/>
      <c r="CO564" s="53"/>
      <c r="CR564" s="20"/>
      <c r="CS564" s="63"/>
      <c r="CV564" s="53"/>
      <c r="CY564" s="20"/>
      <c r="CZ564" s="63"/>
      <c r="DC564" s="53"/>
      <c r="DF564" s="20"/>
    </row>
    <row r="565" spans="4:110" s="19" customFormat="1">
      <c r="D565" s="20"/>
      <c r="E565" s="37"/>
      <c r="H565" s="53"/>
      <c r="K565" s="20"/>
      <c r="L565" s="37"/>
      <c r="O565" s="53"/>
      <c r="R565" s="20"/>
      <c r="S565" s="37"/>
      <c r="V565" s="53"/>
      <c r="Y565" s="20"/>
      <c r="Z565" s="63"/>
      <c r="AC565" s="53"/>
      <c r="AF565" s="20"/>
      <c r="AG565" s="20"/>
      <c r="AH565" s="63"/>
      <c r="AK565" s="53"/>
      <c r="AN565" s="20"/>
      <c r="AO565" s="63"/>
      <c r="AR565" s="53"/>
      <c r="AU565" s="20"/>
      <c r="AV565" s="63"/>
      <c r="AY565" s="53"/>
      <c r="BB565" s="20"/>
      <c r="BC565" s="63"/>
      <c r="BF565" s="53"/>
      <c r="BI565" s="20"/>
      <c r="BJ565" s="63"/>
      <c r="BM565" s="53"/>
      <c r="BP565" s="20"/>
      <c r="BQ565" s="63"/>
      <c r="BT565" s="53"/>
      <c r="BW565" s="20"/>
      <c r="BX565" s="63"/>
      <c r="CA565" s="53"/>
      <c r="CD565" s="20"/>
      <c r="CE565" s="63"/>
      <c r="CH565" s="53"/>
      <c r="CK565" s="20"/>
      <c r="CL565" s="63"/>
      <c r="CO565" s="53"/>
      <c r="CR565" s="20"/>
      <c r="CS565" s="63"/>
      <c r="CV565" s="53"/>
      <c r="CY565" s="20"/>
      <c r="CZ565" s="63"/>
      <c r="DC565" s="53"/>
      <c r="DF565" s="20"/>
    </row>
    <row r="566" spans="4:110" s="19" customFormat="1">
      <c r="D566" s="20"/>
      <c r="E566" s="37"/>
      <c r="H566" s="53"/>
      <c r="K566" s="20"/>
      <c r="L566" s="37"/>
      <c r="O566" s="53"/>
      <c r="R566" s="20"/>
      <c r="S566" s="37"/>
      <c r="V566" s="53"/>
      <c r="Y566" s="20"/>
      <c r="Z566" s="63"/>
      <c r="AC566" s="53"/>
      <c r="AF566" s="20"/>
      <c r="AG566" s="20"/>
      <c r="AH566" s="63"/>
      <c r="AK566" s="53"/>
      <c r="AN566" s="20"/>
      <c r="AO566" s="63"/>
      <c r="AR566" s="53"/>
      <c r="AU566" s="20"/>
      <c r="AV566" s="63"/>
      <c r="AY566" s="53"/>
      <c r="BB566" s="20"/>
      <c r="BC566" s="63"/>
      <c r="BF566" s="53"/>
      <c r="BI566" s="20"/>
      <c r="BJ566" s="63"/>
      <c r="BM566" s="53"/>
      <c r="BP566" s="20"/>
      <c r="BQ566" s="63"/>
      <c r="BT566" s="53"/>
      <c r="BW566" s="20"/>
      <c r="BX566" s="63"/>
      <c r="CA566" s="53"/>
      <c r="CD566" s="20"/>
      <c r="CE566" s="63"/>
      <c r="CH566" s="53"/>
      <c r="CK566" s="20"/>
      <c r="CL566" s="63"/>
      <c r="CO566" s="53"/>
      <c r="CR566" s="20"/>
      <c r="CS566" s="63"/>
      <c r="CV566" s="53"/>
      <c r="CY566" s="20"/>
      <c r="CZ566" s="63"/>
      <c r="DC566" s="53"/>
      <c r="DF566" s="20"/>
    </row>
    <row r="567" spans="4:110" s="19" customFormat="1">
      <c r="D567" s="20"/>
      <c r="E567" s="37"/>
      <c r="H567" s="53"/>
      <c r="K567" s="20"/>
      <c r="L567" s="37"/>
      <c r="O567" s="53"/>
      <c r="R567" s="20"/>
      <c r="S567" s="37"/>
      <c r="V567" s="53"/>
      <c r="Y567" s="20"/>
      <c r="Z567" s="63"/>
      <c r="AC567" s="53"/>
      <c r="AF567" s="20"/>
      <c r="AG567" s="20"/>
      <c r="AH567" s="63"/>
      <c r="AK567" s="53"/>
      <c r="AN567" s="20"/>
      <c r="AO567" s="63"/>
      <c r="AR567" s="53"/>
      <c r="AU567" s="20"/>
      <c r="AV567" s="63"/>
      <c r="AY567" s="53"/>
      <c r="BB567" s="20"/>
      <c r="BC567" s="63"/>
      <c r="BF567" s="53"/>
      <c r="BI567" s="20"/>
      <c r="BJ567" s="63"/>
      <c r="BM567" s="53"/>
      <c r="BP567" s="20"/>
      <c r="BQ567" s="63"/>
      <c r="BT567" s="53"/>
      <c r="BW567" s="20"/>
      <c r="BX567" s="63"/>
      <c r="CA567" s="53"/>
      <c r="CD567" s="20"/>
      <c r="CE567" s="63"/>
      <c r="CH567" s="53"/>
      <c r="CK567" s="20"/>
      <c r="CL567" s="63"/>
      <c r="CO567" s="53"/>
      <c r="CR567" s="20"/>
      <c r="CS567" s="63"/>
      <c r="CV567" s="53"/>
      <c r="CY567" s="20"/>
      <c r="CZ567" s="63"/>
      <c r="DC567" s="53"/>
      <c r="DF567" s="20"/>
    </row>
    <row r="568" spans="4:110" s="19" customFormat="1">
      <c r="D568" s="20"/>
      <c r="E568" s="37"/>
      <c r="H568" s="53"/>
      <c r="K568" s="20"/>
      <c r="L568" s="37"/>
      <c r="O568" s="53"/>
      <c r="R568" s="20"/>
      <c r="S568" s="37"/>
      <c r="V568" s="53"/>
      <c r="Y568" s="20"/>
      <c r="Z568" s="63"/>
      <c r="AC568" s="53"/>
      <c r="AF568" s="20"/>
      <c r="AG568" s="20"/>
      <c r="AH568" s="63"/>
      <c r="AK568" s="53"/>
      <c r="AN568" s="20"/>
      <c r="AO568" s="63"/>
      <c r="AR568" s="53"/>
      <c r="AU568" s="20"/>
      <c r="AV568" s="63"/>
      <c r="AY568" s="53"/>
      <c r="BB568" s="20"/>
      <c r="BC568" s="63"/>
      <c r="BF568" s="53"/>
      <c r="BI568" s="20"/>
      <c r="BJ568" s="63"/>
      <c r="BM568" s="53"/>
      <c r="BP568" s="20"/>
      <c r="BQ568" s="63"/>
      <c r="BT568" s="53"/>
      <c r="BW568" s="20"/>
      <c r="BX568" s="63"/>
      <c r="CA568" s="53"/>
      <c r="CD568" s="20"/>
      <c r="CE568" s="63"/>
      <c r="CH568" s="53"/>
      <c r="CK568" s="20"/>
      <c r="CL568" s="63"/>
      <c r="CO568" s="53"/>
      <c r="CR568" s="20"/>
      <c r="CS568" s="63"/>
      <c r="CV568" s="53"/>
      <c r="CY568" s="20"/>
      <c r="CZ568" s="63"/>
      <c r="DC568" s="53"/>
      <c r="DF568" s="20"/>
    </row>
    <row r="569" spans="4:110" s="19" customFormat="1">
      <c r="D569" s="20"/>
      <c r="E569" s="37"/>
      <c r="H569" s="53"/>
      <c r="K569" s="20"/>
      <c r="L569" s="37"/>
      <c r="O569" s="53"/>
      <c r="R569" s="20"/>
      <c r="S569" s="37"/>
      <c r="V569" s="53"/>
      <c r="Y569" s="20"/>
      <c r="Z569" s="63"/>
      <c r="AC569" s="53"/>
      <c r="AF569" s="20"/>
      <c r="AG569" s="20"/>
      <c r="AH569" s="63"/>
      <c r="AK569" s="53"/>
      <c r="AN569" s="20"/>
      <c r="AO569" s="63"/>
      <c r="AR569" s="53"/>
      <c r="AU569" s="20"/>
      <c r="AV569" s="63"/>
      <c r="AY569" s="53"/>
      <c r="BB569" s="20"/>
      <c r="BC569" s="63"/>
      <c r="BF569" s="53"/>
      <c r="BI569" s="20"/>
      <c r="BJ569" s="63"/>
      <c r="BM569" s="53"/>
      <c r="BP569" s="20"/>
      <c r="BQ569" s="63"/>
      <c r="BT569" s="53"/>
      <c r="BW569" s="20"/>
      <c r="BX569" s="63"/>
      <c r="CA569" s="53"/>
      <c r="CD569" s="20"/>
      <c r="CE569" s="63"/>
      <c r="CH569" s="53"/>
      <c r="CK569" s="20"/>
      <c r="CL569" s="63"/>
      <c r="CO569" s="53"/>
      <c r="CR569" s="20"/>
      <c r="CS569" s="63"/>
      <c r="CV569" s="53"/>
      <c r="CY569" s="20"/>
      <c r="CZ569" s="63"/>
      <c r="DC569" s="53"/>
      <c r="DF569" s="20"/>
    </row>
    <row r="570" spans="4:110" s="19" customFormat="1">
      <c r="D570" s="20"/>
      <c r="E570" s="37"/>
      <c r="H570" s="53"/>
      <c r="K570" s="20"/>
      <c r="L570" s="37"/>
      <c r="O570" s="53"/>
      <c r="R570" s="20"/>
      <c r="S570" s="37"/>
      <c r="V570" s="53"/>
      <c r="Y570" s="20"/>
      <c r="Z570" s="63"/>
      <c r="AC570" s="53"/>
      <c r="AF570" s="20"/>
      <c r="AG570" s="20"/>
      <c r="AH570" s="63"/>
      <c r="AK570" s="53"/>
      <c r="AN570" s="20"/>
      <c r="AO570" s="63"/>
      <c r="AR570" s="53"/>
      <c r="AU570" s="20"/>
      <c r="AV570" s="63"/>
      <c r="AY570" s="53"/>
      <c r="BB570" s="20"/>
      <c r="BC570" s="63"/>
      <c r="BF570" s="53"/>
      <c r="BI570" s="20"/>
      <c r="BJ570" s="63"/>
      <c r="BM570" s="53"/>
      <c r="BP570" s="20"/>
      <c r="BQ570" s="63"/>
      <c r="BT570" s="53"/>
      <c r="BW570" s="20"/>
      <c r="BX570" s="63"/>
      <c r="CA570" s="53"/>
      <c r="CD570" s="20"/>
      <c r="CE570" s="63"/>
      <c r="CH570" s="53"/>
      <c r="CK570" s="20"/>
      <c r="CL570" s="63"/>
      <c r="CO570" s="53"/>
      <c r="CR570" s="20"/>
      <c r="CS570" s="63"/>
      <c r="CV570" s="53"/>
      <c r="CY570" s="20"/>
      <c r="CZ570" s="63"/>
      <c r="DC570" s="53"/>
      <c r="DF570" s="20"/>
    </row>
    <row r="571" spans="4:110" s="19" customFormat="1">
      <c r="D571" s="20"/>
      <c r="E571" s="37"/>
      <c r="H571" s="53"/>
      <c r="K571" s="20"/>
      <c r="L571" s="37"/>
      <c r="O571" s="53"/>
      <c r="R571" s="20"/>
      <c r="S571" s="37"/>
      <c r="V571" s="53"/>
      <c r="Y571" s="20"/>
      <c r="Z571" s="63"/>
      <c r="AC571" s="53"/>
      <c r="AF571" s="20"/>
      <c r="AG571" s="20"/>
      <c r="AH571" s="63"/>
      <c r="AK571" s="53"/>
      <c r="AN571" s="20"/>
      <c r="AO571" s="63"/>
      <c r="AR571" s="53"/>
      <c r="AU571" s="20"/>
      <c r="AV571" s="63"/>
      <c r="AY571" s="53"/>
      <c r="BB571" s="20"/>
      <c r="BC571" s="63"/>
      <c r="BF571" s="53"/>
      <c r="BI571" s="20"/>
      <c r="BJ571" s="63"/>
      <c r="BM571" s="53"/>
      <c r="BP571" s="20"/>
      <c r="BQ571" s="63"/>
      <c r="BT571" s="53"/>
      <c r="BW571" s="20"/>
      <c r="BX571" s="63"/>
      <c r="CA571" s="53"/>
      <c r="CD571" s="20"/>
      <c r="CE571" s="63"/>
      <c r="CH571" s="53"/>
      <c r="CK571" s="20"/>
      <c r="CL571" s="63"/>
      <c r="CO571" s="53"/>
      <c r="CR571" s="20"/>
      <c r="CS571" s="63"/>
      <c r="CV571" s="53"/>
      <c r="CY571" s="20"/>
      <c r="CZ571" s="63"/>
      <c r="DC571" s="53"/>
      <c r="DF571" s="20"/>
    </row>
    <row r="572" spans="4:110" s="19" customFormat="1">
      <c r="D572" s="20"/>
      <c r="E572" s="37"/>
      <c r="H572" s="53"/>
      <c r="K572" s="20"/>
      <c r="L572" s="37"/>
      <c r="O572" s="53"/>
      <c r="R572" s="20"/>
      <c r="S572" s="37"/>
      <c r="V572" s="53"/>
      <c r="Y572" s="20"/>
      <c r="Z572" s="63"/>
      <c r="AC572" s="53"/>
      <c r="AF572" s="20"/>
      <c r="AG572" s="20"/>
      <c r="AH572" s="63"/>
      <c r="AK572" s="53"/>
      <c r="AN572" s="20"/>
      <c r="AO572" s="63"/>
      <c r="AR572" s="53"/>
      <c r="AU572" s="20"/>
      <c r="AV572" s="63"/>
      <c r="AY572" s="53"/>
      <c r="BB572" s="20"/>
      <c r="BC572" s="63"/>
      <c r="BF572" s="53"/>
      <c r="BI572" s="20"/>
      <c r="BJ572" s="63"/>
      <c r="BM572" s="53"/>
      <c r="BP572" s="20"/>
      <c r="BQ572" s="63"/>
      <c r="BT572" s="53"/>
      <c r="BW572" s="20"/>
      <c r="BX572" s="63"/>
      <c r="CA572" s="53"/>
      <c r="CD572" s="20"/>
      <c r="CE572" s="63"/>
      <c r="CH572" s="53"/>
      <c r="CK572" s="20"/>
      <c r="CL572" s="63"/>
      <c r="CO572" s="53"/>
      <c r="CR572" s="20"/>
      <c r="CS572" s="63"/>
      <c r="CV572" s="53"/>
      <c r="CY572" s="20"/>
      <c r="CZ572" s="63"/>
      <c r="DC572" s="53"/>
      <c r="DF572" s="20"/>
    </row>
    <row r="573" spans="4:110" s="19" customFormat="1">
      <c r="D573" s="20"/>
      <c r="E573" s="37"/>
      <c r="H573" s="53"/>
      <c r="K573" s="20"/>
      <c r="L573" s="37"/>
      <c r="O573" s="53"/>
      <c r="R573" s="20"/>
      <c r="S573" s="37"/>
      <c r="V573" s="53"/>
      <c r="Y573" s="20"/>
      <c r="Z573" s="63"/>
      <c r="AC573" s="53"/>
      <c r="AF573" s="20"/>
      <c r="AG573" s="20"/>
      <c r="AH573" s="63"/>
      <c r="AK573" s="53"/>
      <c r="AN573" s="20"/>
      <c r="AO573" s="63"/>
      <c r="AR573" s="53"/>
      <c r="AU573" s="20"/>
      <c r="AV573" s="63"/>
      <c r="AY573" s="53"/>
      <c r="BB573" s="20"/>
      <c r="BC573" s="63"/>
      <c r="BF573" s="53"/>
      <c r="BI573" s="20"/>
      <c r="BJ573" s="63"/>
      <c r="BM573" s="53"/>
      <c r="BP573" s="20"/>
      <c r="BQ573" s="63"/>
      <c r="BT573" s="53"/>
      <c r="BW573" s="20"/>
      <c r="BX573" s="63"/>
      <c r="CA573" s="53"/>
      <c r="CD573" s="20"/>
      <c r="CE573" s="63"/>
      <c r="CH573" s="53"/>
      <c r="CK573" s="20"/>
      <c r="CL573" s="63"/>
      <c r="CO573" s="53"/>
      <c r="CR573" s="20"/>
      <c r="CS573" s="63"/>
      <c r="CV573" s="53"/>
      <c r="CY573" s="20"/>
      <c r="CZ573" s="63"/>
      <c r="DC573" s="53"/>
      <c r="DF573" s="20"/>
    </row>
    <row r="574" spans="4:110" s="19" customFormat="1">
      <c r="D574" s="20"/>
      <c r="E574" s="37"/>
      <c r="H574" s="53"/>
      <c r="K574" s="20"/>
      <c r="L574" s="37"/>
      <c r="O574" s="53"/>
      <c r="R574" s="20"/>
      <c r="S574" s="37"/>
      <c r="V574" s="53"/>
      <c r="Y574" s="20"/>
      <c r="Z574" s="63"/>
      <c r="AC574" s="53"/>
      <c r="AF574" s="20"/>
      <c r="AG574" s="20"/>
      <c r="AH574" s="63"/>
      <c r="AK574" s="53"/>
      <c r="AN574" s="20"/>
      <c r="AO574" s="63"/>
      <c r="AR574" s="53"/>
      <c r="AU574" s="20"/>
      <c r="AV574" s="63"/>
      <c r="AY574" s="53"/>
      <c r="BB574" s="20"/>
      <c r="BC574" s="63"/>
      <c r="BF574" s="53"/>
      <c r="BI574" s="20"/>
      <c r="BJ574" s="63"/>
      <c r="BM574" s="53"/>
      <c r="BP574" s="20"/>
      <c r="BQ574" s="63"/>
      <c r="BT574" s="53"/>
      <c r="BW574" s="20"/>
      <c r="BX574" s="63"/>
      <c r="CA574" s="53"/>
      <c r="CD574" s="20"/>
      <c r="CE574" s="63"/>
      <c r="CH574" s="53"/>
      <c r="CK574" s="20"/>
      <c r="CL574" s="63"/>
      <c r="CO574" s="53"/>
      <c r="CR574" s="20"/>
      <c r="CS574" s="63"/>
      <c r="CV574" s="53"/>
      <c r="CY574" s="20"/>
      <c r="CZ574" s="63"/>
      <c r="DC574" s="53"/>
      <c r="DF574" s="20"/>
    </row>
    <row r="575" spans="4:110" s="19" customFormat="1">
      <c r="D575" s="20"/>
      <c r="E575" s="37"/>
      <c r="H575" s="53"/>
      <c r="K575" s="20"/>
      <c r="L575" s="37"/>
      <c r="O575" s="53"/>
      <c r="R575" s="20"/>
      <c r="S575" s="37"/>
      <c r="V575" s="53"/>
      <c r="Y575" s="20"/>
      <c r="Z575" s="63"/>
      <c r="AC575" s="53"/>
      <c r="AF575" s="20"/>
      <c r="AG575" s="20"/>
      <c r="AH575" s="63"/>
      <c r="AK575" s="53"/>
      <c r="AN575" s="20"/>
      <c r="AO575" s="63"/>
      <c r="AR575" s="53"/>
      <c r="AU575" s="20"/>
      <c r="AV575" s="63"/>
      <c r="AY575" s="53"/>
      <c r="BB575" s="20"/>
      <c r="BC575" s="63"/>
      <c r="BF575" s="53"/>
      <c r="BI575" s="20"/>
      <c r="BJ575" s="63"/>
      <c r="BM575" s="53"/>
      <c r="BP575" s="20"/>
      <c r="BQ575" s="63"/>
      <c r="BT575" s="53"/>
      <c r="BW575" s="20"/>
      <c r="BX575" s="63"/>
      <c r="CA575" s="53"/>
      <c r="CD575" s="20"/>
      <c r="CE575" s="63"/>
      <c r="CH575" s="53"/>
      <c r="CK575" s="20"/>
      <c r="CL575" s="63"/>
      <c r="CO575" s="53"/>
      <c r="CR575" s="20"/>
      <c r="CS575" s="63"/>
      <c r="CV575" s="53"/>
      <c r="CY575" s="20"/>
      <c r="CZ575" s="63"/>
      <c r="DC575" s="53"/>
      <c r="DF575" s="20"/>
    </row>
    <row r="576" spans="4:110" s="19" customFormat="1">
      <c r="D576" s="20"/>
      <c r="E576" s="37"/>
      <c r="H576" s="53"/>
      <c r="K576" s="20"/>
      <c r="L576" s="37"/>
      <c r="O576" s="53"/>
      <c r="R576" s="20"/>
      <c r="S576" s="37"/>
      <c r="V576" s="53"/>
      <c r="Y576" s="20"/>
      <c r="Z576" s="63"/>
      <c r="AC576" s="53"/>
      <c r="AF576" s="20"/>
      <c r="AG576" s="20"/>
      <c r="AH576" s="63"/>
      <c r="AK576" s="53"/>
      <c r="AN576" s="20"/>
      <c r="AO576" s="63"/>
      <c r="AR576" s="53"/>
      <c r="AU576" s="20"/>
      <c r="AV576" s="63"/>
      <c r="AY576" s="53"/>
      <c r="BB576" s="20"/>
      <c r="BC576" s="63"/>
      <c r="BF576" s="53"/>
      <c r="BI576" s="20"/>
      <c r="BJ576" s="63"/>
      <c r="BM576" s="53"/>
      <c r="BP576" s="20"/>
      <c r="BQ576" s="63"/>
      <c r="BT576" s="53"/>
      <c r="BW576" s="20"/>
      <c r="BX576" s="63"/>
      <c r="CA576" s="53"/>
      <c r="CD576" s="20"/>
      <c r="CE576" s="63"/>
      <c r="CH576" s="53"/>
      <c r="CK576" s="20"/>
      <c r="CL576" s="63"/>
      <c r="CO576" s="53"/>
      <c r="CR576" s="20"/>
      <c r="CS576" s="63"/>
      <c r="CV576" s="53"/>
      <c r="CY576" s="20"/>
      <c r="CZ576" s="63"/>
      <c r="DC576" s="53"/>
      <c r="DF576" s="20"/>
    </row>
    <row r="577" spans="4:110" s="19" customFormat="1">
      <c r="D577" s="20"/>
      <c r="E577" s="37"/>
      <c r="H577" s="53"/>
      <c r="K577" s="20"/>
      <c r="L577" s="37"/>
      <c r="O577" s="53"/>
      <c r="R577" s="20"/>
      <c r="S577" s="37"/>
      <c r="V577" s="53"/>
      <c r="Y577" s="20"/>
      <c r="Z577" s="63"/>
      <c r="AC577" s="53"/>
      <c r="AF577" s="20"/>
      <c r="AG577" s="20"/>
      <c r="AH577" s="63"/>
      <c r="AK577" s="53"/>
      <c r="AN577" s="20"/>
      <c r="AO577" s="63"/>
      <c r="AR577" s="53"/>
      <c r="AU577" s="20"/>
      <c r="AV577" s="63"/>
      <c r="AY577" s="53"/>
      <c r="BB577" s="20"/>
      <c r="BC577" s="63"/>
      <c r="BF577" s="53"/>
      <c r="BI577" s="20"/>
      <c r="BJ577" s="63"/>
      <c r="BM577" s="53"/>
      <c r="BP577" s="20"/>
      <c r="BQ577" s="63"/>
      <c r="BT577" s="53"/>
      <c r="BW577" s="20"/>
      <c r="BX577" s="63"/>
      <c r="CA577" s="53"/>
      <c r="CD577" s="20"/>
      <c r="CE577" s="63"/>
      <c r="CH577" s="53"/>
      <c r="CK577" s="20"/>
      <c r="CL577" s="63"/>
      <c r="CO577" s="53"/>
      <c r="CR577" s="20"/>
      <c r="CS577" s="63"/>
      <c r="CV577" s="53"/>
      <c r="CY577" s="20"/>
      <c r="CZ577" s="63"/>
      <c r="DC577" s="53"/>
      <c r="DF577" s="20"/>
    </row>
    <row r="578" spans="4:110" s="19" customFormat="1">
      <c r="D578" s="20"/>
      <c r="E578" s="37"/>
      <c r="H578" s="53"/>
      <c r="K578" s="20"/>
      <c r="L578" s="37"/>
      <c r="O578" s="53"/>
      <c r="R578" s="20"/>
      <c r="S578" s="37"/>
      <c r="V578" s="53"/>
      <c r="Y578" s="20"/>
      <c r="Z578" s="63"/>
      <c r="AC578" s="53"/>
      <c r="AF578" s="20"/>
      <c r="AG578" s="20"/>
      <c r="AH578" s="63"/>
      <c r="AK578" s="53"/>
      <c r="AN578" s="20"/>
      <c r="AO578" s="63"/>
      <c r="AR578" s="53"/>
      <c r="AU578" s="20"/>
      <c r="AV578" s="63"/>
      <c r="AY578" s="53"/>
      <c r="BB578" s="20"/>
      <c r="BC578" s="63"/>
      <c r="BF578" s="53"/>
      <c r="BI578" s="20"/>
      <c r="BJ578" s="63"/>
      <c r="BM578" s="53"/>
      <c r="BP578" s="20"/>
      <c r="BQ578" s="63"/>
      <c r="BT578" s="53"/>
      <c r="BW578" s="20"/>
      <c r="BX578" s="63"/>
      <c r="CA578" s="53"/>
      <c r="CD578" s="20"/>
      <c r="CE578" s="63"/>
      <c r="CH578" s="53"/>
      <c r="CK578" s="20"/>
      <c r="CL578" s="63"/>
      <c r="CO578" s="53"/>
      <c r="CR578" s="20"/>
      <c r="CS578" s="63"/>
      <c r="CV578" s="53"/>
      <c r="CY578" s="20"/>
      <c r="CZ578" s="63"/>
      <c r="DC578" s="53"/>
      <c r="DF578" s="20"/>
    </row>
    <row r="579" spans="4:110" s="19" customFormat="1">
      <c r="D579" s="20"/>
      <c r="E579" s="37"/>
      <c r="H579" s="53"/>
      <c r="K579" s="20"/>
      <c r="L579" s="37"/>
      <c r="O579" s="53"/>
      <c r="R579" s="20"/>
      <c r="S579" s="37"/>
      <c r="V579" s="53"/>
      <c r="Y579" s="20"/>
      <c r="Z579" s="63"/>
      <c r="AC579" s="53"/>
      <c r="AF579" s="20"/>
      <c r="AG579" s="20"/>
      <c r="AH579" s="63"/>
      <c r="AK579" s="53"/>
      <c r="AN579" s="20"/>
      <c r="AO579" s="63"/>
      <c r="AR579" s="53"/>
      <c r="AU579" s="20"/>
      <c r="AV579" s="63"/>
      <c r="AY579" s="53"/>
      <c r="BB579" s="20"/>
      <c r="BC579" s="63"/>
      <c r="BF579" s="53"/>
      <c r="BI579" s="20"/>
      <c r="BJ579" s="63"/>
      <c r="BM579" s="53"/>
      <c r="BP579" s="20"/>
      <c r="BQ579" s="63"/>
      <c r="BT579" s="53"/>
      <c r="BW579" s="20"/>
      <c r="BX579" s="63"/>
      <c r="CA579" s="53"/>
      <c r="CD579" s="20"/>
      <c r="CE579" s="63"/>
      <c r="CH579" s="53"/>
      <c r="CK579" s="20"/>
      <c r="CL579" s="63"/>
      <c r="CO579" s="53"/>
      <c r="CR579" s="20"/>
      <c r="CS579" s="63"/>
      <c r="CV579" s="53"/>
      <c r="CY579" s="20"/>
      <c r="CZ579" s="63"/>
      <c r="DC579" s="53"/>
      <c r="DF579" s="20"/>
    </row>
    <row r="580" spans="4:110" s="19" customFormat="1">
      <c r="D580" s="20"/>
      <c r="E580" s="37"/>
      <c r="H580" s="53"/>
      <c r="K580" s="20"/>
      <c r="L580" s="37"/>
      <c r="O580" s="53"/>
      <c r="R580" s="20"/>
      <c r="S580" s="37"/>
      <c r="V580" s="53"/>
      <c r="Y580" s="20"/>
      <c r="Z580" s="63"/>
      <c r="AC580" s="53"/>
      <c r="AF580" s="20"/>
      <c r="AG580" s="20"/>
      <c r="AH580" s="63"/>
      <c r="AK580" s="53"/>
      <c r="AN580" s="20"/>
      <c r="AO580" s="63"/>
      <c r="AR580" s="53"/>
      <c r="AU580" s="20"/>
      <c r="AV580" s="63"/>
      <c r="AY580" s="53"/>
      <c r="BB580" s="20"/>
      <c r="BC580" s="63"/>
      <c r="BF580" s="53"/>
      <c r="BI580" s="20"/>
      <c r="BJ580" s="63"/>
      <c r="BM580" s="53"/>
      <c r="BP580" s="20"/>
      <c r="BQ580" s="63"/>
      <c r="BT580" s="53"/>
      <c r="BW580" s="20"/>
      <c r="BX580" s="63"/>
      <c r="CA580" s="53"/>
      <c r="CD580" s="20"/>
      <c r="CE580" s="63"/>
      <c r="CH580" s="53"/>
      <c r="CK580" s="20"/>
      <c r="CL580" s="63"/>
      <c r="CO580" s="53"/>
      <c r="CR580" s="20"/>
      <c r="CS580" s="63"/>
      <c r="CV580" s="53"/>
      <c r="CY580" s="20"/>
      <c r="CZ580" s="63"/>
      <c r="DC580" s="53"/>
      <c r="DF580" s="20"/>
    </row>
    <row r="581" spans="4:110" s="19" customFormat="1">
      <c r="D581" s="20"/>
      <c r="E581" s="37"/>
      <c r="H581" s="53"/>
      <c r="K581" s="20"/>
      <c r="L581" s="37"/>
      <c r="O581" s="53"/>
      <c r="R581" s="20"/>
      <c r="S581" s="37"/>
      <c r="V581" s="53"/>
      <c r="Y581" s="20"/>
      <c r="Z581" s="63"/>
      <c r="AC581" s="53"/>
      <c r="AF581" s="20"/>
      <c r="AG581" s="20"/>
      <c r="AH581" s="63"/>
      <c r="AK581" s="53"/>
      <c r="AN581" s="20"/>
      <c r="AO581" s="63"/>
      <c r="AR581" s="53"/>
      <c r="AU581" s="20"/>
      <c r="AV581" s="63"/>
      <c r="AY581" s="53"/>
      <c r="BB581" s="20"/>
      <c r="BC581" s="63"/>
      <c r="BF581" s="53"/>
      <c r="BI581" s="20"/>
      <c r="BJ581" s="63"/>
      <c r="BM581" s="53"/>
      <c r="BP581" s="20"/>
      <c r="BQ581" s="63"/>
      <c r="BT581" s="53"/>
      <c r="BW581" s="20"/>
      <c r="BX581" s="63"/>
      <c r="CA581" s="53"/>
      <c r="CD581" s="20"/>
      <c r="CE581" s="63"/>
      <c r="CH581" s="53"/>
      <c r="CK581" s="20"/>
      <c r="CL581" s="63"/>
      <c r="CO581" s="53"/>
      <c r="CR581" s="20"/>
      <c r="CS581" s="63"/>
      <c r="CV581" s="53"/>
      <c r="CY581" s="20"/>
      <c r="CZ581" s="63"/>
      <c r="DC581" s="53"/>
      <c r="DF581" s="20"/>
    </row>
    <row r="582" spans="4:110" s="19" customFormat="1">
      <c r="D582" s="20"/>
      <c r="E582" s="37"/>
      <c r="H582" s="53"/>
      <c r="K582" s="20"/>
      <c r="L582" s="37"/>
      <c r="O582" s="53"/>
      <c r="R582" s="20"/>
      <c r="S582" s="37"/>
      <c r="V582" s="53"/>
      <c r="Y582" s="20"/>
      <c r="Z582" s="63"/>
      <c r="AC582" s="53"/>
      <c r="AF582" s="20"/>
      <c r="AG582" s="20"/>
      <c r="AH582" s="63"/>
      <c r="AK582" s="53"/>
      <c r="AN582" s="20"/>
      <c r="AO582" s="63"/>
      <c r="AR582" s="53"/>
      <c r="AU582" s="20"/>
      <c r="AV582" s="63"/>
      <c r="AY582" s="53"/>
      <c r="BB582" s="20"/>
      <c r="BC582" s="63"/>
      <c r="BF582" s="53"/>
      <c r="BI582" s="20"/>
      <c r="BJ582" s="63"/>
      <c r="BM582" s="53"/>
      <c r="BP582" s="20"/>
      <c r="BQ582" s="63"/>
      <c r="BT582" s="53"/>
      <c r="BW582" s="20"/>
      <c r="BX582" s="63"/>
      <c r="CA582" s="53"/>
      <c r="CD582" s="20"/>
      <c r="CE582" s="63"/>
      <c r="CH582" s="53"/>
      <c r="CK582" s="20"/>
      <c r="CL582" s="63"/>
      <c r="CO582" s="53"/>
      <c r="CR582" s="20"/>
      <c r="CS582" s="63"/>
      <c r="CV582" s="53"/>
      <c r="CY582" s="20"/>
      <c r="CZ582" s="63"/>
      <c r="DC582" s="53"/>
      <c r="DF582" s="20"/>
    </row>
    <row r="583" spans="4:110" s="19" customFormat="1">
      <c r="D583" s="20"/>
      <c r="E583" s="37"/>
      <c r="H583" s="53"/>
      <c r="K583" s="20"/>
      <c r="L583" s="37"/>
      <c r="O583" s="53"/>
      <c r="R583" s="20"/>
      <c r="S583" s="37"/>
      <c r="V583" s="53"/>
      <c r="Y583" s="20"/>
      <c r="Z583" s="63"/>
      <c r="AC583" s="53"/>
      <c r="AF583" s="20"/>
      <c r="AG583" s="20"/>
      <c r="AH583" s="63"/>
      <c r="AK583" s="53"/>
      <c r="AN583" s="20"/>
      <c r="AO583" s="63"/>
      <c r="AR583" s="53"/>
      <c r="AU583" s="20"/>
      <c r="AV583" s="63"/>
      <c r="AY583" s="53"/>
      <c r="BB583" s="20"/>
      <c r="BC583" s="63"/>
      <c r="BF583" s="53"/>
      <c r="BI583" s="20"/>
      <c r="BJ583" s="63"/>
      <c r="BM583" s="53"/>
      <c r="BP583" s="20"/>
      <c r="BQ583" s="63"/>
      <c r="BT583" s="53"/>
      <c r="BW583" s="20"/>
      <c r="BX583" s="63"/>
      <c r="CA583" s="53"/>
      <c r="CD583" s="20"/>
      <c r="CE583" s="63"/>
      <c r="CH583" s="53"/>
      <c r="CK583" s="20"/>
      <c r="CL583" s="63"/>
      <c r="CO583" s="53"/>
      <c r="CR583" s="20"/>
      <c r="CS583" s="63"/>
      <c r="CV583" s="53"/>
      <c r="CY583" s="20"/>
      <c r="CZ583" s="63"/>
      <c r="DC583" s="53"/>
      <c r="DF583" s="20"/>
    </row>
    <row r="584" spans="4:110" s="19" customFormat="1">
      <c r="D584" s="20"/>
      <c r="E584" s="37"/>
      <c r="H584" s="53"/>
      <c r="K584" s="20"/>
      <c r="L584" s="37"/>
      <c r="O584" s="53"/>
      <c r="R584" s="20"/>
      <c r="S584" s="37"/>
      <c r="V584" s="53"/>
      <c r="Y584" s="20"/>
      <c r="Z584" s="63"/>
      <c r="AC584" s="53"/>
      <c r="AF584" s="20"/>
      <c r="AG584" s="20"/>
      <c r="AH584" s="63"/>
      <c r="AK584" s="53"/>
      <c r="AN584" s="20"/>
      <c r="AO584" s="63"/>
      <c r="AR584" s="53"/>
      <c r="AU584" s="20"/>
      <c r="AV584" s="63"/>
      <c r="AY584" s="53"/>
      <c r="BB584" s="20"/>
      <c r="BC584" s="63"/>
      <c r="BF584" s="53"/>
      <c r="BI584" s="20"/>
      <c r="BJ584" s="63"/>
      <c r="BM584" s="53"/>
      <c r="BP584" s="20"/>
      <c r="BQ584" s="63"/>
      <c r="BT584" s="53"/>
      <c r="BW584" s="20"/>
      <c r="BX584" s="63"/>
      <c r="CA584" s="53"/>
      <c r="CD584" s="20"/>
      <c r="CE584" s="63"/>
      <c r="CH584" s="53"/>
      <c r="CK584" s="20"/>
      <c r="CL584" s="63"/>
      <c r="CO584" s="53"/>
      <c r="CR584" s="20"/>
      <c r="CS584" s="63"/>
      <c r="CV584" s="53"/>
      <c r="CY584" s="20"/>
      <c r="CZ584" s="63"/>
      <c r="DC584" s="53"/>
      <c r="DF584" s="20"/>
    </row>
    <row r="585" spans="4:110" s="19" customFormat="1">
      <c r="D585" s="20"/>
      <c r="E585" s="37"/>
      <c r="H585" s="53"/>
      <c r="K585" s="20"/>
      <c r="L585" s="37"/>
      <c r="O585" s="53"/>
      <c r="R585" s="20"/>
      <c r="S585" s="37"/>
      <c r="V585" s="53"/>
      <c r="Y585" s="20"/>
      <c r="Z585" s="63"/>
      <c r="AC585" s="53"/>
      <c r="AF585" s="20"/>
      <c r="AG585" s="20"/>
      <c r="AH585" s="63"/>
      <c r="AK585" s="53"/>
      <c r="AN585" s="20"/>
      <c r="AO585" s="63"/>
      <c r="AR585" s="53"/>
      <c r="AU585" s="20"/>
      <c r="AV585" s="63"/>
      <c r="AY585" s="53"/>
      <c r="BB585" s="20"/>
      <c r="BC585" s="63"/>
      <c r="BF585" s="53"/>
      <c r="BI585" s="20"/>
      <c r="BJ585" s="63"/>
      <c r="BM585" s="53"/>
      <c r="BP585" s="20"/>
      <c r="BQ585" s="63"/>
      <c r="BT585" s="53"/>
      <c r="BW585" s="20"/>
      <c r="BX585" s="63"/>
      <c r="CA585" s="53"/>
      <c r="CD585" s="20"/>
      <c r="CE585" s="63"/>
      <c r="CH585" s="53"/>
      <c r="CK585" s="20"/>
      <c r="CL585" s="63"/>
      <c r="CO585" s="53"/>
      <c r="CR585" s="20"/>
      <c r="CS585" s="63"/>
      <c r="CV585" s="53"/>
      <c r="CY585" s="20"/>
      <c r="CZ585" s="63"/>
      <c r="DC585" s="53"/>
      <c r="DF585" s="20"/>
    </row>
    <row r="586" spans="4:110" s="19" customFormat="1">
      <c r="D586" s="20"/>
      <c r="E586" s="37"/>
      <c r="H586" s="53"/>
      <c r="K586" s="20"/>
      <c r="L586" s="37"/>
      <c r="O586" s="53"/>
      <c r="R586" s="20"/>
      <c r="S586" s="37"/>
      <c r="V586" s="53"/>
      <c r="Y586" s="20"/>
      <c r="Z586" s="63"/>
      <c r="AC586" s="53"/>
      <c r="AF586" s="20"/>
      <c r="AG586" s="20"/>
      <c r="AH586" s="63"/>
      <c r="AK586" s="53"/>
      <c r="AN586" s="20"/>
      <c r="AO586" s="63"/>
      <c r="AR586" s="53"/>
      <c r="AU586" s="20"/>
      <c r="AV586" s="63"/>
      <c r="AY586" s="53"/>
      <c r="BB586" s="20"/>
      <c r="BC586" s="63"/>
      <c r="BF586" s="53"/>
      <c r="BI586" s="20"/>
      <c r="BJ586" s="63"/>
      <c r="BM586" s="53"/>
      <c r="BP586" s="20"/>
      <c r="BQ586" s="63"/>
      <c r="BT586" s="53"/>
      <c r="BW586" s="20"/>
      <c r="BX586" s="63"/>
      <c r="CA586" s="53"/>
      <c r="CD586" s="20"/>
      <c r="CE586" s="63"/>
      <c r="CH586" s="53"/>
      <c r="CK586" s="20"/>
      <c r="CL586" s="63"/>
      <c r="CO586" s="53"/>
      <c r="CR586" s="20"/>
      <c r="CS586" s="63"/>
      <c r="CV586" s="53"/>
      <c r="CY586" s="20"/>
      <c r="CZ586" s="63"/>
      <c r="DC586" s="53"/>
      <c r="DF586" s="20"/>
    </row>
    <row r="587" spans="4:110" s="19" customFormat="1">
      <c r="D587" s="20"/>
      <c r="E587" s="37"/>
      <c r="H587" s="53"/>
      <c r="K587" s="20"/>
      <c r="L587" s="37"/>
      <c r="O587" s="53"/>
      <c r="R587" s="20"/>
      <c r="S587" s="37"/>
      <c r="V587" s="53"/>
      <c r="Y587" s="20"/>
      <c r="Z587" s="63"/>
      <c r="AC587" s="53"/>
      <c r="AF587" s="20"/>
      <c r="AG587" s="20"/>
      <c r="AH587" s="63"/>
      <c r="AK587" s="53"/>
      <c r="AN587" s="20"/>
      <c r="AO587" s="63"/>
      <c r="AR587" s="53"/>
      <c r="AU587" s="20"/>
      <c r="AV587" s="63"/>
      <c r="AY587" s="53"/>
      <c r="BB587" s="20"/>
      <c r="BC587" s="63"/>
      <c r="BF587" s="53"/>
      <c r="BI587" s="20"/>
      <c r="BJ587" s="63"/>
      <c r="BM587" s="53"/>
      <c r="BP587" s="20"/>
      <c r="BQ587" s="63"/>
      <c r="BT587" s="53"/>
      <c r="BW587" s="20"/>
      <c r="BX587" s="63"/>
      <c r="CA587" s="53"/>
      <c r="CD587" s="20"/>
      <c r="CE587" s="63"/>
      <c r="CH587" s="53"/>
      <c r="CK587" s="20"/>
      <c r="CL587" s="63"/>
      <c r="CO587" s="53"/>
      <c r="CR587" s="20"/>
      <c r="CS587" s="63"/>
      <c r="CV587" s="53"/>
      <c r="CY587" s="20"/>
      <c r="CZ587" s="63"/>
      <c r="DC587" s="53"/>
      <c r="DF587" s="20"/>
    </row>
    <row r="588" spans="4:110" s="19" customFormat="1">
      <c r="D588" s="20"/>
      <c r="E588" s="37"/>
      <c r="H588" s="53"/>
      <c r="K588" s="20"/>
      <c r="L588" s="37"/>
      <c r="O588" s="53"/>
      <c r="R588" s="20"/>
      <c r="S588" s="37"/>
      <c r="V588" s="53"/>
      <c r="Y588" s="20"/>
      <c r="Z588" s="63"/>
      <c r="AC588" s="53"/>
      <c r="AF588" s="20"/>
      <c r="AG588" s="20"/>
      <c r="AH588" s="63"/>
      <c r="AK588" s="53"/>
      <c r="AN588" s="20"/>
      <c r="AO588" s="63"/>
      <c r="AR588" s="53"/>
      <c r="AU588" s="20"/>
      <c r="AV588" s="63"/>
      <c r="AY588" s="53"/>
      <c r="BB588" s="20"/>
      <c r="BC588" s="63"/>
      <c r="BF588" s="53"/>
      <c r="BI588" s="20"/>
      <c r="BJ588" s="63"/>
      <c r="BM588" s="53"/>
      <c r="BP588" s="20"/>
      <c r="BQ588" s="63"/>
      <c r="BT588" s="53"/>
      <c r="BW588" s="20"/>
      <c r="BX588" s="63"/>
      <c r="CA588" s="53"/>
      <c r="CD588" s="20"/>
      <c r="CE588" s="63"/>
      <c r="CH588" s="53"/>
      <c r="CK588" s="20"/>
      <c r="CL588" s="63"/>
      <c r="CO588" s="53"/>
      <c r="CR588" s="20"/>
      <c r="CS588" s="63"/>
      <c r="CV588" s="53"/>
      <c r="CY588" s="20"/>
      <c r="CZ588" s="63"/>
      <c r="DC588" s="53"/>
      <c r="DF588" s="20"/>
    </row>
    <row r="589" spans="4:110" s="19" customFormat="1">
      <c r="D589" s="20"/>
      <c r="E589" s="37"/>
      <c r="H589" s="53"/>
      <c r="K589" s="20"/>
      <c r="L589" s="37"/>
      <c r="O589" s="53"/>
      <c r="R589" s="20"/>
      <c r="S589" s="37"/>
      <c r="V589" s="53"/>
      <c r="Y589" s="20"/>
      <c r="Z589" s="63"/>
      <c r="AC589" s="53"/>
      <c r="AF589" s="20"/>
      <c r="AG589" s="20"/>
      <c r="AH589" s="63"/>
      <c r="AK589" s="53"/>
      <c r="AN589" s="20"/>
      <c r="AO589" s="63"/>
      <c r="AR589" s="53"/>
      <c r="AU589" s="20"/>
      <c r="AV589" s="63"/>
      <c r="AY589" s="53"/>
      <c r="BB589" s="20"/>
      <c r="BC589" s="63"/>
      <c r="BF589" s="53"/>
      <c r="BI589" s="20"/>
      <c r="BJ589" s="63"/>
      <c r="BM589" s="53"/>
      <c r="BP589" s="20"/>
      <c r="BQ589" s="63"/>
      <c r="BT589" s="53"/>
      <c r="BW589" s="20"/>
      <c r="BX589" s="63"/>
      <c r="CA589" s="53"/>
      <c r="CD589" s="20"/>
      <c r="CE589" s="63"/>
      <c r="CH589" s="53"/>
      <c r="CK589" s="20"/>
      <c r="CL589" s="63"/>
      <c r="CO589" s="53"/>
      <c r="CR589" s="20"/>
      <c r="CS589" s="63"/>
      <c r="CV589" s="53"/>
      <c r="CY589" s="20"/>
      <c r="CZ589" s="63"/>
      <c r="DC589" s="53"/>
      <c r="DF589" s="20"/>
    </row>
    <row r="590" spans="4:110" s="19" customFormat="1">
      <c r="D590" s="20"/>
      <c r="E590" s="37"/>
      <c r="H590" s="53"/>
      <c r="K590" s="20"/>
      <c r="L590" s="37"/>
      <c r="O590" s="53"/>
      <c r="R590" s="20"/>
      <c r="S590" s="37"/>
      <c r="V590" s="53"/>
      <c r="Y590" s="20"/>
      <c r="Z590" s="63"/>
      <c r="AC590" s="53"/>
      <c r="AF590" s="20"/>
      <c r="AG590" s="20"/>
      <c r="AH590" s="63"/>
      <c r="AK590" s="53"/>
      <c r="AN590" s="20"/>
      <c r="AO590" s="63"/>
      <c r="AR590" s="53"/>
      <c r="AU590" s="20"/>
      <c r="AV590" s="63"/>
      <c r="AY590" s="53"/>
      <c r="BB590" s="20"/>
      <c r="BC590" s="63"/>
      <c r="BF590" s="53"/>
      <c r="BI590" s="20"/>
      <c r="BJ590" s="63"/>
      <c r="BM590" s="53"/>
      <c r="BP590" s="20"/>
      <c r="BQ590" s="63"/>
      <c r="BT590" s="53"/>
      <c r="BW590" s="20"/>
      <c r="BX590" s="63"/>
      <c r="CA590" s="53"/>
      <c r="CD590" s="20"/>
      <c r="CE590" s="63"/>
      <c r="CH590" s="53"/>
      <c r="CK590" s="20"/>
      <c r="CL590" s="63"/>
      <c r="CO590" s="53"/>
      <c r="CR590" s="20"/>
      <c r="CS590" s="63"/>
      <c r="CV590" s="53"/>
      <c r="CY590" s="20"/>
      <c r="CZ590" s="63"/>
      <c r="DC590" s="53"/>
      <c r="DF590" s="20"/>
    </row>
    <row r="591" spans="4:110" s="19" customFormat="1">
      <c r="D591" s="20"/>
      <c r="E591" s="37"/>
      <c r="H591" s="53"/>
      <c r="K591" s="20"/>
      <c r="L591" s="37"/>
      <c r="O591" s="53"/>
      <c r="R591" s="20"/>
      <c r="S591" s="37"/>
      <c r="V591" s="53"/>
      <c r="Y591" s="20"/>
      <c r="Z591" s="63"/>
      <c r="AC591" s="53"/>
      <c r="AF591" s="20"/>
      <c r="AG591" s="20"/>
      <c r="AH591" s="63"/>
      <c r="AK591" s="53"/>
      <c r="AN591" s="20"/>
      <c r="AO591" s="63"/>
      <c r="AR591" s="53"/>
      <c r="AU591" s="20"/>
      <c r="AV591" s="63"/>
      <c r="AY591" s="53"/>
      <c r="BB591" s="20"/>
      <c r="BC591" s="63"/>
      <c r="BF591" s="53"/>
      <c r="BI591" s="20"/>
      <c r="BJ591" s="63"/>
      <c r="BM591" s="53"/>
      <c r="BP591" s="20"/>
      <c r="BQ591" s="63"/>
      <c r="BT591" s="53"/>
      <c r="BW591" s="20"/>
      <c r="BX591" s="63"/>
      <c r="CA591" s="53"/>
      <c r="CD591" s="20"/>
      <c r="CE591" s="63"/>
      <c r="CH591" s="53"/>
      <c r="CK591" s="20"/>
      <c r="CL591" s="63"/>
      <c r="CO591" s="53"/>
      <c r="CR591" s="20"/>
      <c r="CS591" s="63"/>
      <c r="CV591" s="53"/>
      <c r="CY591" s="20"/>
      <c r="CZ591" s="63"/>
      <c r="DC591" s="53"/>
      <c r="DF591" s="20"/>
    </row>
    <row r="592" spans="4:110" s="19" customFormat="1">
      <c r="D592" s="20"/>
      <c r="E592" s="37"/>
      <c r="H592" s="53"/>
      <c r="K592" s="20"/>
      <c r="L592" s="37"/>
      <c r="O592" s="53"/>
      <c r="R592" s="20"/>
      <c r="S592" s="37"/>
      <c r="V592" s="53"/>
      <c r="Y592" s="20"/>
      <c r="Z592" s="63"/>
      <c r="AC592" s="53"/>
      <c r="AF592" s="20"/>
      <c r="AG592" s="20"/>
      <c r="AH592" s="63"/>
      <c r="AK592" s="53"/>
      <c r="AN592" s="20"/>
      <c r="AO592" s="63"/>
      <c r="AR592" s="53"/>
      <c r="AU592" s="20"/>
      <c r="AV592" s="63"/>
      <c r="AY592" s="53"/>
      <c r="BB592" s="20"/>
      <c r="BC592" s="63"/>
      <c r="BF592" s="53"/>
      <c r="BI592" s="20"/>
      <c r="BJ592" s="63"/>
      <c r="BM592" s="53"/>
      <c r="BP592" s="20"/>
      <c r="BQ592" s="63"/>
      <c r="BT592" s="53"/>
      <c r="BW592" s="20"/>
      <c r="BX592" s="63"/>
      <c r="CA592" s="53"/>
      <c r="CD592" s="20"/>
      <c r="CE592" s="63"/>
      <c r="CH592" s="53"/>
      <c r="CK592" s="20"/>
      <c r="CL592" s="63"/>
      <c r="CO592" s="53"/>
      <c r="CR592" s="20"/>
      <c r="CS592" s="63"/>
      <c r="CV592" s="53"/>
      <c r="CY592" s="20"/>
      <c r="CZ592" s="63"/>
      <c r="DC592" s="53"/>
      <c r="DF592" s="20"/>
    </row>
    <row r="593" spans="4:110" s="19" customFormat="1">
      <c r="D593" s="20"/>
      <c r="E593" s="37"/>
      <c r="H593" s="53"/>
      <c r="K593" s="20"/>
      <c r="L593" s="37"/>
      <c r="O593" s="53"/>
      <c r="R593" s="20"/>
      <c r="S593" s="37"/>
      <c r="V593" s="53"/>
      <c r="Y593" s="20"/>
      <c r="Z593" s="63"/>
      <c r="AC593" s="53"/>
      <c r="AF593" s="20"/>
      <c r="AG593" s="20"/>
      <c r="AH593" s="63"/>
      <c r="AK593" s="53"/>
      <c r="AN593" s="20"/>
      <c r="AO593" s="63"/>
      <c r="AR593" s="53"/>
      <c r="AU593" s="20"/>
      <c r="AV593" s="63"/>
      <c r="AY593" s="53"/>
      <c r="BB593" s="20"/>
      <c r="BC593" s="63"/>
      <c r="BF593" s="53"/>
      <c r="BI593" s="20"/>
      <c r="BJ593" s="63"/>
      <c r="BM593" s="53"/>
      <c r="BP593" s="20"/>
      <c r="BQ593" s="63"/>
      <c r="BT593" s="53"/>
      <c r="BW593" s="20"/>
      <c r="BX593" s="63"/>
      <c r="CA593" s="53"/>
      <c r="CD593" s="20"/>
      <c r="CE593" s="63"/>
      <c r="CH593" s="53"/>
      <c r="CK593" s="20"/>
      <c r="CL593" s="63"/>
      <c r="CO593" s="53"/>
      <c r="CR593" s="20"/>
      <c r="CS593" s="63"/>
      <c r="CV593" s="53"/>
      <c r="CY593" s="20"/>
      <c r="CZ593" s="63"/>
      <c r="DC593" s="53"/>
      <c r="DF593" s="20"/>
    </row>
    <row r="594" spans="4:110" s="19" customFormat="1">
      <c r="D594" s="20"/>
      <c r="E594" s="37"/>
      <c r="H594" s="53"/>
      <c r="K594" s="20"/>
      <c r="L594" s="37"/>
      <c r="O594" s="53"/>
      <c r="R594" s="20"/>
      <c r="S594" s="37"/>
      <c r="V594" s="53"/>
      <c r="Y594" s="20"/>
      <c r="Z594" s="63"/>
      <c r="AC594" s="53"/>
      <c r="AF594" s="20"/>
      <c r="AG594" s="20"/>
      <c r="AH594" s="63"/>
      <c r="AK594" s="53"/>
      <c r="AN594" s="20"/>
      <c r="AO594" s="63"/>
      <c r="AR594" s="53"/>
      <c r="AU594" s="20"/>
      <c r="AV594" s="63"/>
      <c r="AY594" s="53"/>
      <c r="BB594" s="20"/>
      <c r="BC594" s="63"/>
      <c r="BF594" s="53"/>
      <c r="BI594" s="20"/>
      <c r="BJ594" s="63"/>
      <c r="BM594" s="53"/>
      <c r="BP594" s="20"/>
      <c r="BQ594" s="63"/>
      <c r="BT594" s="53"/>
      <c r="BW594" s="20"/>
      <c r="BX594" s="63"/>
      <c r="CA594" s="53"/>
      <c r="CD594" s="20"/>
      <c r="CE594" s="63"/>
      <c r="CH594" s="53"/>
      <c r="CK594" s="20"/>
      <c r="CL594" s="63"/>
      <c r="CO594" s="53"/>
      <c r="CR594" s="20"/>
      <c r="CS594" s="63"/>
      <c r="CV594" s="53"/>
      <c r="CY594" s="20"/>
      <c r="CZ594" s="63"/>
      <c r="DC594" s="53"/>
      <c r="DF594" s="20"/>
    </row>
    <row r="595" spans="4:110" s="19" customFormat="1">
      <c r="D595" s="20"/>
      <c r="E595" s="37"/>
      <c r="H595" s="53"/>
      <c r="K595" s="20"/>
      <c r="L595" s="37"/>
      <c r="O595" s="53"/>
      <c r="R595" s="20"/>
      <c r="S595" s="37"/>
      <c r="V595" s="53"/>
      <c r="Y595" s="20"/>
      <c r="Z595" s="63"/>
      <c r="AC595" s="53"/>
      <c r="AF595" s="20"/>
      <c r="AG595" s="20"/>
      <c r="AH595" s="63"/>
      <c r="AK595" s="53"/>
      <c r="AN595" s="20"/>
      <c r="AO595" s="63"/>
      <c r="AR595" s="53"/>
      <c r="AU595" s="20"/>
      <c r="AV595" s="63"/>
      <c r="AY595" s="53"/>
      <c r="BB595" s="20"/>
      <c r="BC595" s="63"/>
      <c r="BF595" s="53"/>
      <c r="BI595" s="20"/>
      <c r="BJ595" s="63"/>
      <c r="BM595" s="53"/>
      <c r="BP595" s="20"/>
      <c r="BQ595" s="63"/>
      <c r="BT595" s="53"/>
      <c r="BW595" s="20"/>
      <c r="BX595" s="63"/>
      <c r="CA595" s="53"/>
      <c r="CD595" s="20"/>
      <c r="CE595" s="63"/>
      <c r="CH595" s="53"/>
      <c r="CK595" s="20"/>
      <c r="CL595" s="63"/>
      <c r="CO595" s="53"/>
      <c r="CR595" s="20"/>
      <c r="CS595" s="63"/>
      <c r="CV595" s="53"/>
      <c r="CY595" s="20"/>
      <c r="CZ595" s="63"/>
      <c r="DC595" s="53"/>
      <c r="DF595" s="20"/>
    </row>
    <row r="596" spans="4:110" s="19" customFormat="1">
      <c r="D596" s="20"/>
      <c r="E596" s="37"/>
      <c r="H596" s="53"/>
      <c r="K596" s="20"/>
      <c r="L596" s="37"/>
      <c r="O596" s="53"/>
      <c r="R596" s="20"/>
      <c r="S596" s="37"/>
      <c r="V596" s="53"/>
      <c r="Y596" s="20"/>
      <c r="Z596" s="63"/>
      <c r="AC596" s="53"/>
      <c r="AF596" s="20"/>
      <c r="AG596" s="20"/>
      <c r="AH596" s="63"/>
      <c r="AK596" s="53"/>
      <c r="AN596" s="20"/>
      <c r="AO596" s="63"/>
      <c r="AR596" s="53"/>
      <c r="AU596" s="20"/>
      <c r="AV596" s="63"/>
      <c r="AY596" s="53"/>
      <c r="BB596" s="20"/>
      <c r="BC596" s="63"/>
      <c r="BF596" s="53"/>
      <c r="BI596" s="20"/>
      <c r="BJ596" s="63"/>
      <c r="BM596" s="53"/>
      <c r="BP596" s="20"/>
      <c r="BQ596" s="63"/>
      <c r="BT596" s="53"/>
      <c r="BW596" s="20"/>
      <c r="BX596" s="63"/>
      <c r="CA596" s="53"/>
      <c r="CD596" s="20"/>
      <c r="CE596" s="63"/>
      <c r="CH596" s="53"/>
      <c r="CK596" s="20"/>
      <c r="CL596" s="63"/>
      <c r="CO596" s="53"/>
      <c r="CR596" s="20"/>
      <c r="CS596" s="63"/>
      <c r="CV596" s="53"/>
      <c r="CY596" s="20"/>
      <c r="CZ596" s="63"/>
      <c r="DC596" s="53"/>
      <c r="DF596" s="20"/>
    </row>
    <row r="597" spans="4:110" s="19" customFormat="1">
      <c r="D597" s="20"/>
      <c r="E597" s="37"/>
      <c r="H597" s="53"/>
      <c r="K597" s="20"/>
      <c r="L597" s="37"/>
      <c r="O597" s="53"/>
      <c r="R597" s="20"/>
      <c r="S597" s="37"/>
      <c r="V597" s="53"/>
      <c r="Y597" s="20"/>
      <c r="Z597" s="63"/>
      <c r="AC597" s="53"/>
      <c r="AF597" s="20"/>
      <c r="AG597" s="20"/>
      <c r="AH597" s="63"/>
      <c r="AK597" s="53"/>
      <c r="AN597" s="20"/>
      <c r="AO597" s="63"/>
      <c r="AR597" s="53"/>
      <c r="AU597" s="20"/>
      <c r="AV597" s="63"/>
      <c r="AY597" s="53"/>
      <c r="BB597" s="20"/>
      <c r="BC597" s="63"/>
      <c r="BF597" s="53"/>
      <c r="BI597" s="20"/>
      <c r="BJ597" s="63"/>
      <c r="BM597" s="53"/>
      <c r="BP597" s="20"/>
      <c r="BQ597" s="63"/>
      <c r="BT597" s="53"/>
      <c r="BW597" s="20"/>
      <c r="BX597" s="63"/>
      <c r="CA597" s="53"/>
      <c r="CD597" s="20"/>
      <c r="CE597" s="63"/>
      <c r="CH597" s="53"/>
      <c r="CK597" s="20"/>
      <c r="CL597" s="63"/>
      <c r="CO597" s="53"/>
      <c r="CR597" s="20"/>
      <c r="CS597" s="63"/>
      <c r="CV597" s="53"/>
      <c r="CY597" s="20"/>
      <c r="CZ597" s="63"/>
      <c r="DC597" s="53"/>
      <c r="DF597" s="20"/>
    </row>
    <row r="598" spans="4:110" s="19" customFormat="1">
      <c r="D598" s="20"/>
      <c r="E598" s="37"/>
      <c r="H598" s="53"/>
      <c r="K598" s="20"/>
      <c r="L598" s="37"/>
      <c r="O598" s="53"/>
      <c r="R598" s="20"/>
      <c r="S598" s="37"/>
      <c r="V598" s="53"/>
      <c r="Y598" s="20"/>
      <c r="Z598" s="63"/>
      <c r="AC598" s="53"/>
      <c r="AF598" s="20"/>
      <c r="AG598" s="20"/>
      <c r="AH598" s="63"/>
      <c r="AK598" s="53"/>
      <c r="AN598" s="20"/>
      <c r="AO598" s="63"/>
      <c r="AR598" s="53"/>
      <c r="AU598" s="20"/>
      <c r="AV598" s="63"/>
      <c r="AY598" s="53"/>
      <c r="BB598" s="20"/>
      <c r="BC598" s="63"/>
      <c r="BF598" s="53"/>
      <c r="BI598" s="20"/>
      <c r="BJ598" s="63"/>
      <c r="BM598" s="53"/>
      <c r="BP598" s="20"/>
      <c r="BQ598" s="63"/>
      <c r="BT598" s="53"/>
      <c r="BW598" s="20"/>
      <c r="BX598" s="63"/>
      <c r="CA598" s="53"/>
      <c r="CD598" s="20"/>
      <c r="CE598" s="63"/>
      <c r="CH598" s="53"/>
      <c r="CK598" s="20"/>
      <c r="CL598" s="63"/>
      <c r="CO598" s="53"/>
      <c r="CR598" s="20"/>
      <c r="CS598" s="63"/>
      <c r="CV598" s="53"/>
      <c r="CY598" s="20"/>
      <c r="CZ598" s="63"/>
      <c r="DC598" s="53"/>
      <c r="DF598" s="20"/>
    </row>
    <row r="599" spans="4:110" s="19" customFormat="1">
      <c r="D599" s="20"/>
      <c r="E599" s="37"/>
      <c r="H599" s="53"/>
      <c r="K599" s="20"/>
      <c r="L599" s="37"/>
      <c r="O599" s="53"/>
      <c r="R599" s="20"/>
      <c r="S599" s="37"/>
      <c r="V599" s="53"/>
      <c r="Y599" s="20"/>
      <c r="Z599" s="63"/>
      <c r="AC599" s="53"/>
      <c r="AF599" s="20"/>
      <c r="AG599" s="20"/>
      <c r="AH599" s="63"/>
      <c r="AK599" s="53"/>
      <c r="AN599" s="20"/>
      <c r="AO599" s="63"/>
      <c r="AR599" s="53"/>
      <c r="AU599" s="20"/>
      <c r="AV599" s="63"/>
      <c r="AY599" s="53"/>
      <c r="BB599" s="20"/>
      <c r="BC599" s="63"/>
      <c r="BF599" s="53"/>
      <c r="BI599" s="20"/>
      <c r="BJ599" s="63"/>
      <c r="BM599" s="53"/>
      <c r="BP599" s="20"/>
      <c r="BQ599" s="63"/>
      <c r="BT599" s="53"/>
      <c r="BW599" s="20"/>
      <c r="BX599" s="63"/>
      <c r="CA599" s="53"/>
      <c r="CD599" s="20"/>
      <c r="CE599" s="63"/>
      <c r="CH599" s="53"/>
      <c r="CK599" s="20"/>
      <c r="CL599" s="63"/>
      <c r="CO599" s="53"/>
      <c r="CR599" s="20"/>
      <c r="CS599" s="63"/>
      <c r="CV599" s="53"/>
      <c r="CY599" s="20"/>
      <c r="CZ599" s="63"/>
      <c r="DC599" s="53"/>
      <c r="DF599" s="20"/>
    </row>
    <row r="600" spans="4:110" s="19" customFormat="1">
      <c r="D600" s="20"/>
      <c r="E600" s="37"/>
      <c r="H600" s="53"/>
      <c r="K600" s="20"/>
      <c r="L600" s="37"/>
      <c r="O600" s="53"/>
      <c r="R600" s="20"/>
      <c r="S600" s="37"/>
      <c r="V600" s="53"/>
      <c r="Y600" s="20"/>
      <c r="Z600" s="63"/>
      <c r="AC600" s="53"/>
      <c r="AF600" s="20"/>
      <c r="AG600" s="20"/>
      <c r="AH600" s="63"/>
      <c r="AK600" s="53"/>
      <c r="AN600" s="20"/>
      <c r="AO600" s="63"/>
      <c r="AR600" s="53"/>
      <c r="AU600" s="20"/>
      <c r="AV600" s="63"/>
      <c r="AY600" s="53"/>
      <c r="BB600" s="20"/>
      <c r="BC600" s="63"/>
      <c r="BF600" s="53"/>
      <c r="BI600" s="20"/>
      <c r="BJ600" s="63"/>
      <c r="BM600" s="53"/>
      <c r="BP600" s="20"/>
      <c r="BQ600" s="63"/>
      <c r="BT600" s="53"/>
      <c r="BW600" s="20"/>
      <c r="BX600" s="63"/>
      <c r="CA600" s="53"/>
      <c r="CD600" s="20"/>
      <c r="CE600" s="63"/>
      <c r="CH600" s="53"/>
      <c r="CK600" s="20"/>
      <c r="CL600" s="63"/>
      <c r="CO600" s="53"/>
      <c r="CR600" s="20"/>
      <c r="CS600" s="63"/>
      <c r="CV600" s="53"/>
      <c r="CY600" s="20"/>
      <c r="CZ600" s="63"/>
      <c r="DC600" s="53"/>
      <c r="DF600" s="20"/>
    </row>
    <row r="601" spans="4:110" s="19" customFormat="1">
      <c r="D601" s="20"/>
      <c r="E601" s="37"/>
      <c r="H601" s="53"/>
      <c r="K601" s="20"/>
      <c r="L601" s="37"/>
      <c r="O601" s="53"/>
      <c r="R601" s="20"/>
      <c r="S601" s="37"/>
      <c r="V601" s="53"/>
      <c r="Y601" s="20"/>
      <c r="Z601" s="63"/>
      <c r="AC601" s="53"/>
      <c r="AF601" s="20"/>
      <c r="AG601" s="20"/>
      <c r="AH601" s="63"/>
      <c r="AK601" s="53"/>
      <c r="AN601" s="20"/>
      <c r="AO601" s="63"/>
      <c r="AR601" s="53"/>
      <c r="AU601" s="20"/>
      <c r="AV601" s="63"/>
      <c r="AY601" s="53"/>
      <c r="BB601" s="20"/>
      <c r="BC601" s="63"/>
      <c r="BF601" s="53"/>
      <c r="BI601" s="20"/>
      <c r="BJ601" s="63"/>
      <c r="BM601" s="53"/>
      <c r="BP601" s="20"/>
      <c r="BQ601" s="63"/>
      <c r="BT601" s="53"/>
      <c r="BW601" s="20"/>
      <c r="BX601" s="63"/>
      <c r="CA601" s="53"/>
      <c r="CD601" s="20"/>
      <c r="CE601" s="63"/>
      <c r="CH601" s="53"/>
      <c r="CK601" s="20"/>
      <c r="CL601" s="63"/>
      <c r="CO601" s="53"/>
      <c r="CR601" s="20"/>
      <c r="CS601" s="63"/>
      <c r="CV601" s="53"/>
      <c r="CY601" s="20"/>
      <c r="CZ601" s="63"/>
      <c r="DC601" s="53"/>
      <c r="DF601" s="20"/>
    </row>
    <row r="602" spans="4:110" s="19" customFormat="1">
      <c r="D602" s="20"/>
      <c r="E602" s="37"/>
      <c r="H602" s="53"/>
      <c r="K602" s="20"/>
      <c r="L602" s="37"/>
      <c r="O602" s="53"/>
      <c r="R602" s="20"/>
      <c r="S602" s="37"/>
      <c r="V602" s="53"/>
      <c r="Y602" s="20"/>
      <c r="Z602" s="63"/>
      <c r="AC602" s="53"/>
      <c r="AF602" s="20"/>
      <c r="AG602" s="20"/>
      <c r="AH602" s="63"/>
      <c r="AK602" s="53"/>
      <c r="AN602" s="20"/>
      <c r="AO602" s="63"/>
      <c r="AR602" s="53"/>
      <c r="AU602" s="20"/>
      <c r="AV602" s="63"/>
      <c r="AY602" s="53"/>
      <c r="BB602" s="20"/>
      <c r="BC602" s="63"/>
      <c r="BF602" s="53"/>
      <c r="BI602" s="20"/>
      <c r="BJ602" s="63"/>
      <c r="BM602" s="53"/>
      <c r="BP602" s="20"/>
      <c r="BQ602" s="63"/>
      <c r="BT602" s="53"/>
      <c r="BW602" s="20"/>
      <c r="BX602" s="63"/>
      <c r="CA602" s="53"/>
      <c r="CD602" s="20"/>
      <c r="CE602" s="63"/>
      <c r="CH602" s="53"/>
      <c r="CK602" s="20"/>
      <c r="CL602" s="63"/>
      <c r="CO602" s="53"/>
      <c r="CR602" s="20"/>
      <c r="CS602" s="63"/>
      <c r="CV602" s="53"/>
      <c r="CY602" s="20"/>
      <c r="CZ602" s="63"/>
      <c r="DC602" s="53"/>
      <c r="DF602" s="20"/>
    </row>
    <row r="603" spans="4:110" s="19" customFormat="1">
      <c r="D603" s="20"/>
      <c r="E603" s="37"/>
      <c r="H603" s="53"/>
      <c r="K603" s="20"/>
      <c r="L603" s="37"/>
      <c r="O603" s="53"/>
      <c r="R603" s="20"/>
      <c r="S603" s="37"/>
      <c r="V603" s="53"/>
      <c r="Y603" s="20"/>
      <c r="Z603" s="63"/>
      <c r="AC603" s="53"/>
      <c r="AF603" s="20"/>
      <c r="AG603" s="20"/>
      <c r="AH603" s="63"/>
      <c r="AK603" s="53"/>
      <c r="AN603" s="20"/>
      <c r="AO603" s="63"/>
      <c r="AR603" s="53"/>
      <c r="AU603" s="20"/>
      <c r="AV603" s="63"/>
      <c r="AY603" s="53"/>
      <c r="BB603" s="20"/>
      <c r="BC603" s="63"/>
      <c r="BF603" s="53"/>
      <c r="BI603" s="20"/>
      <c r="BJ603" s="63"/>
      <c r="BM603" s="53"/>
      <c r="BP603" s="20"/>
      <c r="BQ603" s="63"/>
      <c r="BT603" s="53"/>
      <c r="BW603" s="20"/>
      <c r="BX603" s="63"/>
      <c r="CA603" s="53"/>
      <c r="CD603" s="20"/>
      <c r="CE603" s="63"/>
      <c r="CH603" s="53"/>
      <c r="CK603" s="20"/>
      <c r="CL603" s="63"/>
      <c r="CO603" s="53"/>
      <c r="CR603" s="20"/>
      <c r="CS603" s="63"/>
      <c r="CV603" s="53"/>
      <c r="CY603" s="20"/>
      <c r="CZ603" s="63"/>
      <c r="DC603" s="53"/>
      <c r="DF603" s="20"/>
    </row>
    <row r="604" spans="4:110" s="19" customFormat="1">
      <c r="D604" s="20"/>
      <c r="E604" s="37"/>
      <c r="H604" s="53"/>
      <c r="K604" s="20"/>
      <c r="L604" s="37"/>
      <c r="O604" s="53"/>
      <c r="R604" s="20"/>
      <c r="S604" s="37"/>
      <c r="V604" s="53"/>
      <c r="Y604" s="20"/>
      <c r="Z604" s="63"/>
      <c r="AC604" s="53"/>
      <c r="AF604" s="20"/>
      <c r="AG604" s="20"/>
      <c r="AH604" s="63"/>
      <c r="AK604" s="53"/>
      <c r="AN604" s="20"/>
      <c r="AO604" s="63"/>
      <c r="AR604" s="53"/>
      <c r="AU604" s="20"/>
      <c r="AV604" s="63"/>
      <c r="AY604" s="53"/>
      <c r="BB604" s="20"/>
      <c r="BC604" s="63"/>
      <c r="BF604" s="53"/>
      <c r="BI604" s="20"/>
      <c r="BJ604" s="63"/>
      <c r="BM604" s="53"/>
      <c r="BP604" s="20"/>
      <c r="BQ604" s="63"/>
      <c r="BT604" s="53"/>
      <c r="BW604" s="20"/>
      <c r="BX604" s="63"/>
      <c r="CA604" s="53"/>
      <c r="CD604" s="20"/>
      <c r="CE604" s="63"/>
      <c r="CH604" s="53"/>
      <c r="CK604" s="20"/>
      <c r="CL604" s="63"/>
      <c r="CO604" s="53"/>
      <c r="CR604" s="20"/>
      <c r="CS604" s="63"/>
      <c r="CV604" s="53"/>
      <c r="CY604" s="20"/>
      <c r="CZ604" s="63"/>
      <c r="DC604" s="53"/>
      <c r="DF604" s="20"/>
    </row>
    <row r="605" spans="4:110" s="19" customFormat="1">
      <c r="D605" s="20"/>
      <c r="E605" s="37"/>
      <c r="H605" s="53"/>
      <c r="K605" s="20"/>
      <c r="L605" s="37"/>
      <c r="O605" s="53"/>
      <c r="R605" s="20"/>
      <c r="S605" s="37"/>
      <c r="V605" s="53"/>
      <c r="Y605" s="20"/>
      <c r="Z605" s="63"/>
      <c r="AC605" s="53"/>
      <c r="AF605" s="20"/>
      <c r="AG605" s="20"/>
      <c r="AH605" s="63"/>
      <c r="AK605" s="53"/>
      <c r="AN605" s="20"/>
      <c r="AO605" s="63"/>
      <c r="AR605" s="53"/>
      <c r="AU605" s="20"/>
      <c r="AV605" s="63"/>
      <c r="AY605" s="53"/>
      <c r="BB605" s="20"/>
      <c r="BC605" s="63"/>
      <c r="BF605" s="53"/>
      <c r="BI605" s="20"/>
      <c r="BJ605" s="63"/>
      <c r="BM605" s="53"/>
      <c r="BP605" s="20"/>
      <c r="BQ605" s="63"/>
      <c r="BT605" s="53"/>
      <c r="BW605" s="20"/>
      <c r="BX605" s="63"/>
      <c r="CA605" s="53"/>
      <c r="CD605" s="20"/>
      <c r="CE605" s="63"/>
      <c r="CH605" s="53"/>
      <c r="CK605" s="20"/>
      <c r="CL605" s="63"/>
      <c r="CO605" s="53"/>
      <c r="CR605" s="20"/>
      <c r="CS605" s="63"/>
      <c r="CV605" s="53"/>
      <c r="CY605" s="20"/>
      <c r="CZ605" s="63"/>
      <c r="DC605" s="53"/>
      <c r="DF605" s="20"/>
    </row>
    <row r="606" spans="4:110" s="19" customFormat="1">
      <c r="D606" s="20"/>
      <c r="E606" s="37"/>
      <c r="H606" s="53"/>
      <c r="K606" s="20"/>
      <c r="L606" s="37"/>
      <c r="O606" s="53"/>
      <c r="R606" s="20"/>
      <c r="S606" s="37"/>
      <c r="V606" s="53"/>
      <c r="Y606" s="20"/>
      <c r="Z606" s="63"/>
      <c r="AC606" s="53"/>
      <c r="AF606" s="20"/>
      <c r="AG606" s="20"/>
      <c r="AH606" s="63"/>
      <c r="AK606" s="53"/>
      <c r="AN606" s="20"/>
      <c r="AO606" s="63"/>
      <c r="AR606" s="53"/>
      <c r="AU606" s="20"/>
      <c r="AV606" s="63"/>
      <c r="AY606" s="53"/>
      <c r="BB606" s="20"/>
      <c r="BC606" s="63"/>
      <c r="BF606" s="53"/>
      <c r="BI606" s="20"/>
      <c r="BJ606" s="63"/>
      <c r="BM606" s="53"/>
      <c r="BP606" s="20"/>
      <c r="BQ606" s="63"/>
      <c r="BT606" s="53"/>
      <c r="BW606" s="20"/>
      <c r="BX606" s="63"/>
      <c r="CA606" s="53"/>
      <c r="CD606" s="20"/>
      <c r="CE606" s="63"/>
      <c r="CH606" s="53"/>
      <c r="CK606" s="20"/>
      <c r="CL606" s="63"/>
      <c r="CO606" s="53"/>
      <c r="CR606" s="20"/>
      <c r="CS606" s="63"/>
      <c r="CV606" s="53"/>
      <c r="CY606" s="20"/>
      <c r="CZ606" s="63"/>
      <c r="DC606" s="53"/>
      <c r="DF606" s="20"/>
    </row>
    <row r="607" spans="4:110" s="19" customFormat="1">
      <c r="D607" s="20"/>
      <c r="E607" s="37"/>
      <c r="H607" s="53"/>
      <c r="K607" s="20"/>
      <c r="L607" s="37"/>
      <c r="O607" s="53"/>
      <c r="R607" s="20"/>
      <c r="S607" s="37"/>
      <c r="V607" s="53"/>
      <c r="Y607" s="20"/>
      <c r="Z607" s="63"/>
      <c r="AC607" s="53"/>
      <c r="AF607" s="20"/>
      <c r="AG607" s="20"/>
      <c r="AH607" s="63"/>
      <c r="AK607" s="53"/>
      <c r="AN607" s="20"/>
      <c r="AO607" s="63"/>
      <c r="AR607" s="53"/>
      <c r="AU607" s="20"/>
      <c r="AV607" s="63"/>
      <c r="AY607" s="53"/>
      <c r="BB607" s="20"/>
      <c r="BC607" s="63"/>
      <c r="BF607" s="53"/>
      <c r="BI607" s="20"/>
      <c r="BJ607" s="63"/>
      <c r="BM607" s="53"/>
      <c r="BP607" s="20"/>
      <c r="BQ607" s="63"/>
      <c r="BT607" s="53"/>
      <c r="BW607" s="20"/>
      <c r="BX607" s="63"/>
      <c r="CA607" s="53"/>
      <c r="CD607" s="20"/>
      <c r="CE607" s="63"/>
      <c r="CH607" s="53"/>
      <c r="CK607" s="20"/>
      <c r="CL607" s="63"/>
      <c r="CO607" s="53"/>
      <c r="CR607" s="20"/>
      <c r="CS607" s="63"/>
      <c r="CV607" s="53"/>
      <c r="CY607" s="20"/>
      <c r="CZ607" s="63"/>
      <c r="DC607" s="53"/>
      <c r="DF607" s="20"/>
    </row>
    <row r="608" spans="4:110" s="19" customFormat="1">
      <c r="D608" s="20"/>
      <c r="E608" s="37"/>
      <c r="H608" s="53"/>
      <c r="K608" s="20"/>
      <c r="L608" s="37"/>
      <c r="O608" s="53"/>
      <c r="R608" s="20"/>
      <c r="S608" s="37"/>
      <c r="V608" s="53"/>
      <c r="Y608" s="20"/>
      <c r="Z608" s="63"/>
      <c r="AC608" s="53"/>
      <c r="AF608" s="20"/>
      <c r="AG608" s="20"/>
      <c r="AH608" s="63"/>
      <c r="AK608" s="53"/>
      <c r="AN608" s="20"/>
      <c r="AO608" s="63"/>
      <c r="AR608" s="53"/>
      <c r="AU608" s="20"/>
      <c r="AV608" s="63"/>
      <c r="AY608" s="53"/>
      <c r="BB608" s="20"/>
      <c r="BC608" s="63"/>
      <c r="BF608" s="53"/>
      <c r="BI608" s="20"/>
      <c r="BJ608" s="63"/>
      <c r="BM608" s="53"/>
      <c r="BP608" s="20"/>
      <c r="BQ608" s="63"/>
      <c r="BT608" s="53"/>
      <c r="BW608" s="20"/>
      <c r="BX608" s="63"/>
      <c r="CA608" s="53"/>
      <c r="CD608" s="20"/>
      <c r="CE608" s="63"/>
      <c r="CH608" s="53"/>
      <c r="CK608" s="20"/>
      <c r="CL608" s="63"/>
      <c r="CO608" s="53"/>
      <c r="CR608" s="20"/>
      <c r="CS608" s="63"/>
      <c r="CV608" s="53"/>
      <c r="CY608" s="20"/>
      <c r="CZ608" s="63"/>
      <c r="DC608" s="53"/>
      <c r="DF608" s="20"/>
    </row>
    <row r="609" spans="4:110" s="19" customFormat="1">
      <c r="D609" s="20"/>
      <c r="E609" s="37"/>
      <c r="H609" s="53"/>
      <c r="K609" s="20"/>
      <c r="L609" s="37"/>
      <c r="O609" s="53"/>
      <c r="R609" s="20"/>
      <c r="S609" s="37"/>
      <c r="V609" s="53"/>
      <c r="Y609" s="20"/>
      <c r="Z609" s="63"/>
      <c r="AC609" s="53"/>
      <c r="AF609" s="20"/>
      <c r="AG609" s="20"/>
      <c r="AH609" s="63"/>
      <c r="AK609" s="53"/>
      <c r="AN609" s="20"/>
      <c r="AO609" s="63"/>
      <c r="AR609" s="53"/>
      <c r="AU609" s="20"/>
      <c r="AV609" s="63"/>
      <c r="AY609" s="53"/>
      <c r="BB609" s="20"/>
      <c r="BC609" s="63"/>
      <c r="BF609" s="53"/>
      <c r="BI609" s="20"/>
      <c r="BJ609" s="63"/>
      <c r="BM609" s="53"/>
      <c r="BP609" s="20"/>
      <c r="BQ609" s="63"/>
      <c r="BT609" s="53"/>
      <c r="BW609" s="20"/>
      <c r="BX609" s="63"/>
      <c r="CA609" s="53"/>
      <c r="CD609" s="20"/>
      <c r="CE609" s="63"/>
      <c r="CH609" s="53"/>
      <c r="CK609" s="20"/>
      <c r="CL609" s="63"/>
      <c r="CO609" s="53"/>
      <c r="CR609" s="20"/>
      <c r="CS609" s="63"/>
      <c r="CV609" s="53"/>
      <c r="CY609" s="20"/>
      <c r="CZ609" s="63"/>
      <c r="DC609" s="53"/>
      <c r="DF609" s="20"/>
    </row>
    <row r="610" spans="4:110" s="19" customFormat="1">
      <c r="D610" s="20"/>
      <c r="E610" s="37"/>
      <c r="H610" s="53"/>
      <c r="K610" s="20"/>
      <c r="L610" s="37"/>
      <c r="O610" s="53"/>
      <c r="R610" s="20"/>
      <c r="S610" s="37"/>
      <c r="V610" s="53"/>
      <c r="Y610" s="20"/>
      <c r="Z610" s="63"/>
      <c r="AC610" s="53"/>
      <c r="AF610" s="20"/>
      <c r="AG610" s="20"/>
      <c r="AH610" s="63"/>
      <c r="AK610" s="53"/>
      <c r="AN610" s="20"/>
      <c r="AO610" s="63"/>
      <c r="AR610" s="53"/>
      <c r="AU610" s="20"/>
      <c r="AV610" s="63"/>
      <c r="AY610" s="53"/>
      <c r="BB610" s="20"/>
      <c r="BC610" s="63"/>
      <c r="BF610" s="53"/>
      <c r="BI610" s="20"/>
      <c r="BJ610" s="63"/>
      <c r="BM610" s="53"/>
      <c r="BP610" s="20"/>
      <c r="BQ610" s="63"/>
      <c r="BT610" s="53"/>
      <c r="BW610" s="20"/>
      <c r="BX610" s="63"/>
      <c r="CA610" s="53"/>
      <c r="CD610" s="20"/>
      <c r="CE610" s="63"/>
      <c r="CH610" s="53"/>
      <c r="CK610" s="20"/>
      <c r="CL610" s="63"/>
      <c r="CO610" s="53"/>
      <c r="CR610" s="20"/>
      <c r="CS610" s="63"/>
      <c r="CV610" s="53"/>
      <c r="CY610" s="20"/>
      <c r="CZ610" s="63"/>
      <c r="DC610" s="53"/>
      <c r="DF610" s="20"/>
    </row>
    <row r="611" spans="4:110" s="19" customFormat="1">
      <c r="D611" s="20"/>
      <c r="E611" s="37"/>
      <c r="H611" s="53"/>
      <c r="K611" s="20"/>
      <c r="L611" s="37"/>
      <c r="O611" s="53"/>
      <c r="R611" s="20"/>
      <c r="S611" s="37"/>
      <c r="V611" s="53"/>
      <c r="Y611" s="20"/>
      <c r="Z611" s="63"/>
      <c r="AC611" s="53"/>
      <c r="AF611" s="20"/>
      <c r="AG611" s="20"/>
      <c r="AH611" s="63"/>
      <c r="AK611" s="53"/>
      <c r="AN611" s="20"/>
      <c r="AO611" s="63"/>
      <c r="AR611" s="53"/>
      <c r="AU611" s="20"/>
      <c r="AV611" s="63"/>
      <c r="AY611" s="53"/>
      <c r="BB611" s="20"/>
      <c r="BC611" s="63"/>
      <c r="BF611" s="53"/>
      <c r="BI611" s="20"/>
      <c r="BJ611" s="63"/>
      <c r="BM611" s="53"/>
      <c r="BP611" s="20"/>
      <c r="BQ611" s="63"/>
      <c r="BT611" s="53"/>
      <c r="BW611" s="20"/>
      <c r="BX611" s="63"/>
      <c r="CA611" s="53"/>
      <c r="CD611" s="20"/>
      <c r="CE611" s="63"/>
      <c r="CH611" s="53"/>
      <c r="CK611" s="20"/>
      <c r="CL611" s="63"/>
      <c r="CO611" s="53"/>
      <c r="CR611" s="20"/>
      <c r="CS611" s="63"/>
      <c r="CV611" s="53"/>
      <c r="CY611" s="20"/>
      <c r="CZ611" s="63"/>
      <c r="DC611" s="53"/>
      <c r="DF611" s="20"/>
    </row>
    <row r="612" spans="4:110" s="19" customFormat="1">
      <c r="D612" s="20"/>
      <c r="E612" s="37"/>
      <c r="H612" s="53"/>
      <c r="K612" s="20"/>
      <c r="L612" s="37"/>
      <c r="O612" s="53"/>
      <c r="R612" s="20"/>
      <c r="S612" s="37"/>
      <c r="V612" s="53"/>
      <c r="Y612" s="20"/>
      <c r="Z612" s="63"/>
      <c r="AC612" s="53"/>
      <c r="AF612" s="20"/>
      <c r="AG612" s="20"/>
      <c r="AH612" s="63"/>
      <c r="AK612" s="53"/>
      <c r="AN612" s="20"/>
      <c r="AO612" s="63"/>
      <c r="AR612" s="53"/>
      <c r="AU612" s="20"/>
      <c r="AV612" s="63"/>
      <c r="AY612" s="53"/>
      <c r="BB612" s="20"/>
      <c r="BC612" s="63"/>
      <c r="BF612" s="53"/>
      <c r="BI612" s="20"/>
      <c r="BJ612" s="63"/>
      <c r="BM612" s="53"/>
      <c r="BP612" s="20"/>
      <c r="BQ612" s="63"/>
      <c r="BT612" s="53"/>
      <c r="BW612" s="20"/>
      <c r="BX612" s="63"/>
      <c r="CA612" s="53"/>
      <c r="CD612" s="20"/>
      <c r="CE612" s="63"/>
      <c r="CH612" s="53"/>
      <c r="CK612" s="20"/>
      <c r="CL612" s="63"/>
      <c r="CO612" s="53"/>
      <c r="CR612" s="20"/>
      <c r="CS612" s="63"/>
      <c r="CV612" s="53"/>
      <c r="CY612" s="20"/>
      <c r="CZ612" s="63"/>
      <c r="DC612" s="53"/>
      <c r="DF612" s="20"/>
    </row>
    <row r="613" spans="4:110" s="19" customFormat="1">
      <c r="D613" s="20"/>
      <c r="E613" s="37"/>
      <c r="H613" s="53"/>
      <c r="K613" s="20"/>
      <c r="L613" s="37"/>
      <c r="O613" s="53"/>
      <c r="R613" s="20"/>
      <c r="S613" s="37"/>
      <c r="V613" s="53"/>
      <c r="Y613" s="20"/>
      <c r="Z613" s="63"/>
      <c r="AC613" s="53"/>
      <c r="AF613" s="20"/>
      <c r="AG613" s="20"/>
      <c r="AH613" s="63"/>
      <c r="AK613" s="53"/>
      <c r="AN613" s="20"/>
      <c r="AO613" s="63"/>
      <c r="AR613" s="53"/>
      <c r="AU613" s="20"/>
      <c r="AV613" s="63"/>
      <c r="AY613" s="53"/>
      <c r="BB613" s="20"/>
      <c r="BC613" s="63"/>
      <c r="BF613" s="53"/>
      <c r="BI613" s="20"/>
      <c r="BJ613" s="63"/>
      <c r="BM613" s="53"/>
      <c r="BP613" s="20"/>
      <c r="BQ613" s="63"/>
      <c r="BT613" s="53"/>
      <c r="BW613" s="20"/>
      <c r="BX613" s="63"/>
      <c r="CA613" s="53"/>
      <c r="CD613" s="20"/>
      <c r="CE613" s="63"/>
      <c r="CH613" s="53"/>
      <c r="CK613" s="20"/>
      <c r="CL613" s="63"/>
      <c r="CO613" s="53"/>
      <c r="CR613" s="20"/>
      <c r="CS613" s="63"/>
      <c r="CV613" s="53"/>
      <c r="CY613" s="20"/>
      <c r="CZ613" s="63"/>
      <c r="DC613" s="53"/>
      <c r="DF613" s="20"/>
    </row>
    <row r="614" spans="4:110" s="19" customFormat="1">
      <c r="D614" s="20"/>
      <c r="E614" s="37"/>
      <c r="H614" s="53"/>
      <c r="K614" s="20"/>
      <c r="L614" s="37"/>
      <c r="O614" s="53"/>
      <c r="R614" s="20"/>
      <c r="S614" s="37"/>
      <c r="V614" s="53"/>
      <c r="Y614" s="20"/>
      <c r="Z614" s="63"/>
      <c r="AC614" s="53"/>
      <c r="AF614" s="20"/>
      <c r="AG614" s="20"/>
      <c r="AH614" s="63"/>
      <c r="AK614" s="53"/>
      <c r="AN614" s="20"/>
      <c r="AO614" s="63"/>
      <c r="AR614" s="53"/>
      <c r="AU614" s="20"/>
      <c r="AV614" s="63"/>
      <c r="AY614" s="53"/>
      <c r="BB614" s="20"/>
      <c r="BC614" s="63"/>
      <c r="BF614" s="53"/>
      <c r="BI614" s="20"/>
      <c r="BJ614" s="63"/>
      <c r="BM614" s="53"/>
      <c r="BP614" s="20"/>
      <c r="BQ614" s="63"/>
      <c r="BT614" s="53"/>
      <c r="BW614" s="20"/>
      <c r="BX614" s="63"/>
      <c r="CA614" s="53"/>
      <c r="CD614" s="20"/>
      <c r="CE614" s="63"/>
      <c r="CH614" s="53"/>
      <c r="CK614" s="20"/>
      <c r="CL614" s="63"/>
      <c r="CO614" s="53"/>
      <c r="CR614" s="20"/>
      <c r="CS614" s="63"/>
      <c r="CV614" s="53"/>
      <c r="CY614" s="20"/>
      <c r="CZ614" s="63"/>
      <c r="DC614" s="53"/>
      <c r="DF614" s="20"/>
    </row>
    <row r="615" spans="4:110" s="19" customFormat="1">
      <c r="D615" s="20"/>
      <c r="E615" s="37"/>
      <c r="H615" s="53"/>
      <c r="K615" s="20"/>
      <c r="L615" s="37"/>
      <c r="O615" s="53"/>
      <c r="R615" s="20"/>
      <c r="S615" s="37"/>
      <c r="V615" s="53"/>
      <c r="Y615" s="20"/>
      <c r="Z615" s="63"/>
      <c r="AC615" s="53"/>
      <c r="AF615" s="20"/>
      <c r="AG615" s="20"/>
      <c r="AH615" s="63"/>
      <c r="AK615" s="53"/>
      <c r="AN615" s="20"/>
      <c r="AO615" s="63"/>
      <c r="AR615" s="53"/>
      <c r="AU615" s="20"/>
      <c r="AV615" s="63"/>
      <c r="AY615" s="53"/>
      <c r="BB615" s="20"/>
      <c r="BC615" s="63"/>
      <c r="BF615" s="53"/>
      <c r="BI615" s="20"/>
      <c r="BJ615" s="63"/>
      <c r="BM615" s="53"/>
      <c r="BP615" s="20"/>
      <c r="BQ615" s="63"/>
      <c r="BT615" s="53"/>
      <c r="BW615" s="20"/>
      <c r="BX615" s="63"/>
      <c r="CA615" s="53"/>
      <c r="CD615" s="20"/>
      <c r="CE615" s="63"/>
      <c r="CH615" s="53"/>
      <c r="CK615" s="20"/>
      <c r="CL615" s="63"/>
      <c r="CO615" s="53"/>
      <c r="CR615" s="20"/>
      <c r="CS615" s="63"/>
      <c r="CV615" s="53"/>
      <c r="CY615" s="20"/>
      <c r="CZ615" s="63"/>
      <c r="DC615" s="53"/>
      <c r="DF615" s="20"/>
    </row>
    <row r="616" spans="4:110" s="19" customFormat="1">
      <c r="D616" s="20"/>
      <c r="E616" s="37"/>
      <c r="H616" s="53"/>
      <c r="K616" s="20"/>
      <c r="L616" s="37"/>
      <c r="O616" s="53"/>
      <c r="R616" s="20"/>
      <c r="S616" s="37"/>
      <c r="V616" s="53"/>
      <c r="Y616" s="20"/>
      <c r="Z616" s="63"/>
      <c r="AC616" s="53"/>
      <c r="AF616" s="20"/>
      <c r="AG616" s="20"/>
      <c r="AH616" s="63"/>
      <c r="AK616" s="53"/>
      <c r="AN616" s="20"/>
      <c r="AO616" s="63"/>
      <c r="AR616" s="53"/>
      <c r="AU616" s="20"/>
      <c r="AV616" s="63"/>
      <c r="AY616" s="53"/>
      <c r="BB616" s="20"/>
      <c r="BC616" s="63"/>
      <c r="BF616" s="53"/>
      <c r="BI616" s="20"/>
      <c r="BJ616" s="63"/>
      <c r="BM616" s="53"/>
      <c r="BP616" s="20"/>
      <c r="BQ616" s="63"/>
      <c r="BT616" s="53"/>
      <c r="BW616" s="20"/>
      <c r="BX616" s="63"/>
      <c r="CA616" s="53"/>
      <c r="CD616" s="20"/>
      <c r="CE616" s="63"/>
      <c r="CH616" s="53"/>
      <c r="CK616" s="20"/>
      <c r="CL616" s="63"/>
      <c r="CO616" s="53"/>
      <c r="CR616" s="20"/>
      <c r="CS616" s="63"/>
      <c r="CV616" s="53"/>
      <c r="CY616" s="20"/>
      <c r="CZ616" s="63"/>
      <c r="DC616" s="53"/>
      <c r="DF616" s="20"/>
    </row>
    <row r="617" spans="4:110" s="19" customFormat="1">
      <c r="D617" s="20"/>
      <c r="E617" s="37"/>
      <c r="H617" s="53"/>
      <c r="K617" s="20"/>
      <c r="L617" s="37"/>
      <c r="O617" s="53"/>
      <c r="R617" s="20"/>
      <c r="S617" s="37"/>
      <c r="V617" s="53"/>
      <c r="Y617" s="20"/>
      <c r="Z617" s="63"/>
      <c r="AC617" s="53"/>
      <c r="AF617" s="20"/>
      <c r="AG617" s="20"/>
      <c r="AH617" s="63"/>
      <c r="AK617" s="53"/>
      <c r="AN617" s="20"/>
      <c r="AO617" s="63"/>
      <c r="AR617" s="53"/>
      <c r="AU617" s="20"/>
      <c r="AV617" s="63"/>
      <c r="AY617" s="53"/>
      <c r="BB617" s="20"/>
      <c r="BC617" s="63"/>
      <c r="BF617" s="53"/>
      <c r="BI617" s="20"/>
      <c r="BJ617" s="63"/>
      <c r="BM617" s="53"/>
      <c r="BP617" s="20"/>
      <c r="BQ617" s="63"/>
      <c r="BT617" s="53"/>
      <c r="BW617" s="20"/>
      <c r="BX617" s="63"/>
      <c r="CA617" s="53"/>
      <c r="CD617" s="20"/>
      <c r="CE617" s="63"/>
      <c r="CH617" s="53"/>
      <c r="CK617" s="20"/>
      <c r="CL617" s="63"/>
      <c r="CO617" s="53"/>
      <c r="CR617" s="20"/>
      <c r="CS617" s="63"/>
      <c r="CV617" s="53"/>
      <c r="CY617" s="20"/>
      <c r="CZ617" s="63"/>
      <c r="DC617" s="53"/>
      <c r="DF617" s="20"/>
    </row>
    <row r="618" spans="4:110" s="19" customFormat="1">
      <c r="D618" s="20"/>
      <c r="E618" s="37"/>
      <c r="H618" s="53"/>
      <c r="K618" s="20"/>
      <c r="L618" s="37"/>
      <c r="O618" s="53"/>
      <c r="R618" s="20"/>
      <c r="S618" s="37"/>
      <c r="V618" s="53"/>
      <c r="Y618" s="20"/>
      <c r="Z618" s="63"/>
      <c r="AC618" s="53"/>
      <c r="AF618" s="20"/>
      <c r="AG618" s="20"/>
      <c r="AH618" s="63"/>
      <c r="AK618" s="53"/>
      <c r="AN618" s="20"/>
      <c r="AO618" s="63"/>
      <c r="AR618" s="53"/>
      <c r="AU618" s="20"/>
      <c r="AV618" s="63"/>
      <c r="AY618" s="53"/>
      <c r="BB618" s="20"/>
      <c r="BC618" s="63"/>
      <c r="BF618" s="53"/>
      <c r="BI618" s="20"/>
      <c r="BJ618" s="63"/>
      <c r="BM618" s="53"/>
      <c r="BP618" s="20"/>
      <c r="BQ618" s="63"/>
      <c r="BT618" s="53"/>
      <c r="BW618" s="20"/>
      <c r="BX618" s="63"/>
      <c r="CA618" s="53"/>
      <c r="CD618" s="20"/>
      <c r="CE618" s="63"/>
      <c r="CH618" s="53"/>
      <c r="CK618" s="20"/>
      <c r="CL618" s="63"/>
      <c r="CO618" s="53"/>
      <c r="CR618" s="20"/>
      <c r="CS618" s="63"/>
      <c r="CV618" s="53"/>
      <c r="CY618" s="20"/>
      <c r="CZ618" s="63"/>
      <c r="DC618" s="53"/>
      <c r="DF618" s="20"/>
    </row>
    <row r="619" spans="4:110" s="19" customFormat="1">
      <c r="D619" s="20"/>
      <c r="E619" s="37"/>
      <c r="H619" s="53"/>
      <c r="K619" s="20"/>
      <c r="L619" s="37"/>
      <c r="O619" s="53"/>
      <c r="R619" s="20"/>
      <c r="S619" s="37"/>
      <c r="V619" s="53"/>
      <c r="Y619" s="20"/>
      <c r="Z619" s="63"/>
      <c r="AC619" s="53"/>
      <c r="AF619" s="20"/>
      <c r="AG619" s="20"/>
      <c r="AH619" s="63"/>
      <c r="AK619" s="53"/>
      <c r="AN619" s="20"/>
      <c r="AO619" s="63"/>
      <c r="AR619" s="53"/>
      <c r="AU619" s="20"/>
      <c r="AV619" s="63"/>
      <c r="AY619" s="53"/>
      <c r="BB619" s="20"/>
      <c r="BC619" s="63"/>
      <c r="BF619" s="53"/>
      <c r="BI619" s="20"/>
      <c r="BJ619" s="63"/>
      <c r="BM619" s="53"/>
      <c r="BP619" s="20"/>
      <c r="BQ619" s="63"/>
      <c r="BT619" s="53"/>
      <c r="BW619" s="20"/>
      <c r="BX619" s="63"/>
      <c r="CA619" s="53"/>
      <c r="CD619" s="20"/>
      <c r="CE619" s="63"/>
      <c r="CH619" s="53"/>
      <c r="CK619" s="20"/>
      <c r="CL619" s="63"/>
      <c r="CO619" s="53"/>
      <c r="CR619" s="20"/>
      <c r="CS619" s="63"/>
      <c r="CV619" s="53"/>
      <c r="CY619" s="20"/>
      <c r="CZ619" s="63"/>
      <c r="DC619" s="53"/>
      <c r="DF619" s="20"/>
    </row>
    <row r="620" spans="4:110" s="19" customFormat="1">
      <c r="D620" s="20"/>
      <c r="E620" s="37"/>
      <c r="H620" s="53"/>
      <c r="K620" s="20"/>
      <c r="L620" s="37"/>
      <c r="O620" s="53"/>
      <c r="R620" s="20"/>
      <c r="S620" s="37"/>
      <c r="V620" s="53"/>
      <c r="Y620" s="20"/>
      <c r="Z620" s="63"/>
      <c r="AC620" s="53"/>
      <c r="AF620" s="20"/>
      <c r="AG620" s="20"/>
      <c r="AH620" s="63"/>
      <c r="AK620" s="53"/>
      <c r="AN620" s="20"/>
      <c r="AO620" s="63"/>
      <c r="AR620" s="53"/>
      <c r="AU620" s="20"/>
      <c r="AV620" s="63"/>
      <c r="AY620" s="53"/>
      <c r="BB620" s="20"/>
      <c r="BC620" s="63"/>
      <c r="BF620" s="53"/>
      <c r="BI620" s="20"/>
      <c r="BJ620" s="63"/>
      <c r="BM620" s="53"/>
      <c r="BP620" s="20"/>
      <c r="BQ620" s="63"/>
      <c r="BT620" s="53"/>
      <c r="BW620" s="20"/>
      <c r="BX620" s="63"/>
      <c r="CA620" s="53"/>
      <c r="CD620" s="20"/>
      <c r="CE620" s="63"/>
      <c r="CH620" s="53"/>
      <c r="CK620" s="20"/>
      <c r="CL620" s="63"/>
      <c r="CO620" s="53"/>
      <c r="CR620" s="20"/>
      <c r="CS620" s="63"/>
      <c r="CV620" s="53"/>
      <c r="CY620" s="20"/>
      <c r="CZ620" s="63"/>
      <c r="DC620" s="53"/>
      <c r="DF620" s="20"/>
    </row>
    <row r="621" spans="4:110" s="19" customFormat="1">
      <c r="D621" s="20"/>
      <c r="E621" s="37"/>
      <c r="H621" s="53"/>
      <c r="K621" s="20"/>
      <c r="L621" s="37"/>
      <c r="O621" s="53"/>
      <c r="R621" s="20"/>
      <c r="S621" s="37"/>
      <c r="V621" s="53"/>
      <c r="Y621" s="20"/>
      <c r="Z621" s="63"/>
      <c r="AC621" s="53"/>
      <c r="AF621" s="20"/>
      <c r="AG621" s="20"/>
      <c r="AH621" s="63"/>
      <c r="AK621" s="53"/>
      <c r="AN621" s="20"/>
      <c r="AO621" s="63"/>
      <c r="AR621" s="53"/>
      <c r="AU621" s="20"/>
      <c r="AV621" s="63"/>
      <c r="AY621" s="53"/>
      <c r="BB621" s="20"/>
      <c r="BC621" s="63"/>
      <c r="BF621" s="53"/>
      <c r="BI621" s="20"/>
      <c r="BJ621" s="63"/>
      <c r="BM621" s="53"/>
      <c r="BP621" s="20"/>
      <c r="BQ621" s="63"/>
      <c r="BT621" s="53"/>
      <c r="BW621" s="20"/>
      <c r="BX621" s="63"/>
      <c r="CA621" s="53"/>
      <c r="CD621" s="20"/>
      <c r="CE621" s="63"/>
      <c r="CH621" s="53"/>
      <c r="CK621" s="20"/>
      <c r="CL621" s="63"/>
      <c r="CO621" s="53"/>
      <c r="CR621" s="20"/>
      <c r="CS621" s="63"/>
      <c r="CV621" s="53"/>
      <c r="CY621" s="20"/>
      <c r="CZ621" s="63"/>
      <c r="DC621" s="53"/>
      <c r="DF621" s="20"/>
    </row>
    <row r="622" spans="4:110" s="19" customFormat="1">
      <c r="D622" s="20"/>
      <c r="E622" s="37"/>
      <c r="H622" s="53"/>
      <c r="K622" s="20"/>
      <c r="L622" s="37"/>
      <c r="O622" s="53"/>
      <c r="R622" s="20"/>
      <c r="S622" s="37"/>
      <c r="V622" s="53"/>
      <c r="Y622" s="20"/>
      <c r="Z622" s="63"/>
      <c r="AC622" s="53"/>
      <c r="AF622" s="20"/>
      <c r="AG622" s="20"/>
      <c r="AH622" s="63"/>
      <c r="AK622" s="53"/>
      <c r="AN622" s="20"/>
      <c r="AO622" s="63"/>
      <c r="AR622" s="53"/>
      <c r="AU622" s="20"/>
      <c r="AV622" s="63"/>
      <c r="AY622" s="53"/>
      <c r="BB622" s="20"/>
      <c r="BC622" s="63"/>
      <c r="BF622" s="53"/>
      <c r="BI622" s="20"/>
      <c r="BJ622" s="63"/>
      <c r="BM622" s="53"/>
      <c r="BP622" s="20"/>
      <c r="BQ622" s="63"/>
      <c r="BT622" s="53"/>
      <c r="BW622" s="20"/>
      <c r="BX622" s="63"/>
      <c r="CA622" s="53"/>
      <c r="CD622" s="20"/>
      <c r="CE622" s="63"/>
      <c r="CH622" s="53"/>
      <c r="CK622" s="20"/>
      <c r="CL622" s="63"/>
      <c r="CO622" s="53"/>
      <c r="CR622" s="20"/>
      <c r="CS622" s="63"/>
      <c r="CV622" s="53"/>
      <c r="CY622" s="20"/>
      <c r="CZ622" s="63"/>
      <c r="DC622" s="53"/>
      <c r="DF622" s="20"/>
    </row>
    <row r="623" spans="4:110" s="19" customFormat="1">
      <c r="D623" s="20"/>
      <c r="E623" s="37"/>
      <c r="H623" s="53"/>
      <c r="K623" s="20"/>
      <c r="L623" s="37"/>
      <c r="O623" s="53"/>
      <c r="R623" s="20"/>
      <c r="S623" s="37"/>
      <c r="V623" s="53"/>
      <c r="Y623" s="20"/>
      <c r="Z623" s="63"/>
      <c r="AC623" s="53"/>
      <c r="AF623" s="20"/>
      <c r="AG623" s="20"/>
      <c r="AH623" s="63"/>
      <c r="AK623" s="53"/>
      <c r="AN623" s="20"/>
      <c r="AO623" s="63"/>
      <c r="AR623" s="53"/>
      <c r="AU623" s="20"/>
      <c r="AV623" s="63"/>
      <c r="AY623" s="53"/>
      <c r="BB623" s="20"/>
      <c r="BC623" s="63"/>
      <c r="BF623" s="53"/>
      <c r="BI623" s="20"/>
      <c r="BJ623" s="63"/>
      <c r="BM623" s="53"/>
      <c r="BP623" s="20"/>
      <c r="BQ623" s="63"/>
      <c r="BT623" s="53"/>
      <c r="BW623" s="20"/>
      <c r="BX623" s="63"/>
      <c r="CA623" s="53"/>
      <c r="CD623" s="20"/>
      <c r="CE623" s="63"/>
      <c r="CH623" s="53"/>
      <c r="CK623" s="20"/>
      <c r="CL623" s="63"/>
      <c r="CO623" s="53"/>
      <c r="CR623" s="20"/>
      <c r="CS623" s="63"/>
      <c r="CV623" s="53"/>
      <c r="CY623" s="20"/>
      <c r="CZ623" s="63"/>
      <c r="DC623" s="53"/>
      <c r="DF623" s="20"/>
    </row>
    <row r="624" spans="4:110" s="19" customFormat="1">
      <c r="D624" s="20"/>
      <c r="E624" s="37"/>
      <c r="H624" s="53"/>
      <c r="K624" s="20"/>
      <c r="L624" s="37"/>
      <c r="O624" s="53"/>
      <c r="R624" s="20"/>
      <c r="S624" s="37"/>
      <c r="V624" s="53"/>
      <c r="Y624" s="20"/>
      <c r="Z624" s="63"/>
      <c r="AC624" s="53"/>
      <c r="AF624" s="20"/>
      <c r="AG624" s="20"/>
      <c r="AH624" s="63"/>
      <c r="AK624" s="53"/>
      <c r="AN624" s="20"/>
      <c r="AO624" s="63"/>
      <c r="AR624" s="53"/>
      <c r="AU624" s="20"/>
      <c r="AV624" s="63"/>
      <c r="AY624" s="53"/>
      <c r="BB624" s="20"/>
      <c r="BC624" s="63"/>
      <c r="BF624" s="53"/>
      <c r="BI624" s="20"/>
      <c r="BJ624" s="63"/>
      <c r="BM624" s="53"/>
      <c r="BP624" s="20"/>
      <c r="BQ624" s="63"/>
      <c r="BT624" s="53"/>
      <c r="BW624" s="20"/>
      <c r="BX624" s="63"/>
      <c r="CA624" s="53"/>
      <c r="CD624" s="20"/>
      <c r="CE624" s="63"/>
      <c r="CH624" s="53"/>
      <c r="CK624" s="20"/>
      <c r="CL624" s="63"/>
      <c r="CO624" s="53"/>
      <c r="CR624" s="20"/>
      <c r="CS624" s="63"/>
      <c r="CV624" s="53"/>
      <c r="CY624" s="20"/>
      <c r="CZ624" s="63"/>
      <c r="DC624" s="53"/>
      <c r="DF624" s="20"/>
    </row>
    <row r="625" spans="4:110" s="19" customFormat="1">
      <c r="D625" s="20"/>
      <c r="E625" s="37"/>
      <c r="H625" s="53"/>
      <c r="K625" s="20"/>
      <c r="L625" s="37"/>
      <c r="O625" s="53"/>
      <c r="R625" s="20"/>
      <c r="S625" s="37"/>
      <c r="V625" s="53"/>
      <c r="Y625" s="20"/>
      <c r="Z625" s="63"/>
      <c r="AC625" s="53"/>
      <c r="AF625" s="20"/>
      <c r="AG625" s="20"/>
      <c r="AH625" s="63"/>
      <c r="AK625" s="53"/>
      <c r="AN625" s="20"/>
      <c r="AO625" s="63"/>
      <c r="AR625" s="53"/>
      <c r="AU625" s="20"/>
      <c r="AV625" s="63"/>
      <c r="AY625" s="53"/>
      <c r="BB625" s="20"/>
      <c r="BC625" s="63"/>
      <c r="BF625" s="53"/>
      <c r="BI625" s="20"/>
      <c r="BJ625" s="63"/>
      <c r="BM625" s="53"/>
      <c r="BP625" s="20"/>
      <c r="BQ625" s="63"/>
      <c r="BT625" s="53"/>
      <c r="BW625" s="20"/>
      <c r="BX625" s="63"/>
      <c r="CA625" s="53"/>
      <c r="CD625" s="20"/>
      <c r="CE625" s="63"/>
      <c r="CH625" s="53"/>
      <c r="CK625" s="20"/>
      <c r="CL625" s="63"/>
      <c r="CO625" s="53"/>
      <c r="CR625" s="20"/>
      <c r="CS625" s="63"/>
      <c r="CV625" s="53"/>
      <c r="CY625" s="20"/>
      <c r="CZ625" s="63"/>
      <c r="DC625" s="53"/>
      <c r="DF625" s="20"/>
    </row>
    <row r="626" spans="4:110" s="19" customFormat="1">
      <c r="D626" s="20"/>
      <c r="E626" s="37"/>
      <c r="H626" s="53"/>
      <c r="K626" s="20"/>
      <c r="L626" s="37"/>
      <c r="O626" s="53"/>
      <c r="R626" s="20"/>
      <c r="S626" s="37"/>
      <c r="V626" s="53"/>
      <c r="Y626" s="20"/>
      <c r="Z626" s="63"/>
      <c r="AC626" s="53"/>
      <c r="AF626" s="20"/>
      <c r="AG626" s="20"/>
      <c r="AH626" s="63"/>
      <c r="AK626" s="53"/>
      <c r="AN626" s="20"/>
      <c r="AO626" s="63"/>
      <c r="AR626" s="53"/>
      <c r="AU626" s="20"/>
      <c r="AV626" s="63"/>
      <c r="AY626" s="53"/>
      <c r="BB626" s="20"/>
      <c r="BC626" s="63"/>
      <c r="BF626" s="53"/>
      <c r="BI626" s="20"/>
      <c r="BJ626" s="63"/>
      <c r="BM626" s="53"/>
      <c r="BP626" s="20"/>
      <c r="BQ626" s="63"/>
      <c r="BT626" s="53"/>
      <c r="BW626" s="20"/>
      <c r="BX626" s="63"/>
      <c r="CA626" s="53"/>
      <c r="CD626" s="20"/>
      <c r="CE626" s="63"/>
      <c r="CH626" s="53"/>
      <c r="CK626" s="20"/>
      <c r="CL626" s="63"/>
      <c r="CO626" s="53"/>
      <c r="CR626" s="20"/>
      <c r="CS626" s="63"/>
      <c r="CV626" s="53"/>
      <c r="CY626" s="20"/>
      <c r="CZ626" s="63"/>
      <c r="DC626" s="53"/>
      <c r="DF626" s="20"/>
    </row>
    <row r="627" spans="4:110" s="19" customFormat="1">
      <c r="D627" s="20"/>
      <c r="E627" s="37"/>
      <c r="H627" s="53"/>
      <c r="K627" s="20"/>
      <c r="L627" s="37"/>
      <c r="O627" s="53"/>
      <c r="R627" s="20"/>
      <c r="S627" s="37"/>
      <c r="V627" s="53"/>
      <c r="Y627" s="20"/>
      <c r="Z627" s="63"/>
      <c r="AC627" s="53"/>
      <c r="AF627" s="20"/>
      <c r="AG627" s="20"/>
      <c r="AH627" s="63"/>
      <c r="AK627" s="53"/>
      <c r="AN627" s="20"/>
      <c r="AO627" s="63"/>
      <c r="AR627" s="53"/>
      <c r="AU627" s="20"/>
      <c r="AV627" s="63"/>
      <c r="AY627" s="53"/>
      <c r="BB627" s="20"/>
      <c r="BC627" s="63"/>
      <c r="BF627" s="53"/>
      <c r="BI627" s="20"/>
      <c r="BJ627" s="63"/>
      <c r="BM627" s="53"/>
      <c r="BP627" s="20"/>
      <c r="BQ627" s="63"/>
      <c r="BT627" s="53"/>
      <c r="BW627" s="20"/>
      <c r="BX627" s="63"/>
      <c r="CA627" s="53"/>
      <c r="CD627" s="20"/>
      <c r="CE627" s="63"/>
      <c r="CH627" s="53"/>
      <c r="CK627" s="20"/>
      <c r="CL627" s="63"/>
      <c r="CO627" s="53"/>
      <c r="CR627" s="20"/>
      <c r="CS627" s="63"/>
      <c r="CV627" s="53"/>
      <c r="CY627" s="20"/>
      <c r="CZ627" s="63"/>
      <c r="DC627" s="53"/>
      <c r="DF627" s="20"/>
    </row>
    <row r="628" spans="4:110" s="19" customFormat="1">
      <c r="D628" s="20"/>
      <c r="E628" s="37"/>
      <c r="H628" s="53"/>
      <c r="K628" s="20"/>
      <c r="L628" s="37"/>
      <c r="O628" s="53"/>
      <c r="R628" s="20"/>
      <c r="S628" s="37"/>
      <c r="V628" s="53"/>
      <c r="Y628" s="20"/>
      <c r="Z628" s="63"/>
      <c r="AC628" s="53"/>
      <c r="AF628" s="20"/>
      <c r="AG628" s="20"/>
      <c r="AH628" s="63"/>
      <c r="AK628" s="53"/>
      <c r="AN628" s="20"/>
      <c r="AO628" s="63"/>
      <c r="AR628" s="53"/>
      <c r="AU628" s="20"/>
      <c r="AV628" s="63"/>
      <c r="AY628" s="53"/>
      <c r="BB628" s="20"/>
      <c r="BC628" s="63"/>
      <c r="BF628" s="53"/>
      <c r="BI628" s="20"/>
      <c r="BJ628" s="63"/>
      <c r="BM628" s="53"/>
      <c r="BP628" s="20"/>
      <c r="BQ628" s="63"/>
      <c r="BT628" s="53"/>
      <c r="BW628" s="20"/>
      <c r="BX628" s="63"/>
      <c r="CA628" s="53"/>
      <c r="CD628" s="20"/>
      <c r="CE628" s="63"/>
      <c r="CH628" s="53"/>
      <c r="CK628" s="20"/>
      <c r="CL628" s="63"/>
      <c r="CO628" s="53"/>
      <c r="CR628" s="20"/>
      <c r="CS628" s="63"/>
      <c r="CV628" s="53"/>
      <c r="CY628" s="20"/>
      <c r="CZ628" s="63"/>
      <c r="DC628" s="53"/>
      <c r="DF628" s="20"/>
    </row>
    <row r="629" spans="4:110" s="19" customFormat="1">
      <c r="D629" s="20"/>
      <c r="E629" s="37"/>
      <c r="H629" s="53"/>
      <c r="K629" s="20"/>
      <c r="L629" s="37"/>
      <c r="O629" s="53"/>
      <c r="R629" s="20"/>
      <c r="S629" s="37"/>
      <c r="V629" s="53"/>
      <c r="Y629" s="20"/>
      <c r="Z629" s="63"/>
      <c r="AC629" s="53"/>
      <c r="AF629" s="20"/>
      <c r="AG629" s="20"/>
      <c r="AH629" s="63"/>
      <c r="AK629" s="53"/>
      <c r="AN629" s="20"/>
      <c r="AO629" s="63"/>
      <c r="AR629" s="53"/>
      <c r="AU629" s="20"/>
      <c r="AV629" s="63"/>
      <c r="AY629" s="53"/>
      <c r="BB629" s="20"/>
      <c r="BC629" s="63"/>
      <c r="BF629" s="53"/>
      <c r="BI629" s="20"/>
      <c r="BJ629" s="63"/>
      <c r="BM629" s="53"/>
      <c r="BP629" s="20"/>
      <c r="BQ629" s="63"/>
      <c r="BT629" s="53"/>
      <c r="BW629" s="20"/>
      <c r="BX629" s="63"/>
      <c r="CA629" s="53"/>
      <c r="CD629" s="20"/>
      <c r="CE629" s="63"/>
      <c r="CH629" s="53"/>
      <c r="CK629" s="20"/>
      <c r="CL629" s="63"/>
      <c r="CO629" s="53"/>
      <c r="CR629" s="20"/>
      <c r="CS629" s="63"/>
      <c r="CV629" s="53"/>
      <c r="CY629" s="20"/>
      <c r="CZ629" s="63"/>
      <c r="DC629" s="53"/>
      <c r="DF629" s="20"/>
    </row>
    <row r="630" spans="4:110" s="19" customFormat="1">
      <c r="D630" s="20"/>
      <c r="E630" s="37"/>
      <c r="H630" s="53"/>
      <c r="K630" s="20"/>
      <c r="L630" s="37"/>
      <c r="O630" s="53"/>
      <c r="R630" s="20"/>
      <c r="S630" s="37"/>
      <c r="V630" s="53"/>
      <c r="Y630" s="20"/>
      <c r="Z630" s="63"/>
      <c r="AC630" s="53"/>
      <c r="AF630" s="20"/>
      <c r="AG630" s="20"/>
      <c r="AH630" s="63"/>
      <c r="AK630" s="53"/>
      <c r="AN630" s="20"/>
      <c r="AO630" s="63"/>
      <c r="AR630" s="53"/>
      <c r="AU630" s="20"/>
      <c r="AV630" s="63"/>
      <c r="AY630" s="53"/>
      <c r="BB630" s="20"/>
      <c r="BC630" s="63"/>
      <c r="BF630" s="53"/>
      <c r="BI630" s="20"/>
      <c r="BJ630" s="63"/>
      <c r="BM630" s="53"/>
      <c r="BP630" s="20"/>
      <c r="BQ630" s="63"/>
      <c r="BT630" s="53"/>
      <c r="BW630" s="20"/>
      <c r="BX630" s="63"/>
      <c r="CA630" s="53"/>
      <c r="CD630" s="20"/>
      <c r="CE630" s="63"/>
      <c r="CH630" s="53"/>
      <c r="CK630" s="20"/>
      <c r="CL630" s="63"/>
      <c r="CO630" s="53"/>
      <c r="CR630" s="20"/>
      <c r="CS630" s="63"/>
      <c r="CV630" s="53"/>
      <c r="CY630" s="20"/>
      <c r="CZ630" s="63"/>
      <c r="DC630" s="53"/>
      <c r="DF630" s="20"/>
    </row>
    <row r="631" spans="4:110" s="19" customFormat="1">
      <c r="D631" s="20"/>
      <c r="E631" s="37"/>
      <c r="H631" s="53"/>
      <c r="K631" s="20"/>
      <c r="L631" s="37"/>
      <c r="O631" s="53"/>
      <c r="R631" s="20"/>
      <c r="S631" s="37"/>
      <c r="V631" s="53"/>
      <c r="Y631" s="20"/>
      <c r="Z631" s="63"/>
      <c r="AC631" s="53"/>
      <c r="AF631" s="20"/>
      <c r="AG631" s="20"/>
      <c r="AH631" s="63"/>
      <c r="AK631" s="53"/>
      <c r="AN631" s="20"/>
      <c r="AO631" s="63"/>
      <c r="AR631" s="53"/>
      <c r="AU631" s="20"/>
      <c r="AV631" s="63"/>
      <c r="AY631" s="53"/>
      <c r="BB631" s="20"/>
      <c r="BC631" s="63"/>
      <c r="BF631" s="53"/>
      <c r="BI631" s="20"/>
      <c r="BJ631" s="63"/>
      <c r="BM631" s="53"/>
      <c r="BP631" s="20"/>
      <c r="BQ631" s="63"/>
      <c r="BT631" s="53"/>
      <c r="BW631" s="20"/>
      <c r="BX631" s="63"/>
      <c r="CA631" s="53"/>
      <c r="CD631" s="20"/>
      <c r="CE631" s="63"/>
      <c r="CH631" s="53"/>
      <c r="CK631" s="20"/>
      <c r="CL631" s="63"/>
      <c r="CO631" s="53"/>
      <c r="CR631" s="20"/>
      <c r="CS631" s="63"/>
      <c r="CV631" s="53"/>
      <c r="CY631" s="20"/>
      <c r="CZ631" s="63"/>
      <c r="DC631" s="53"/>
      <c r="DF631" s="20"/>
    </row>
    <row r="632" spans="4:110" s="19" customFormat="1">
      <c r="D632" s="20"/>
      <c r="E632" s="37"/>
      <c r="H632" s="53"/>
      <c r="K632" s="20"/>
      <c r="L632" s="37"/>
      <c r="O632" s="53"/>
      <c r="R632" s="20"/>
      <c r="S632" s="37"/>
      <c r="V632" s="53"/>
      <c r="Y632" s="20"/>
      <c r="Z632" s="63"/>
      <c r="AC632" s="53"/>
      <c r="AF632" s="20"/>
      <c r="AG632" s="20"/>
      <c r="AH632" s="63"/>
      <c r="AK632" s="53"/>
      <c r="AN632" s="20"/>
      <c r="AO632" s="63"/>
      <c r="AR632" s="53"/>
      <c r="AU632" s="20"/>
      <c r="AV632" s="63"/>
      <c r="AY632" s="53"/>
      <c r="BB632" s="20"/>
      <c r="BC632" s="63"/>
      <c r="BF632" s="53"/>
      <c r="BI632" s="20"/>
      <c r="BJ632" s="63"/>
      <c r="BM632" s="53"/>
      <c r="BP632" s="20"/>
      <c r="BQ632" s="63"/>
      <c r="BT632" s="53"/>
      <c r="BW632" s="20"/>
      <c r="BX632" s="63"/>
      <c r="CA632" s="53"/>
      <c r="CD632" s="20"/>
      <c r="CE632" s="63"/>
      <c r="CH632" s="53"/>
      <c r="CK632" s="20"/>
      <c r="CL632" s="63"/>
      <c r="CO632" s="53"/>
      <c r="CR632" s="20"/>
      <c r="CS632" s="63"/>
      <c r="CV632" s="53"/>
      <c r="CY632" s="20"/>
      <c r="CZ632" s="63"/>
      <c r="DC632" s="53"/>
      <c r="DF632" s="20"/>
    </row>
    <row r="633" spans="4:110" s="19" customFormat="1">
      <c r="D633" s="20"/>
      <c r="E633" s="37"/>
      <c r="H633" s="53"/>
      <c r="K633" s="20"/>
      <c r="L633" s="37"/>
      <c r="O633" s="53"/>
      <c r="R633" s="20"/>
      <c r="S633" s="37"/>
      <c r="V633" s="53"/>
      <c r="Y633" s="20"/>
      <c r="Z633" s="63"/>
      <c r="AC633" s="53"/>
      <c r="AF633" s="20"/>
      <c r="AG633" s="20"/>
      <c r="AH633" s="63"/>
      <c r="AK633" s="53"/>
      <c r="AN633" s="20"/>
      <c r="AO633" s="63"/>
      <c r="AR633" s="53"/>
      <c r="AU633" s="20"/>
      <c r="AV633" s="63"/>
      <c r="AY633" s="53"/>
      <c r="BB633" s="20"/>
      <c r="BC633" s="63"/>
      <c r="BF633" s="53"/>
      <c r="BI633" s="20"/>
      <c r="BJ633" s="63"/>
      <c r="BM633" s="53"/>
      <c r="BP633" s="20"/>
      <c r="BQ633" s="63"/>
      <c r="BT633" s="53"/>
      <c r="BW633" s="20"/>
      <c r="BX633" s="63"/>
      <c r="CA633" s="53"/>
      <c r="CD633" s="20"/>
      <c r="CE633" s="63"/>
      <c r="CH633" s="53"/>
      <c r="CK633" s="20"/>
      <c r="CL633" s="63"/>
      <c r="CO633" s="53"/>
      <c r="CR633" s="20"/>
      <c r="CS633" s="63"/>
      <c r="CV633" s="53"/>
      <c r="CY633" s="20"/>
      <c r="CZ633" s="63"/>
      <c r="DC633" s="53"/>
      <c r="DF633" s="20"/>
    </row>
    <row r="634" spans="4:110" s="19" customFormat="1">
      <c r="D634" s="20"/>
      <c r="E634" s="37"/>
      <c r="H634" s="53"/>
      <c r="K634" s="20"/>
      <c r="L634" s="37"/>
      <c r="O634" s="53"/>
      <c r="R634" s="20"/>
      <c r="S634" s="37"/>
      <c r="V634" s="53"/>
      <c r="Y634" s="20"/>
      <c r="Z634" s="63"/>
      <c r="AC634" s="53"/>
      <c r="AF634" s="20"/>
      <c r="AG634" s="20"/>
      <c r="AH634" s="63"/>
      <c r="AK634" s="53"/>
      <c r="AN634" s="20"/>
      <c r="AO634" s="63"/>
      <c r="AR634" s="53"/>
      <c r="AU634" s="20"/>
      <c r="AV634" s="63"/>
      <c r="AY634" s="53"/>
      <c r="BB634" s="20"/>
      <c r="BC634" s="63"/>
      <c r="BF634" s="53"/>
      <c r="BI634" s="20"/>
      <c r="BJ634" s="63"/>
      <c r="BM634" s="53"/>
      <c r="BP634" s="20"/>
      <c r="BQ634" s="63"/>
      <c r="BT634" s="53"/>
      <c r="BW634" s="20"/>
      <c r="BX634" s="63"/>
      <c r="CA634" s="53"/>
      <c r="CD634" s="20"/>
      <c r="CE634" s="63"/>
      <c r="CH634" s="53"/>
      <c r="CK634" s="20"/>
      <c r="CL634" s="63"/>
      <c r="CO634" s="53"/>
      <c r="CR634" s="20"/>
      <c r="CS634" s="63"/>
      <c r="CV634" s="53"/>
      <c r="CY634" s="20"/>
      <c r="CZ634" s="63"/>
      <c r="DC634" s="53"/>
      <c r="DF634" s="20"/>
    </row>
    <row r="635" spans="4:110" s="19" customFormat="1">
      <c r="D635" s="20"/>
      <c r="E635" s="37"/>
      <c r="H635" s="53"/>
      <c r="K635" s="20"/>
      <c r="L635" s="37"/>
      <c r="O635" s="53"/>
      <c r="R635" s="20"/>
      <c r="S635" s="37"/>
      <c r="V635" s="53"/>
      <c r="Y635" s="20"/>
      <c r="Z635" s="63"/>
      <c r="AC635" s="53"/>
      <c r="AF635" s="20"/>
      <c r="AG635" s="20"/>
      <c r="AH635" s="63"/>
      <c r="AK635" s="53"/>
      <c r="AN635" s="20"/>
      <c r="AO635" s="63"/>
      <c r="AR635" s="53"/>
      <c r="AU635" s="20"/>
      <c r="AV635" s="63"/>
      <c r="AY635" s="53"/>
      <c r="BB635" s="20"/>
      <c r="BC635" s="63"/>
      <c r="BF635" s="53"/>
      <c r="BI635" s="20"/>
      <c r="BJ635" s="63"/>
      <c r="BM635" s="53"/>
      <c r="BP635" s="20"/>
      <c r="BQ635" s="63"/>
      <c r="BT635" s="53"/>
      <c r="BW635" s="20"/>
      <c r="BX635" s="63"/>
      <c r="CA635" s="53"/>
      <c r="CD635" s="20"/>
      <c r="CE635" s="63"/>
      <c r="CH635" s="53"/>
      <c r="CK635" s="20"/>
      <c r="CL635" s="63"/>
      <c r="CO635" s="53"/>
      <c r="CR635" s="20"/>
      <c r="CS635" s="63"/>
      <c r="CV635" s="53"/>
      <c r="CY635" s="20"/>
      <c r="CZ635" s="63"/>
      <c r="DC635" s="53"/>
      <c r="DF635" s="20"/>
    </row>
    <row r="636" spans="4:110" s="19" customFormat="1">
      <c r="D636" s="20"/>
      <c r="E636" s="37"/>
      <c r="H636" s="53"/>
      <c r="K636" s="20"/>
      <c r="L636" s="37"/>
      <c r="O636" s="53"/>
      <c r="R636" s="20"/>
      <c r="S636" s="37"/>
      <c r="V636" s="53"/>
      <c r="Y636" s="20"/>
      <c r="Z636" s="63"/>
      <c r="AC636" s="53"/>
      <c r="AF636" s="20"/>
      <c r="AG636" s="20"/>
      <c r="AH636" s="63"/>
      <c r="AK636" s="53"/>
      <c r="AN636" s="20"/>
      <c r="AO636" s="63"/>
      <c r="AR636" s="53"/>
      <c r="AU636" s="20"/>
      <c r="AV636" s="63"/>
      <c r="AY636" s="53"/>
      <c r="BB636" s="20"/>
      <c r="BC636" s="63"/>
      <c r="BF636" s="53"/>
      <c r="BI636" s="20"/>
      <c r="BJ636" s="63"/>
      <c r="BM636" s="53"/>
      <c r="BP636" s="20"/>
      <c r="BQ636" s="63"/>
      <c r="BT636" s="53"/>
      <c r="BW636" s="20"/>
      <c r="BX636" s="63"/>
      <c r="CA636" s="53"/>
      <c r="CD636" s="20"/>
      <c r="CE636" s="63"/>
      <c r="CH636" s="53"/>
      <c r="CK636" s="20"/>
      <c r="CL636" s="63"/>
      <c r="CO636" s="53"/>
      <c r="CR636" s="20"/>
      <c r="CS636" s="63"/>
      <c r="CV636" s="53"/>
      <c r="CY636" s="20"/>
      <c r="CZ636" s="63"/>
      <c r="DC636" s="53"/>
      <c r="DF636" s="20"/>
    </row>
    <row r="637" spans="4:110" s="19" customFormat="1">
      <c r="D637" s="20"/>
      <c r="E637" s="37"/>
      <c r="H637" s="53"/>
      <c r="K637" s="20"/>
      <c r="L637" s="37"/>
      <c r="O637" s="53"/>
      <c r="R637" s="20"/>
      <c r="S637" s="37"/>
      <c r="V637" s="53"/>
      <c r="Y637" s="20"/>
      <c r="Z637" s="63"/>
      <c r="AC637" s="53"/>
      <c r="AF637" s="20"/>
      <c r="AG637" s="20"/>
      <c r="AH637" s="63"/>
      <c r="AK637" s="53"/>
      <c r="AN637" s="20"/>
      <c r="AO637" s="63"/>
      <c r="AR637" s="53"/>
      <c r="AU637" s="20"/>
      <c r="AV637" s="63"/>
      <c r="AY637" s="53"/>
      <c r="BB637" s="20"/>
      <c r="BC637" s="63"/>
      <c r="BF637" s="53"/>
      <c r="BI637" s="20"/>
      <c r="BJ637" s="63"/>
      <c r="BM637" s="53"/>
      <c r="BP637" s="20"/>
      <c r="BQ637" s="63"/>
      <c r="BT637" s="53"/>
      <c r="BW637" s="20"/>
      <c r="BX637" s="63"/>
      <c r="CA637" s="53"/>
      <c r="CD637" s="20"/>
      <c r="CE637" s="63"/>
      <c r="CH637" s="53"/>
      <c r="CK637" s="20"/>
      <c r="CL637" s="63"/>
      <c r="CO637" s="53"/>
      <c r="CR637" s="20"/>
      <c r="CS637" s="63"/>
      <c r="CV637" s="53"/>
      <c r="CY637" s="20"/>
      <c r="CZ637" s="63"/>
      <c r="DC637" s="53"/>
      <c r="DF637" s="20"/>
    </row>
    <row r="638" spans="4:110" s="19" customFormat="1">
      <c r="D638" s="20"/>
      <c r="E638" s="37"/>
      <c r="H638" s="53"/>
      <c r="K638" s="20"/>
      <c r="L638" s="37"/>
      <c r="O638" s="53"/>
      <c r="R638" s="20"/>
      <c r="S638" s="37"/>
      <c r="V638" s="53"/>
      <c r="Y638" s="20"/>
      <c r="Z638" s="63"/>
      <c r="AC638" s="53"/>
      <c r="AF638" s="20"/>
      <c r="AG638" s="20"/>
      <c r="AH638" s="63"/>
      <c r="AK638" s="53"/>
      <c r="AN638" s="20"/>
      <c r="AO638" s="63"/>
      <c r="AR638" s="53"/>
      <c r="AU638" s="20"/>
      <c r="AV638" s="63"/>
      <c r="AY638" s="53"/>
      <c r="BB638" s="20"/>
      <c r="BC638" s="63"/>
      <c r="BF638" s="53"/>
      <c r="BI638" s="20"/>
      <c r="BJ638" s="63"/>
      <c r="BM638" s="53"/>
      <c r="BP638" s="20"/>
      <c r="BQ638" s="63"/>
      <c r="BT638" s="53"/>
      <c r="BW638" s="20"/>
      <c r="BX638" s="63"/>
      <c r="CA638" s="53"/>
      <c r="CD638" s="20"/>
      <c r="CE638" s="63"/>
      <c r="CH638" s="53"/>
      <c r="CK638" s="20"/>
      <c r="CL638" s="63"/>
      <c r="CO638" s="53"/>
      <c r="CR638" s="20"/>
      <c r="CS638" s="63"/>
      <c r="CV638" s="53"/>
      <c r="CY638" s="20"/>
      <c r="CZ638" s="63"/>
      <c r="DC638" s="53"/>
      <c r="DF638" s="20"/>
    </row>
    <row r="639" spans="4:110" s="19" customFormat="1">
      <c r="D639" s="20"/>
      <c r="E639" s="37"/>
      <c r="H639" s="53"/>
      <c r="K639" s="20"/>
      <c r="L639" s="37"/>
      <c r="O639" s="53"/>
      <c r="R639" s="20"/>
      <c r="S639" s="37"/>
      <c r="V639" s="53"/>
      <c r="Y639" s="20"/>
      <c r="Z639" s="63"/>
      <c r="AC639" s="53"/>
      <c r="AF639" s="20"/>
      <c r="AG639" s="20"/>
      <c r="AH639" s="63"/>
      <c r="AK639" s="53"/>
      <c r="AN639" s="20"/>
      <c r="AO639" s="63"/>
      <c r="AR639" s="53"/>
      <c r="AU639" s="20"/>
      <c r="AV639" s="63"/>
      <c r="AY639" s="53"/>
      <c r="BB639" s="20"/>
      <c r="BC639" s="63"/>
      <c r="BF639" s="53"/>
      <c r="BI639" s="20"/>
      <c r="BJ639" s="63"/>
      <c r="BM639" s="53"/>
      <c r="BP639" s="20"/>
      <c r="BQ639" s="63"/>
      <c r="BT639" s="53"/>
      <c r="BW639" s="20"/>
      <c r="BX639" s="63"/>
      <c r="CA639" s="53"/>
      <c r="CD639" s="20"/>
      <c r="CE639" s="63"/>
      <c r="CH639" s="53"/>
      <c r="CK639" s="20"/>
      <c r="CL639" s="63"/>
      <c r="CO639" s="53"/>
      <c r="CR639" s="20"/>
      <c r="CS639" s="63"/>
      <c r="CV639" s="53"/>
      <c r="CY639" s="20"/>
      <c r="CZ639" s="63"/>
      <c r="DC639" s="53"/>
      <c r="DF639" s="20"/>
    </row>
    <row r="640" spans="4:110" s="19" customFormat="1">
      <c r="D640" s="20"/>
      <c r="E640" s="37"/>
      <c r="H640" s="53"/>
      <c r="K640" s="20"/>
      <c r="L640" s="37"/>
      <c r="O640" s="53"/>
      <c r="R640" s="20"/>
      <c r="S640" s="37"/>
      <c r="V640" s="53"/>
      <c r="Y640" s="20"/>
      <c r="Z640" s="63"/>
      <c r="AC640" s="53"/>
      <c r="AF640" s="20"/>
      <c r="AG640" s="20"/>
      <c r="AH640" s="63"/>
      <c r="AK640" s="53"/>
      <c r="AN640" s="20"/>
      <c r="AO640" s="63"/>
      <c r="AR640" s="53"/>
      <c r="AU640" s="20"/>
      <c r="AV640" s="63"/>
      <c r="AY640" s="53"/>
      <c r="BB640" s="20"/>
      <c r="BC640" s="63"/>
      <c r="BF640" s="53"/>
      <c r="BI640" s="20"/>
      <c r="BJ640" s="63"/>
      <c r="BM640" s="53"/>
      <c r="BP640" s="20"/>
      <c r="BQ640" s="63"/>
      <c r="BT640" s="53"/>
      <c r="BW640" s="20"/>
      <c r="BX640" s="63"/>
      <c r="CA640" s="53"/>
      <c r="CD640" s="20"/>
      <c r="CE640" s="63"/>
      <c r="CH640" s="53"/>
      <c r="CK640" s="20"/>
      <c r="CL640" s="63"/>
      <c r="CO640" s="53"/>
      <c r="CR640" s="20"/>
      <c r="CS640" s="63"/>
      <c r="CV640" s="53"/>
      <c r="CY640" s="20"/>
      <c r="CZ640" s="63"/>
      <c r="DC640" s="53"/>
      <c r="DF640" s="20"/>
    </row>
    <row r="641" spans="4:110" s="19" customFormat="1">
      <c r="D641" s="20"/>
      <c r="E641" s="37"/>
      <c r="H641" s="53"/>
      <c r="K641" s="20"/>
      <c r="L641" s="37"/>
      <c r="O641" s="53"/>
      <c r="R641" s="20"/>
      <c r="S641" s="37"/>
      <c r="V641" s="53"/>
      <c r="Y641" s="20"/>
      <c r="Z641" s="63"/>
      <c r="AC641" s="53"/>
      <c r="AF641" s="20"/>
      <c r="AG641" s="20"/>
      <c r="AH641" s="63"/>
      <c r="AK641" s="53"/>
      <c r="AN641" s="20"/>
      <c r="AO641" s="63"/>
      <c r="AR641" s="53"/>
      <c r="AU641" s="20"/>
      <c r="AV641" s="63"/>
      <c r="AY641" s="53"/>
      <c r="BB641" s="20"/>
      <c r="BC641" s="63"/>
      <c r="BF641" s="53"/>
      <c r="BI641" s="20"/>
      <c r="BJ641" s="63"/>
      <c r="BM641" s="53"/>
      <c r="BP641" s="20"/>
      <c r="BQ641" s="63"/>
      <c r="BT641" s="53"/>
      <c r="BW641" s="20"/>
      <c r="BX641" s="63"/>
      <c r="CA641" s="53"/>
      <c r="CD641" s="20"/>
      <c r="CE641" s="63"/>
      <c r="CH641" s="53"/>
      <c r="CK641" s="20"/>
      <c r="CL641" s="63"/>
      <c r="CO641" s="53"/>
      <c r="CR641" s="20"/>
      <c r="CS641" s="63"/>
      <c r="CV641" s="53"/>
      <c r="CY641" s="20"/>
      <c r="CZ641" s="63"/>
      <c r="DC641" s="53"/>
      <c r="DF641" s="20"/>
    </row>
    <row r="642" spans="4:110" s="19" customFormat="1">
      <c r="D642" s="20"/>
      <c r="E642" s="37"/>
      <c r="H642" s="53"/>
      <c r="K642" s="20"/>
      <c r="L642" s="37"/>
      <c r="O642" s="53"/>
      <c r="R642" s="20"/>
      <c r="S642" s="37"/>
      <c r="V642" s="53"/>
      <c r="Y642" s="20"/>
      <c r="Z642" s="63"/>
      <c r="AC642" s="53"/>
      <c r="AF642" s="20"/>
      <c r="AG642" s="20"/>
      <c r="AH642" s="63"/>
      <c r="AK642" s="53"/>
      <c r="AN642" s="20"/>
      <c r="AO642" s="63"/>
      <c r="AR642" s="53"/>
      <c r="AU642" s="20"/>
      <c r="AV642" s="63"/>
      <c r="AY642" s="53"/>
      <c r="BB642" s="20"/>
      <c r="BC642" s="63"/>
      <c r="BF642" s="53"/>
      <c r="BI642" s="20"/>
      <c r="BJ642" s="63"/>
      <c r="BM642" s="53"/>
      <c r="BP642" s="20"/>
      <c r="BQ642" s="63"/>
      <c r="BT642" s="53"/>
      <c r="BW642" s="20"/>
      <c r="BX642" s="63"/>
      <c r="CA642" s="53"/>
      <c r="CD642" s="20"/>
      <c r="CE642" s="63"/>
      <c r="CH642" s="53"/>
      <c r="CK642" s="20"/>
      <c r="CL642" s="63"/>
      <c r="CO642" s="53"/>
      <c r="CR642" s="20"/>
      <c r="CS642" s="63"/>
      <c r="CV642" s="53"/>
      <c r="CY642" s="20"/>
      <c r="CZ642" s="63"/>
      <c r="DC642" s="53"/>
      <c r="DF642" s="20"/>
    </row>
    <row r="643" spans="4:110" s="19" customFormat="1">
      <c r="D643" s="20"/>
      <c r="E643" s="37"/>
      <c r="H643" s="53"/>
      <c r="K643" s="20"/>
      <c r="L643" s="37"/>
      <c r="O643" s="53"/>
      <c r="R643" s="20"/>
      <c r="S643" s="37"/>
      <c r="V643" s="53"/>
      <c r="Y643" s="20"/>
      <c r="Z643" s="63"/>
      <c r="AC643" s="53"/>
      <c r="AF643" s="20"/>
      <c r="AG643" s="20"/>
      <c r="AH643" s="63"/>
      <c r="AK643" s="53"/>
      <c r="AN643" s="20"/>
      <c r="AO643" s="63"/>
      <c r="AR643" s="53"/>
      <c r="AU643" s="20"/>
      <c r="AV643" s="63"/>
      <c r="AY643" s="53"/>
      <c r="BB643" s="20"/>
      <c r="BC643" s="63"/>
      <c r="BF643" s="53"/>
      <c r="BI643" s="20"/>
      <c r="BJ643" s="63"/>
      <c r="BM643" s="53"/>
      <c r="BP643" s="20"/>
      <c r="BQ643" s="63"/>
      <c r="BT643" s="53"/>
      <c r="BW643" s="20"/>
      <c r="BX643" s="63"/>
      <c r="CA643" s="53"/>
      <c r="CD643" s="20"/>
      <c r="CE643" s="63"/>
      <c r="CH643" s="53"/>
      <c r="CK643" s="20"/>
      <c r="CL643" s="63"/>
      <c r="CO643" s="53"/>
      <c r="CR643" s="20"/>
      <c r="CS643" s="63"/>
      <c r="CV643" s="53"/>
      <c r="CY643" s="20"/>
      <c r="CZ643" s="63"/>
      <c r="DC643" s="53"/>
      <c r="DF643" s="20"/>
    </row>
    <row r="644" spans="4:110" s="19" customFormat="1">
      <c r="D644" s="20"/>
      <c r="E644" s="37"/>
      <c r="H644" s="53"/>
      <c r="K644" s="20"/>
      <c r="L644" s="37"/>
      <c r="O644" s="53"/>
      <c r="R644" s="20"/>
      <c r="S644" s="37"/>
      <c r="V644" s="53"/>
      <c r="Y644" s="20"/>
      <c r="Z644" s="63"/>
      <c r="AC644" s="53"/>
      <c r="AF644" s="20"/>
      <c r="AG644" s="20"/>
      <c r="AH644" s="63"/>
      <c r="AK644" s="53"/>
      <c r="AN644" s="20"/>
      <c r="AO644" s="63"/>
      <c r="AR644" s="53"/>
      <c r="AU644" s="20"/>
      <c r="AV644" s="63"/>
      <c r="AY644" s="53"/>
      <c r="BB644" s="20"/>
      <c r="BC644" s="63"/>
      <c r="BF644" s="53"/>
      <c r="BI644" s="20"/>
      <c r="BJ644" s="63"/>
      <c r="BM644" s="53"/>
      <c r="BP644" s="20"/>
      <c r="BQ644" s="63"/>
      <c r="BT644" s="53"/>
      <c r="BW644" s="20"/>
      <c r="BX644" s="63"/>
      <c r="CA644" s="53"/>
      <c r="CD644" s="20"/>
      <c r="CE644" s="63"/>
      <c r="CH644" s="53"/>
      <c r="CK644" s="20"/>
      <c r="CL644" s="63"/>
      <c r="CO644" s="53"/>
      <c r="CR644" s="20"/>
      <c r="CS644" s="63"/>
      <c r="CV644" s="53"/>
      <c r="CY644" s="20"/>
      <c r="CZ644" s="63"/>
      <c r="DC644" s="53"/>
      <c r="DF644" s="20"/>
    </row>
    <row r="645" spans="4:110" s="19" customFormat="1">
      <c r="D645" s="20"/>
      <c r="E645" s="37"/>
      <c r="H645" s="53"/>
      <c r="K645" s="20"/>
      <c r="L645" s="37"/>
      <c r="O645" s="53"/>
      <c r="R645" s="20"/>
      <c r="S645" s="37"/>
      <c r="V645" s="53"/>
      <c r="Y645" s="20"/>
      <c r="Z645" s="63"/>
      <c r="AC645" s="53"/>
      <c r="AF645" s="20"/>
      <c r="AG645" s="20"/>
      <c r="AH645" s="63"/>
      <c r="AK645" s="53"/>
      <c r="AN645" s="20"/>
      <c r="AO645" s="63"/>
      <c r="AR645" s="53"/>
      <c r="AU645" s="20"/>
      <c r="AV645" s="63"/>
      <c r="AY645" s="53"/>
      <c r="BB645" s="20"/>
      <c r="BC645" s="63"/>
      <c r="BF645" s="53"/>
      <c r="BI645" s="20"/>
      <c r="BJ645" s="63"/>
      <c r="BM645" s="53"/>
      <c r="BP645" s="20"/>
      <c r="BQ645" s="63"/>
      <c r="BT645" s="53"/>
      <c r="BW645" s="20"/>
      <c r="BX645" s="63"/>
      <c r="CA645" s="53"/>
      <c r="CD645" s="20"/>
      <c r="CE645" s="63"/>
      <c r="CH645" s="53"/>
      <c r="CK645" s="20"/>
      <c r="CL645" s="63"/>
      <c r="CO645" s="53"/>
      <c r="CR645" s="20"/>
      <c r="CS645" s="63"/>
      <c r="CV645" s="53"/>
      <c r="CY645" s="20"/>
      <c r="CZ645" s="63"/>
      <c r="DC645" s="53"/>
      <c r="DF645" s="20"/>
    </row>
    <row r="646" spans="4:110" s="19" customFormat="1">
      <c r="D646" s="20"/>
      <c r="E646" s="37"/>
      <c r="H646" s="53"/>
      <c r="K646" s="20"/>
      <c r="L646" s="37"/>
      <c r="O646" s="53"/>
      <c r="R646" s="20"/>
      <c r="S646" s="37"/>
      <c r="V646" s="53"/>
      <c r="Y646" s="20"/>
      <c r="Z646" s="63"/>
      <c r="AC646" s="53"/>
      <c r="AF646" s="20"/>
      <c r="AG646" s="20"/>
      <c r="AH646" s="63"/>
      <c r="AK646" s="53"/>
      <c r="AN646" s="20"/>
      <c r="AO646" s="63"/>
      <c r="AR646" s="53"/>
      <c r="AU646" s="20"/>
      <c r="AV646" s="63"/>
      <c r="AY646" s="53"/>
      <c r="BB646" s="20"/>
      <c r="BC646" s="63"/>
      <c r="BF646" s="53"/>
      <c r="BI646" s="20"/>
      <c r="BJ646" s="63"/>
      <c r="BM646" s="53"/>
      <c r="BP646" s="20"/>
      <c r="BQ646" s="63"/>
      <c r="BT646" s="53"/>
      <c r="BW646" s="20"/>
      <c r="BX646" s="63"/>
      <c r="CA646" s="53"/>
      <c r="CD646" s="20"/>
      <c r="CE646" s="63"/>
      <c r="CH646" s="53"/>
      <c r="CK646" s="20"/>
      <c r="CL646" s="63"/>
      <c r="CO646" s="53"/>
      <c r="CR646" s="20"/>
      <c r="CS646" s="63"/>
      <c r="CV646" s="53"/>
      <c r="CY646" s="20"/>
      <c r="CZ646" s="63"/>
      <c r="DC646" s="53"/>
      <c r="DF646" s="20"/>
    </row>
    <row r="647" spans="4:110" s="19" customFormat="1">
      <c r="D647" s="20"/>
      <c r="E647" s="37"/>
      <c r="H647" s="53"/>
      <c r="K647" s="20"/>
      <c r="L647" s="37"/>
      <c r="O647" s="53"/>
      <c r="R647" s="20"/>
      <c r="S647" s="37"/>
      <c r="V647" s="53"/>
      <c r="Y647" s="20"/>
      <c r="Z647" s="63"/>
      <c r="AC647" s="53"/>
      <c r="AF647" s="20"/>
      <c r="AG647" s="20"/>
      <c r="AH647" s="63"/>
      <c r="AK647" s="53"/>
      <c r="AN647" s="20"/>
      <c r="AO647" s="63"/>
      <c r="AR647" s="53"/>
      <c r="AU647" s="20"/>
      <c r="AV647" s="63"/>
      <c r="AY647" s="53"/>
      <c r="BB647" s="20"/>
      <c r="BC647" s="63"/>
      <c r="BF647" s="53"/>
      <c r="BI647" s="20"/>
      <c r="BJ647" s="63"/>
      <c r="BM647" s="53"/>
      <c r="BP647" s="20"/>
      <c r="BQ647" s="63"/>
      <c r="BT647" s="53"/>
      <c r="BW647" s="20"/>
      <c r="BX647" s="63"/>
      <c r="CA647" s="53"/>
      <c r="CD647" s="20"/>
      <c r="CE647" s="63"/>
      <c r="CH647" s="53"/>
      <c r="CK647" s="20"/>
      <c r="CL647" s="63"/>
      <c r="CO647" s="53"/>
      <c r="CR647" s="20"/>
      <c r="CS647" s="63"/>
      <c r="CV647" s="53"/>
      <c r="CY647" s="20"/>
      <c r="CZ647" s="63"/>
      <c r="DC647" s="53"/>
      <c r="DF647" s="20"/>
    </row>
    <row r="648" spans="4:110" s="19" customFormat="1">
      <c r="D648" s="20"/>
      <c r="E648" s="37"/>
      <c r="H648" s="53"/>
      <c r="K648" s="20"/>
      <c r="L648" s="37"/>
      <c r="O648" s="53"/>
      <c r="R648" s="20"/>
      <c r="S648" s="37"/>
      <c r="V648" s="53"/>
      <c r="Y648" s="20"/>
      <c r="Z648" s="63"/>
      <c r="AC648" s="53"/>
      <c r="AF648" s="20"/>
      <c r="AG648" s="20"/>
      <c r="AH648" s="63"/>
      <c r="AK648" s="53"/>
      <c r="AN648" s="20"/>
      <c r="AO648" s="63"/>
      <c r="AR648" s="53"/>
      <c r="AU648" s="20"/>
      <c r="AV648" s="63"/>
      <c r="AY648" s="53"/>
      <c r="BB648" s="20"/>
      <c r="BC648" s="63"/>
      <c r="BF648" s="53"/>
      <c r="BI648" s="20"/>
      <c r="BJ648" s="63"/>
      <c r="BM648" s="53"/>
      <c r="BP648" s="20"/>
      <c r="BQ648" s="63"/>
      <c r="BT648" s="53"/>
      <c r="BW648" s="20"/>
      <c r="BX648" s="63"/>
      <c r="CA648" s="53"/>
      <c r="CD648" s="20"/>
      <c r="CE648" s="63"/>
      <c r="CH648" s="53"/>
      <c r="CK648" s="20"/>
      <c r="CL648" s="63"/>
      <c r="CO648" s="53"/>
      <c r="CR648" s="20"/>
      <c r="CS648" s="63"/>
      <c r="CV648" s="53"/>
      <c r="CY648" s="20"/>
      <c r="CZ648" s="63"/>
      <c r="DC648" s="53"/>
      <c r="DF648" s="20"/>
    </row>
    <row r="649" spans="4:110" s="19" customFormat="1">
      <c r="D649" s="20"/>
      <c r="E649" s="37"/>
      <c r="H649" s="53"/>
      <c r="K649" s="20"/>
      <c r="L649" s="37"/>
      <c r="O649" s="53"/>
      <c r="R649" s="20"/>
      <c r="S649" s="37"/>
      <c r="V649" s="53"/>
      <c r="Y649" s="20"/>
      <c r="Z649" s="63"/>
      <c r="AC649" s="53"/>
      <c r="AF649" s="20"/>
      <c r="AG649" s="20"/>
      <c r="AH649" s="63"/>
      <c r="AK649" s="53"/>
      <c r="AN649" s="20"/>
      <c r="AO649" s="63"/>
      <c r="AR649" s="53"/>
      <c r="AU649" s="20"/>
      <c r="AV649" s="63"/>
      <c r="AY649" s="53"/>
      <c r="BB649" s="20"/>
      <c r="BC649" s="63"/>
      <c r="BF649" s="53"/>
      <c r="BI649" s="20"/>
      <c r="BJ649" s="63"/>
      <c r="BM649" s="53"/>
      <c r="BP649" s="20"/>
      <c r="BQ649" s="63"/>
      <c r="BT649" s="53"/>
      <c r="BW649" s="20"/>
      <c r="BX649" s="63"/>
      <c r="CA649" s="53"/>
      <c r="CD649" s="20"/>
      <c r="CE649" s="63"/>
      <c r="CH649" s="53"/>
      <c r="CK649" s="20"/>
      <c r="CL649" s="63"/>
      <c r="CO649" s="53"/>
      <c r="CR649" s="20"/>
      <c r="CS649" s="63"/>
      <c r="CV649" s="53"/>
      <c r="CY649" s="20"/>
      <c r="CZ649" s="63"/>
      <c r="DC649" s="53"/>
      <c r="DF649" s="20"/>
    </row>
    <row r="650" spans="4:110" s="19" customFormat="1">
      <c r="D650" s="20"/>
      <c r="E650" s="37"/>
      <c r="H650" s="53"/>
      <c r="K650" s="20"/>
      <c r="L650" s="37"/>
      <c r="O650" s="53"/>
      <c r="R650" s="20"/>
      <c r="S650" s="37"/>
      <c r="V650" s="53"/>
      <c r="Y650" s="20"/>
      <c r="Z650" s="63"/>
      <c r="AC650" s="53"/>
      <c r="AF650" s="20"/>
      <c r="AG650" s="20"/>
      <c r="AH650" s="63"/>
      <c r="AK650" s="53"/>
      <c r="AN650" s="20"/>
      <c r="AO650" s="63"/>
      <c r="AR650" s="53"/>
      <c r="AU650" s="20"/>
      <c r="AV650" s="63"/>
      <c r="AY650" s="53"/>
      <c r="BB650" s="20"/>
      <c r="BC650" s="63"/>
      <c r="BF650" s="53"/>
      <c r="BI650" s="20"/>
      <c r="BJ650" s="63"/>
      <c r="BM650" s="53"/>
      <c r="BP650" s="20"/>
      <c r="BQ650" s="63"/>
      <c r="BT650" s="53"/>
      <c r="BW650" s="20"/>
      <c r="BX650" s="63"/>
      <c r="CA650" s="53"/>
      <c r="CD650" s="20"/>
      <c r="CE650" s="63"/>
      <c r="CH650" s="53"/>
      <c r="CK650" s="20"/>
      <c r="CL650" s="63"/>
      <c r="CO650" s="53"/>
      <c r="CR650" s="20"/>
      <c r="CS650" s="63"/>
      <c r="CV650" s="53"/>
      <c r="CY650" s="20"/>
      <c r="CZ650" s="63"/>
      <c r="DC650" s="53"/>
      <c r="DF650" s="20"/>
    </row>
    <row r="651" spans="4:110" s="19" customFormat="1">
      <c r="D651" s="20"/>
      <c r="E651" s="37"/>
      <c r="H651" s="53"/>
      <c r="K651" s="20"/>
      <c r="L651" s="37"/>
      <c r="O651" s="53"/>
      <c r="R651" s="20"/>
      <c r="S651" s="37"/>
      <c r="V651" s="53"/>
      <c r="Y651" s="20"/>
      <c r="Z651" s="63"/>
      <c r="AC651" s="53"/>
      <c r="AF651" s="20"/>
      <c r="AG651" s="20"/>
      <c r="AH651" s="63"/>
      <c r="AK651" s="53"/>
      <c r="AN651" s="20"/>
      <c r="AO651" s="63"/>
      <c r="AR651" s="53"/>
      <c r="AU651" s="20"/>
      <c r="AV651" s="63"/>
      <c r="AY651" s="53"/>
      <c r="BB651" s="20"/>
      <c r="BC651" s="63"/>
      <c r="BF651" s="53"/>
      <c r="BI651" s="20"/>
      <c r="BJ651" s="63"/>
      <c r="BM651" s="53"/>
      <c r="BP651" s="20"/>
      <c r="BQ651" s="63"/>
      <c r="BT651" s="53"/>
      <c r="BW651" s="20"/>
      <c r="BX651" s="63"/>
      <c r="CA651" s="53"/>
      <c r="CD651" s="20"/>
      <c r="CE651" s="63"/>
      <c r="CH651" s="53"/>
      <c r="CK651" s="20"/>
      <c r="CL651" s="63"/>
      <c r="CO651" s="53"/>
      <c r="CR651" s="20"/>
      <c r="CS651" s="63"/>
      <c r="CV651" s="53"/>
      <c r="CY651" s="20"/>
      <c r="CZ651" s="63"/>
      <c r="DC651" s="53"/>
      <c r="DF651" s="20"/>
    </row>
    <row r="652" spans="4:110" s="19" customFormat="1">
      <c r="D652" s="20"/>
      <c r="E652" s="37"/>
      <c r="H652" s="53"/>
      <c r="K652" s="20"/>
      <c r="L652" s="37"/>
      <c r="O652" s="53"/>
      <c r="R652" s="20"/>
      <c r="S652" s="37"/>
      <c r="V652" s="53"/>
      <c r="Y652" s="20"/>
      <c r="Z652" s="63"/>
      <c r="AC652" s="53"/>
      <c r="AF652" s="20"/>
      <c r="AG652" s="20"/>
      <c r="AH652" s="63"/>
      <c r="AK652" s="53"/>
      <c r="AN652" s="20"/>
      <c r="AO652" s="63"/>
      <c r="AR652" s="53"/>
      <c r="AU652" s="20"/>
      <c r="AV652" s="63"/>
      <c r="AY652" s="53"/>
      <c r="BB652" s="20"/>
      <c r="BC652" s="63"/>
      <c r="BF652" s="53"/>
      <c r="BI652" s="20"/>
      <c r="BJ652" s="63"/>
      <c r="BM652" s="53"/>
      <c r="BP652" s="20"/>
      <c r="BQ652" s="63"/>
      <c r="BT652" s="53"/>
      <c r="BW652" s="20"/>
      <c r="BX652" s="63"/>
      <c r="CA652" s="53"/>
      <c r="CD652" s="20"/>
      <c r="CE652" s="63"/>
      <c r="CH652" s="53"/>
      <c r="CK652" s="20"/>
      <c r="CL652" s="63"/>
      <c r="CO652" s="53"/>
      <c r="CR652" s="20"/>
      <c r="CS652" s="63"/>
      <c r="CV652" s="53"/>
      <c r="CY652" s="20"/>
      <c r="CZ652" s="63"/>
      <c r="DC652" s="53"/>
      <c r="DF652" s="20"/>
    </row>
    <row r="653" spans="4:110" s="19" customFormat="1">
      <c r="D653" s="20"/>
      <c r="E653" s="37"/>
      <c r="H653" s="53"/>
      <c r="K653" s="20"/>
      <c r="L653" s="37"/>
      <c r="O653" s="53"/>
      <c r="R653" s="20"/>
      <c r="S653" s="37"/>
      <c r="V653" s="53"/>
      <c r="Y653" s="20"/>
      <c r="Z653" s="63"/>
      <c r="AC653" s="53"/>
      <c r="AF653" s="20"/>
      <c r="AG653" s="20"/>
      <c r="AH653" s="63"/>
      <c r="AK653" s="53"/>
      <c r="AN653" s="20"/>
      <c r="AO653" s="63"/>
      <c r="AR653" s="53"/>
      <c r="AU653" s="20"/>
      <c r="AV653" s="63"/>
      <c r="AY653" s="53"/>
      <c r="BB653" s="20"/>
      <c r="BC653" s="63"/>
      <c r="BF653" s="53"/>
      <c r="BI653" s="20"/>
      <c r="BJ653" s="63"/>
      <c r="BM653" s="53"/>
      <c r="BP653" s="20"/>
      <c r="BQ653" s="63"/>
      <c r="BT653" s="53"/>
      <c r="BW653" s="20"/>
      <c r="BX653" s="63"/>
      <c r="CA653" s="53"/>
      <c r="CD653" s="20"/>
      <c r="CE653" s="63"/>
      <c r="CH653" s="53"/>
      <c r="CK653" s="20"/>
      <c r="CL653" s="63"/>
      <c r="CO653" s="53"/>
      <c r="CR653" s="20"/>
      <c r="CS653" s="63"/>
      <c r="CV653" s="53"/>
      <c r="CY653" s="20"/>
      <c r="CZ653" s="63"/>
      <c r="DC653" s="53"/>
      <c r="DF653" s="20"/>
    </row>
    <row r="654" spans="4:110" s="19" customFormat="1">
      <c r="D654" s="20"/>
      <c r="E654" s="37"/>
      <c r="H654" s="53"/>
      <c r="K654" s="20"/>
      <c r="L654" s="37"/>
      <c r="O654" s="53"/>
      <c r="R654" s="20"/>
      <c r="S654" s="37"/>
      <c r="V654" s="53"/>
      <c r="Y654" s="20"/>
      <c r="Z654" s="63"/>
      <c r="AC654" s="53"/>
      <c r="AF654" s="20"/>
      <c r="AG654" s="20"/>
      <c r="AH654" s="63"/>
      <c r="AK654" s="53"/>
      <c r="AN654" s="20"/>
      <c r="AO654" s="63"/>
      <c r="AR654" s="53"/>
      <c r="AU654" s="20"/>
      <c r="AV654" s="63"/>
      <c r="AY654" s="53"/>
      <c r="BB654" s="20"/>
      <c r="BC654" s="63"/>
      <c r="BF654" s="53"/>
      <c r="BI654" s="20"/>
      <c r="BJ654" s="63"/>
      <c r="BM654" s="53"/>
      <c r="BP654" s="20"/>
      <c r="BQ654" s="63"/>
      <c r="BT654" s="53"/>
      <c r="BW654" s="20"/>
      <c r="BX654" s="63"/>
      <c r="CA654" s="53"/>
      <c r="CD654" s="20"/>
      <c r="CE654" s="63"/>
      <c r="CH654" s="53"/>
      <c r="CK654" s="20"/>
      <c r="CL654" s="63"/>
      <c r="CO654" s="53"/>
      <c r="CR654" s="20"/>
      <c r="CS654" s="63"/>
      <c r="CV654" s="53"/>
      <c r="CY654" s="20"/>
      <c r="CZ654" s="63"/>
      <c r="DC654" s="53"/>
      <c r="DF654" s="20"/>
    </row>
    <row r="655" spans="4:110" s="19" customFormat="1">
      <c r="D655" s="20"/>
      <c r="E655" s="37"/>
      <c r="H655" s="53"/>
      <c r="K655" s="20"/>
      <c r="L655" s="37"/>
      <c r="O655" s="53"/>
      <c r="R655" s="20"/>
      <c r="S655" s="37"/>
      <c r="V655" s="53"/>
      <c r="Y655" s="20"/>
      <c r="Z655" s="63"/>
      <c r="AC655" s="53"/>
      <c r="AF655" s="20"/>
      <c r="AG655" s="20"/>
      <c r="AH655" s="63"/>
      <c r="AK655" s="53"/>
      <c r="AN655" s="20"/>
      <c r="AO655" s="63"/>
      <c r="AR655" s="53"/>
      <c r="AU655" s="20"/>
      <c r="AV655" s="63"/>
      <c r="AY655" s="53"/>
      <c r="BB655" s="20"/>
      <c r="BC655" s="63"/>
      <c r="BF655" s="53"/>
      <c r="BI655" s="20"/>
      <c r="BJ655" s="63"/>
      <c r="BM655" s="53"/>
      <c r="BP655" s="20"/>
      <c r="BQ655" s="63"/>
      <c r="BT655" s="53"/>
      <c r="BW655" s="20"/>
      <c r="BX655" s="63"/>
      <c r="CA655" s="53"/>
      <c r="CD655" s="20"/>
      <c r="CE655" s="63"/>
      <c r="CH655" s="53"/>
      <c r="CK655" s="20"/>
      <c r="CL655" s="63"/>
      <c r="CO655" s="53"/>
      <c r="CR655" s="20"/>
      <c r="CS655" s="63"/>
      <c r="CV655" s="53"/>
      <c r="CY655" s="20"/>
      <c r="CZ655" s="63"/>
      <c r="DC655" s="53"/>
      <c r="DF655" s="20"/>
    </row>
    <row r="656" spans="4:110" s="19" customFormat="1">
      <c r="D656" s="20"/>
      <c r="E656" s="37"/>
      <c r="H656" s="53"/>
      <c r="K656" s="20"/>
      <c r="L656" s="37"/>
      <c r="O656" s="53"/>
      <c r="R656" s="20"/>
      <c r="S656" s="37"/>
      <c r="V656" s="53"/>
      <c r="Y656" s="20"/>
      <c r="Z656" s="63"/>
      <c r="AC656" s="53"/>
      <c r="AF656" s="20"/>
      <c r="AG656" s="20"/>
      <c r="AH656" s="63"/>
      <c r="AK656" s="53"/>
      <c r="AN656" s="20"/>
      <c r="AO656" s="63"/>
      <c r="AR656" s="53"/>
      <c r="AU656" s="20"/>
      <c r="AV656" s="63"/>
      <c r="AY656" s="53"/>
      <c r="BB656" s="20"/>
      <c r="BC656" s="63"/>
      <c r="BF656" s="53"/>
      <c r="BI656" s="20"/>
      <c r="BJ656" s="63"/>
      <c r="BM656" s="53"/>
      <c r="BP656" s="20"/>
      <c r="BQ656" s="63"/>
      <c r="BT656" s="53"/>
      <c r="BW656" s="20"/>
      <c r="BX656" s="63"/>
      <c r="CA656" s="53"/>
      <c r="CD656" s="20"/>
      <c r="CE656" s="63"/>
      <c r="CH656" s="53"/>
      <c r="CK656" s="20"/>
      <c r="CL656" s="63"/>
      <c r="CO656" s="53"/>
      <c r="CR656" s="20"/>
      <c r="CS656" s="63"/>
      <c r="CV656" s="53"/>
      <c r="CY656" s="20"/>
      <c r="CZ656" s="63"/>
      <c r="DC656" s="53"/>
      <c r="DF656" s="20"/>
    </row>
    <row r="657" spans="4:110" s="19" customFormat="1">
      <c r="D657" s="20"/>
      <c r="E657" s="37"/>
      <c r="H657" s="53"/>
      <c r="K657" s="20"/>
      <c r="L657" s="37"/>
      <c r="O657" s="53"/>
      <c r="R657" s="20"/>
      <c r="S657" s="37"/>
      <c r="V657" s="53"/>
      <c r="Y657" s="20"/>
      <c r="Z657" s="63"/>
      <c r="AC657" s="53"/>
      <c r="AF657" s="20"/>
      <c r="AG657" s="20"/>
      <c r="AH657" s="63"/>
      <c r="AK657" s="53"/>
      <c r="AN657" s="20"/>
      <c r="AO657" s="63"/>
      <c r="AR657" s="53"/>
      <c r="AU657" s="20"/>
      <c r="AV657" s="63"/>
      <c r="AY657" s="53"/>
      <c r="BB657" s="20"/>
      <c r="BC657" s="63"/>
      <c r="BF657" s="53"/>
      <c r="BI657" s="20"/>
      <c r="BJ657" s="63"/>
      <c r="BM657" s="53"/>
      <c r="BP657" s="20"/>
      <c r="BQ657" s="63"/>
      <c r="BT657" s="53"/>
      <c r="BW657" s="20"/>
      <c r="BX657" s="63"/>
      <c r="CA657" s="53"/>
      <c r="CD657" s="20"/>
      <c r="CE657" s="63"/>
      <c r="CH657" s="53"/>
      <c r="CK657" s="20"/>
      <c r="CL657" s="63"/>
      <c r="CO657" s="53"/>
      <c r="CR657" s="20"/>
      <c r="CS657" s="63"/>
      <c r="CV657" s="53"/>
      <c r="CY657" s="20"/>
      <c r="CZ657" s="63"/>
      <c r="DC657" s="53"/>
      <c r="DF657" s="20"/>
    </row>
    <row r="658" spans="4:110" s="19" customFormat="1">
      <c r="D658" s="20"/>
      <c r="E658" s="37"/>
      <c r="H658" s="53"/>
      <c r="K658" s="20"/>
      <c r="L658" s="37"/>
      <c r="O658" s="53"/>
      <c r="R658" s="20"/>
      <c r="S658" s="37"/>
      <c r="V658" s="53"/>
      <c r="Y658" s="20"/>
      <c r="Z658" s="63"/>
      <c r="AC658" s="53"/>
      <c r="AF658" s="20"/>
      <c r="AG658" s="20"/>
      <c r="AH658" s="63"/>
      <c r="AK658" s="53"/>
      <c r="AN658" s="20"/>
      <c r="AO658" s="63"/>
      <c r="AR658" s="53"/>
      <c r="AU658" s="20"/>
      <c r="AV658" s="63"/>
      <c r="AY658" s="53"/>
      <c r="BB658" s="20"/>
      <c r="BC658" s="63"/>
      <c r="BF658" s="53"/>
      <c r="BI658" s="20"/>
      <c r="BJ658" s="63"/>
      <c r="BM658" s="53"/>
      <c r="BP658" s="20"/>
      <c r="BQ658" s="63"/>
      <c r="BT658" s="53"/>
      <c r="BW658" s="20"/>
      <c r="BX658" s="63"/>
      <c r="CA658" s="53"/>
      <c r="CD658" s="20"/>
      <c r="CE658" s="63"/>
      <c r="CH658" s="53"/>
      <c r="CK658" s="20"/>
      <c r="CL658" s="63"/>
      <c r="CO658" s="53"/>
      <c r="CR658" s="20"/>
      <c r="CS658" s="63"/>
      <c r="CV658" s="53"/>
      <c r="CY658" s="20"/>
      <c r="CZ658" s="63"/>
      <c r="DC658" s="53"/>
      <c r="DF658" s="20"/>
    </row>
    <row r="659" spans="4:110" s="19" customFormat="1">
      <c r="D659" s="20"/>
      <c r="E659" s="37"/>
      <c r="H659" s="53"/>
      <c r="K659" s="20"/>
      <c r="L659" s="37"/>
      <c r="O659" s="53"/>
      <c r="R659" s="20"/>
      <c r="S659" s="37"/>
      <c r="V659" s="53"/>
      <c r="Y659" s="20"/>
      <c r="Z659" s="63"/>
      <c r="AC659" s="53"/>
      <c r="AF659" s="20"/>
      <c r="AG659" s="20"/>
      <c r="AH659" s="63"/>
      <c r="AK659" s="53"/>
      <c r="AN659" s="20"/>
      <c r="AO659" s="63"/>
      <c r="AR659" s="53"/>
      <c r="AU659" s="20"/>
      <c r="AV659" s="63"/>
      <c r="AY659" s="53"/>
      <c r="BB659" s="20"/>
      <c r="BC659" s="63"/>
      <c r="BF659" s="53"/>
      <c r="BI659" s="20"/>
      <c r="BJ659" s="63"/>
      <c r="BM659" s="53"/>
      <c r="BP659" s="20"/>
      <c r="BQ659" s="63"/>
      <c r="BT659" s="53"/>
      <c r="BW659" s="20"/>
      <c r="BX659" s="63"/>
      <c r="CA659" s="53"/>
      <c r="CD659" s="20"/>
      <c r="CE659" s="63"/>
      <c r="CH659" s="53"/>
      <c r="CK659" s="20"/>
      <c r="CL659" s="63"/>
      <c r="CO659" s="53"/>
      <c r="CR659" s="20"/>
      <c r="CS659" s="63"/>
      <c r="CV659" s="53"/>
      <c r="CY659" s="20"/>
      <c r="CZ659" s="63"/>
      <c r="DC659" s="53"/>
      <c r="DF659" s="20"/>
    </row>
    <row r="660" spans="4:110" s="19" customFormat="1">
      <c r="D660" s="20"/>
      <c r="E660" s="37"/>
      <c r="H660" s="53"/>
      <c r="K660" s="20"/>
      <c r="L660" s="37"/>
      <c r="O660" s="53"/>
      <c r="R660" s="20"/>
      <c r="S660" s="37"/>
      <c r="V660" s="53"/>
      <c r="Y660" s="20"/>
      <c r="Z660" s="63"/>
      <c r="AC660" s="53"/>
      <c r="AF660" s="20"/>
      <c r="AG660" s="20"/>
      <c r="AH660" s="63"/>
      <c r="AK660" s="53"/>
      <c r="AN660" s="20"/>
      <c r="AO660" s="63"/>
      <c r="AR660" s="53"/>
      <c r="AU660" s="20"/>
      <c r="AV660" s="63"/>
      <c r="AY660" s="53"/>
      <c r="BB660" s="20"/>
      <c r="BC660" s="63"/>
      <c r="BF660" s="53"/>
      <c r="BI660" s="20"/>
      <c r="BJ660" s="63"/>
      <c r="BM660" s="53"/>
      <c r="BP660" s="20"/>
      <c r="BQ660" s="63"/>
      <c r="BT660" s="53"/>
      <c r="BW660" s="20"/>
      <c r="BX660" s="63"/>
      <c r="CA660" s="53"/>
      <c r="CD660" s="20"/>
      <c r="CE660" s="63"/>
      <c r="CH660" s="53"/>
      <c r="CK660" s="20"/>
      <c r="CL660" s="63"/>
      <c r="CO660" s="53"/>
      <c r="CR660" s="20"/>
      <c r="CS660" s="63"/>
      <c r="CV660" s="53"/>
      <c r="CY660" s="20"/>
      <c r="CZ660" s="63"/>
      <c r="DC660" s="53"/>
      <c r="DF660" s="20"/>
    </row>
    <row r="661" spans="4:110" s="19" customFormat="1">
      <c r="D661" s="20"/>
      <c r="E661" s="37"/>
      <c r="H661" s="53"/>
      <c r="K661" s="20"/>
      <c r="L661" s="37"/>
      <c r="O661" s="53"/>
      <c r="R661" s="20"/>
      <c r="S661" s="37"/>
      <c r="V661" s="53"/>
      <c r="Y661" s="20"/>
      <c r="Z661" s="63"/>
      <c r="AC661" s="53"/>
      <c r="AF661" s="20"/>
      <c r="AG661" s="20"/>
      <c r="AH661" s="63"/>
      <c r="AK661" s="53"/>
      <c r="AN661" s="20"/>
      <c r="AO661" s="63"/>
      <c r="AR661" s="53"/>
      <c r="AU661" s="20"/>
      <c r="AV661" s="63"/>
      <c r="AY661" s="53"/>
      <c r="BB661" s="20"/>
      <c r="BC661" s="63"/>
      <c r="BF661" s="53"/>
      <c r="BI661" s="20"/>
      <c r="BJ661" s="63"/>
      <c r="BM661" s="53"/>
      <c r="BP661" s="20"/>
      <c r="BQ661" s="63"/>
      <c r="BT661" s="53"/>
      <c r="BW661" s="20"/>
      <c r="BX661" s="63"/>
      <c r="CA661" s="53"/>
      <c r="CD661" s="20"/>
      <c r="CE661" s="63"/>
      <c r="CH661" s="53"/>
      <c r="CK661" s="20"/>
      <c r="CL661" s="63"/>
      <c r="CO661" s="53"/>
      <c r="CR661" s="20"/>
      <c r="CS661" s="63"/>
      <c r="CV661" s="53"/>
      <c r="CY661" s="20"/>
      <c r="CZ661" s="63"/>
      <c r="DC661" s="53"/>
      <c r="DF661" s="20"/>
    </row>
    <row r="662" spans="4:110" s="19" customFormat="1">
      <c r="D662" s="20"/>
      <c r="E662" s="37"/>
      <c r="H662" s="53"/>
      <c r="K662" s="20"/>
      <c r="L662" s="37"/>
      <c r="O662" s="53"/>
      <c r="R662" s="20"/>
      <c r="S662" s="37"/>
      <c r="V662" s="53"/>
      <c r="Y662" s="20"/>
      <c r="Z662" s="63"/>
      <c r="AC662" s="53"/>
      <c r="AF662" s="20"/>
      <c r="AG662" s="20"/>
      <c r="AH662" s="63"/>
      <c r="AK662" s="53"/>
      <c r="AN662" s="20"/>
      <c r="AO662" s="63"/>
      <c r="AR662" s="53"/>
      <c r="AU662" s="20"/>
      <c r="AV662" s="63"/>
      <c r="AY662" s="53"/>
      <c r="BB662" s="20"/>
      <c r="BC662" s="63"/>
      <c r="BF662" s="53"/>
      <c r="BI662" s="20"/>
      <c r="BJ662" s="63"/>
      <c r="BM662" s="53"/>
      <c r="BP662" s="20"/>
      <c r="BQ662" s="63"/>
      <c r="BT662" s="53"/>
      <c r="BW662" s="20"/>
      <c r="BX662" s="63"/>
      <c r="CA662" s="53"/>
      <c r="CD662" s="20"/>
      <c r="CE662" s="63"/>
      <c r="CH662" s="53"/>
      <c r="CK662" s="20"/>
      <c r="CL662" s="63"/>
      <c r="CO662" s="53"/>
      <c r="CR662" s="20"/>
      <c r="CS662" s="63"/>
      <c r="CV662" s="53"/>
      <c r="CY662" s="20"/>
      <c r="CZ662" s="63"/>
      <c r="DC662" s="53"/>
      <c r="DF662" s="20"/>
    </row>
    <row r="663" spans="4:110" s="19" customFormat="1">
      <c r="D663" s="20"/>
      <c r="E663" s="37"/>
      <c r="H663" s="53"/>
      <c r="K663" s="20"/>
      <c r="L663" s="37"/>
      <c r="O663" s="53"/>
      <c r="R663" s="20"/>
      <c r="S663" s="37"/>
      <c r="V663" s="53"/>
      <c r="Y663" s="20"/>
      <c r="Z663" s="63"/>
      <c r="AC663" s="53"/>
      <c r="AF663" s="20"/>
      <c r="AG663" s="20"/>
      <c r="AH663" s="63"/>
      <c r="AK663" s="53"/>
      <c r="AN663" s="20"/>
      <c r="AO663" s="63"/>
      <c r="AR663" s="53"/>
      <c r="AU663" s="20"/>
      <c r="AV663" s="63"/>
      <c r="AY663" s="53"/>
      <c r="BB663" s="20"/>
      <c r="BC663" s="63"/>
      <c r="BF663" s="53"/>
      <c r="BI663" s="20"/>
      <c r="BJ663" s="63"/>
      <c r="BM663" s="53"/>
      <c r="BP663" s="20"/>
      <c r="BQ663" s="63"/>
      <c r="BT663" s="53"/>
      <c r="BW663" s="20"/>
      <c r="BX663" s="63"/>
      <c r="CA663" s="53"/>
      <c r="CD663" s="20"/>
      <c r="CE663" s="63"/>
      <c r="CH663" s="53"/>
      <c r="CK663" s="20"/>
      <c r="CL663" s="63"/>
      <c r="CO663" s="53"/>
      <c r="CR663" s="20"/>
      <c r="CS663" s="63"/>
      <c r="CV663" s="53"/>
      <c r="CY663" s="20"/>
      <c r="CZ663" s="63"/>
      <c r="DC663" s="53"/>
      <c r="DF663" s="20"/>
    </row>
    <row r="664" spans="4:110" s="19" customFormat="1">
      <c r="D664" s="20"/>
      <c r="E664" s="37"/>
      <c r="H664" s="53"/>
      <c r="K664" s="20"/>
      <c r="L664" s="37"/>
      <c r="O664" s="53"/>
      <c r="R664" s="20"/>
      <c r="S664" s="37"/>
      <c r="V664" s="53"/>
      <c r="Y664" s="20"/>
      <c r="Z664" s="63"/>
      <c r="AC664" s="53"/>
      <c r="AF664" s="20"/>
      <c r="AG664" s="20"/>
      <c r="AH664" s="63"/>
      <c r="AK664" s="53"/>
      <c r="AN664" s="20"/>
      <c r="AO664" s="63"/>
      <c r="AR664" s="53"/>
      <c r="AU664" s="20"/>
      <c r="AV664" s="63"/>
      <c r="AY664" s="53"/>
      <c r="BB664" s="20"/>
      <c r="BC664" s="63"/>
      <c r="BF664" s="53"/>
      <c r="BI664" s="20"/>
      <c r="BJ664" s="63"/>
      <c r="BM664" s="53"/>
      <c r="BP664" s="20"/>
      <c r="BQ664" s="63"/>
      <c r="BT664" s="53"/>
      <c r="BW664" s="20"/>
      <c r="BX664" s="63"/>
      <c r="CA664" s="53"/>
      <c r="CD664" s="20"/>
      <c r="CE664" s="63"/>
      <c r="CH664" s="53"/>
      <c r="CK664" s="20"/>
      <c r="CL664" s="63"/>
      <c r="CO664" s="53"/>
      <c r="CR664" s="20"/>
      <c r="CS664" s="63"/>
      <c r="CV664" s="53"/>
      <c r="CY664" s="20"/>
      <c r="CZ664" s="63"/>
      <c r="DC664" s="53"/>
      <c r="DF664" s="20"/>
    </row>
    <row r="665" spans="4:110" s="19" customFormat="1">
      <c r="D665" s="20"/>
      <c r="E665" s="37"/>
      <c r="H665" s="53"/>
      <c r="K665" s="20"/>
      <c r="L665" s="37"/>
      <c r="O665" s="53"/>
      <c r="R665" s="20"/>
      <c r="S665" s="37"/>
      <c r="V665" s="53"/>
      <c r="Y665" s="20"/>
      <c r="Z665" s="63"/>
      <c r="AC665" s="53"/>
      <c r="AF665" s="20"/>
      <c r="AG665" s="20"/>
      <c r="AH665" s="63"/>
      <c r="AK665" s="53"/>
      <c r="AN665" s="20"/>
      <c r="AO665" s="63"/>
      <c r="AR665" s="53"/>
      <c r="AU665" s="20"/>
      <c r="AV665" s="63"/>
      <c r="AY665" s="53"/>
      <c r="BB665" s="20"/>
      <c r="BC665" s="63"/>
      <c r="BF665" s="53"/>
      <c r="BI665" s="20"/>
      <c r="BJ665" s="63"/>
      <c r="BM665" s="53"/>
      <c r="BP665" s="20"/>
      <c r="BQ665" s="63"/>
      <c r="BT665" s="53"/>
      <c r="BW665" s="20"/>
      <c r="BX665" s="63"/>
      <c r="CA665" s="53"/>
      <c r="CD665" s="20"/>
      <c r="CE665" s="63"/>
      <c r="CH665" s="53"/>
      <c r="CK665" s="20"/>
      <c r="CL665" s="63"/>
      <c r="CO665" s="53"/>
      <c r="CR665" s="20"/>
      <c r="CS665" s="63"/>
      <c r="CV665" s="53"/>
      <c r="CY665" s="20"/>
      <c r="CZ665" s="63"/>
      <c r="DC665" s="53"/>
      <c r="DF665" s="20"/>
    </row>
    <row r="666" spans="4:110" s="19" customFormat="1">
      <c r="D666" s="20"/>
      <c r="E666" s="37"/>
      <c r="H666" s="53"/>
      <c r="K666" s="20"/>
      <c r="L666" s="37"/>
      <c r="O666" s="53"/>
      <c r="R666" s="20"/>
      <c r="S666" s="37"/>
      <c r="V666" s="53"/>
      <c r="Y666" s="20"/>
      <c r="Z666" s="63"/>
      <c r="AC666" s="53"/>
      <c r="AF666" s="20"/>
      <c r="AG666" s="20"/>
      <c r="AH666" s="63"/>
      <c r="AK666" s="53"/>
      <c r="AN666" s="20"/>
      <c r="AO666" s="63"/>
      <c r="AR666" s="53"/>
      <c r="AU666" s="20"/>
      <c r="AV666" s="63"/>
      <c r="AY666" s="53"/>
      <c r="BB666" s="20"/>
      <c r="BC666" s="63"/>
      <c r="BF666" s="53"/>
      <c r="BI666" s="20"/>
      <c r="BJ666" s="63"/>
      <c r="BM666" s="53"/>
      <c r="BP666" s="20"/>
      <c r="BQ666" s="63"/>
      <c r="BT666" s="53"/>
      <c r="BW666" s="20"/>
      <c r="BX666" s="63"/>
      <c r="CA666" s="53"/>
      <c r="CD666" s="20"/>
      <c r="CE666" s="63"/>
      <c r="CH666" s="53"/>
      <c r="CK666" s="20"/>
      <c r="CL666" s="63"/>
      <c r="CO666" s="53"/>
      <c r="CR666" s="20"/>
      <c r="CS666" s="63"/>
      <c r="CV666" s="53"/>
      <c r="CY666" s="20"/>
      <c r="CZ666" s="63"/>
      <c r="DC666" s="53"/>
      <c r="DF666" s="20"/>
    </row>
    <row r="667" spans="4:110" s="19" customFormat="1">
      <c r="D667" s="20"/>
      <c r="E667" s="37"/>
      <c r="H667" s="53"/>
      <c r="K667" s="20"/>
      <c r="L667" s="37"/>
      <c r="O667" s="53"/>
      <c r="R667" s="20"/>
      <c r="S667" s="37"/>
      <c r="V667" s="53"/>
      <c r="Y667" s="20"/>
      <c r="Z667" s="63"/>
      <c r="AC667" s="53"/>
      <c r="AF667" s="20"/>
      <c r="AG667" s="20"/>
      <c r="AH667" s="63"/>
      <c r="AK667" s="53"/>
      <c r="AN667" s="20"/>
      <c r="AO667" s="63"/>
      <c r="AR667" s="53"/>
      <c r="AU667" s="20"/>
      <c r="AV667" s="63"/>
      <c r="AY667" s="53"/>
      <c r="BB667" s="20"/>
      <c r="BC667" s="63"/>
      <c r="BF667" s="53"/>
      <c r="BI667" s="20"/>
      <c r="BJ667" s="63"/>
      <c r="BM667" s="53"/>
      <c r="BP667" s="20"/>
      <c r="BQ667" s="63"/>
      <c r="BT667" s="53"/>
      <c r="BW667" s="20"/>
      <c r="BX667" s="63"/>
      <c r="CA667" s="53"/>
      <c r="CD667" s="20"/>
      <c r="CE667" s="63"/>
      <c r="CH667" s="53"/>
      <c r="CK667" s="20"/>
      <c r="CL667" s="63"/>
      <c r="CO667" s="53"/>
      <c r="CR667" s="20"/>
      <c r="CS667" s="63"/>
      <c r="CV667" s="53"/>
      <c r="CY667" s="20"/>
      <c r="CZ667" s="63"/>
      <c r="DC667" s="53"/>
      <c r="DF667" s="20"/>
    </row>
    <row r="668" spans="4:110" s="19" customFormat="1">
      <c r="D668" s="20"/>
      <c r="E668" s="37"/>
      <c r="H668" s="53"/>
      <c r="K668" s="20"/>
      <c r="L668" s="37"/>
      <c r="O668" s="53"/>
      <c r="R668" s="20"/>
      <c r="S668" s="37"/>
      <c r="V668" s="53"/>
      <c r="Y668" s="20"/>
      <c r="Z668" s="63"/>
      <c r="AC668" s="53"/>
      <c r="AF668" s="20"/>
      <c r="AG668" s="20"/>
      <c r="AH668" s="63"/>
      <c r="AK668" s="53"/>
      <c r="AN668" s="20"/>
      <c r="AO668" s="63"/>
      <c r="AR668" s="53"/>
      <c r="AU668" s="20"/>
      <c r="AV668" s="63"/>
      <c r="AY668" s="53"/>
      <c r="BB668" s="20"/>
      <c r="BC668" s="63"/>
      <c r="BF668" s="53"/>
      <c r="BI668" s="20"/>
      <c r="BJ668" s="63"/>
      <c r="BM668" s="53"/>
      <c r="BP668" s="20"/>
      <c r="BQ668" s="63"/>
      <c r="BT668" s="53"/>
      <c r="BW668" s="20"/>
      <c r="BX668" s="63"/>
      <c r="CA668" s="53"/>
      <c r="CD668" s="20"/>
      <c r="CE668" s="63"/>
      <c r="CH668" s="53"/>
      <c r="CK668" s="20"/>
      <c r="CL668" s="63"/>
      <c r="CO668" s="53"/>
      <c r="CR668" s="20"/>
      <c r="CS668" s="63"/>
      <c r="CV668" s="53"/>
      <c r="CY668" s="20"/>
      <c r="CZ668" s="63"/>
      <c r="DC668" s="53"/>
      <c r="DF668" s="20"/>
    </row>
    <row r="669" spans="4:110" s="19" customFormat="1">
      <c r="D669" s="20"/>
      <c r="E669" s="37"/>
      <c r="H669" s="53"/>
      <c r="K669" s="20"/>
      <c r="L669" s="37"/>
      <c r="O669" s="53"/>
      <c r="R669" s="20"/>
      <c r="S669" s="37"/>
      <c r="V669" s="53"/>
      <c r="Y669" s="20"/>
      <c r="Z669" s="63"/>
      <c r="AC669" s="53"/>
      <c r="AF669" s="20"/>
      <c r="AG669" s="20"/>
      <c r="AH669" s="63"/>
      <c r="AK669" s="53"/>
      <c r="AN669" s="20"/>
      <c r="AO669" s="63"/>
      <c r="AR669" s="53"/>
      <c r="AU669" s="20"/>
      <c r="AV669" s="63"/>
      <c r="AY669" s="53"/>
      <c r="BB669" s="20"/>
      <c r="BC669" s="63"/>
      <c r="BF669" s="53"/>
      <c r="BI669" s="20"/>
      <c r="BJ669" s="63"/>
      <c r="BM669" s="53"/>
      <c r="BP669" s="20"/>
      <c r="BQ669" s="63"/>
      <c r="BT669" s="53"/>
      <c r="BW669" s="20"/>
      <c r="BX669" s="63"/>
      <c r="CA669" s="53"/>
      <c r="CD669" s="20"/>
      <c r="CE669" s="63"/>
      <c r="CH669" s="53"/>
      <c r="CK669" s="20"/>
      <c r="CL669" s="63"/>
      <c r="CO669" s="53"/>
      <c r="CR669" s="20"/>
      <c r="CS669" s="63"/>
      <c r="CV669" s="53"/>
      <c r="CY669" s="20"/>
      <c r="CZ669" s="63"/>
      <c r="DC669" s="53"/>
      <c r="DF669" s="20"/>
    </row>
    <row r="670" spans="4:110" s="19" customFormat="1">
      <c r="D670" s="20"/>
      <c r="E670" s="37"/>
      <c r="H670" s="53"/>
      <c r="K670" s="20"/>
      <c r="L670" s="37"/>
      <c r="O670" s="53"/>
      <c r="R670" s="20"/>
      <c r="S670" s="37"/>
      <c r="V670" s="53"/>
      <c r="Y670" s="20"/>
      <c r="Z670" s="63"/>
      <c r="AC670" s="53"/>
      <c r="AF670" s="20"/>
      <c r="AG670" s="20"/>
      <c r="AH670" s="63"/>
      <c r="AK670" s="53"/>
      <c r="AN670" s="20"/>
      <c r="AO670" s="63"/>
      <c r="AR670" s="53"/>
      <c r="AU670" s="20"/>
      <c r="AV670" s="63"/>
      <c r="AY670" s="53"/>
      <c r="BB670" s="20"/>
      <c r="BC670" s="63"/>
      <c r="BF670" s="53"/>
      <c r="BI670" s="20"/>
      <c r="BJ670" s="63"/>
      <c r="BM670" s="53"/>
      <c r="BP670" s="20"/>
      <c r="BQ670" s="63"/>
      <c r="BT670" s="53"/>
      <c r="BW670" s="20"/>
      <c r="BX670" s="63"/>
      <c r="CA670" s="53"/>
      <c r="CD670" s="20"/>
      <c r="CE670" s="63"/>
      <c r="CH670" s="53"/>
      <c r="CK670" s="20"/>
      <c r="CL670" s="63"/>
      <c r="CO670" s="53"/>
      <c r="CR670" s="20"/>
      <c r="CS670" s="63"/>
      <c r="CV670" s="53"/>
      <c r="CY670" s="20"/>
      <c r="CZ670" s="63"/>
      <c r="DC670" s="53"/>
      <c r="DF670" s="20"/>
    </row>
    <row r="671" spans="4:110" s="19" customFormat="1">
      <c r="D671" s="20"/>
      <c r="E671" s="37"/>
      <c r="H671" s="53"/>
      <c r="K671" s="20"/>
      <c r="L671" s="37"/>
      <c r="O671" s="53"/>
      <c r="R671" s="20"/>
      <c r="S671" s="37"/>
      <c r="V671" s="53"/>
      <c r="Y671" s="20"/>
      <c r="Z671" s="63"/>
      <c r="AC671" s="53"/>
      <c r="AF671" s="20"/>
      <c r="AG671" s="20"/>
      <c r="AH671" s="63"/>
      <c r="AK671" s="53"/>
      <c r="AN671" s="20"/>
      <c r="AO671" s="63"/>
      <c r="AR671" s="53"/>
      <c r="AU671" s="20"/>
      <c r="AV671" s="63"/>
      <c r="AY671" s="53"/>
      <c r="BB671" s="20"/>
      <c r="BC671" s="63"/>
      <c r="BF671" s="53"/>
      <c r="BI671" s="20"/>
      <c r="BJ671" s="63"/>
      <c r="BM671" s="53"/>
      <c r="BP671" s="20"/>
      <c r="BQ671" s="63"/>
      <c r="BT671" s="53"/>
      <c r="BW671" s="20"/>
      <c r="BX671" s="63"/>
      <c r="CA671" s="53"/>
      <c r="CD671" s="20"/>
      <c r="CE671" s="63"/>
      <c r="CH671" s="53"/>
      <c r="CK671" s="20"/>
      <c r="CL671" s="63"/>
      <c r="CO671" s="53"/>
      <c r="CR671" s="20"/>
      <c r="CS671" s="63"/>
      <c r="CV671" s="53"/>
      <c r="CY671" s="20"/>
      <c r="CZ671" s="63"/>
      <c r="DC671" s="53"/>
      <c r="DF671" s="20"/>
    </row>
    <row r="672" spans="4:110" s="19" customFormat="1">
      <c r="D672" s="20"/>
      <c r="E672" s="37"/>
      <c r="H672" s="53"/>
      <c r="K672" s="20"/>
      <c r="L672" s="37"/>
      <c r="O672" s="53"/>
      <c r="R672" s="20"/>
      <c r="S672" s="37"/>
      <c r="V672" s="53"/>
      <c r="Y672" s="20"/>
      <c r="Z672" s="63"/>
      <c r="AC672" s="53"/>
      <c r="AF672" s="20"/>
      <c r="AG672" s="20"/>
      <c r="AH672" s="63"/>
      <c r="AK672" s="53"/>
      <c r="AN672" s="20"/>
      <c r="AO672" s="63"/>
      <c r="AR672" s="53"/>
      <c r="AU672" s="20"/>
      <c r="AV672" s="63"/>
      <c r="AY672" s="53"/>
      <c r="BB672" s="20"/>
      <c r="BC672" s="63"/>
      <c r="BF672" s="53"/>
      <c r="BI672" s="20"/>
      <c r="BJ672" s="63"/>
      <c r="BM672" s="53"/>
      <c r="BP672" s="20"/>
      <c r="BQ672" s="63"/>
      <c r="BT672" s="53"/>
      <c r="BW672" s="20"/>
      <c r="BX672" s="63"/>
      <c r="CA672" s="53"/>
      <c r="CD672" s="20"/>
      <c r="CE672" s="63"/>
      <c r="CH672" s="53"/>
      <c r="CK672" s="20"/>
      <c r="CL672" s="63"/>
      <c r="CO672" s="53"/>
      <c r="CR672" s="20"/>
      <c r="CS672" s="63"/>
      <c r="CV672" s="53"/>
      <c r="CY672" s="20"/>
      <c r="CZ672" s="63"/>
      <c r="DC672" s="53"/>
      <c r="DF672" s="20"/>
    </row>
    <row r="673" spans="4:110" s="19" customFormat="1">
      <c r="D673" s="20"/>
      <c r="E673" s="37"/>
      <c r="H673" s="53"/>
      <c r="K673" s="20"/>
      <c r="L673" s="37"/>
      <c r="O673" s="53"/>
      <c r="R673" s="20"/>
      <c r="S673" s="37"/>
      <c r="V673" s="53"/>
      <c r="Y673" s="20"/>
      <c r="Z673" s="63"/>
      <c r="AC673" s="53"/>
      <c r="AF673" s="20"/>
      <c r="AG673" s="20"/>
      <c r="AH673" s="63"/>
      <c r="AK673" s="53"/>
      <c r="AN673" s="20"/>
      <c r="AO673" s="63"/>
      <c r="AR673" s="53"/>
      <c r="AU673" s="20"/>
      <c r="AV673" s="63"/>
      <c r="AY673" s="53"/>
      <c r="BB673" s="20"/>
      <c r="BC673" s="63"/>
      <c r="BF673" s="53"/>
      <c r="BI673" s="20"/>
      <c r="BJ673" s="63"/>
      <c r="BM673" s="53"/>
      <c r="BP673" s="20"/>
      <c r="BQ673" s="63"/>
      <c r="BT673" s="53"/>
      <c r="BW673" s="20"/>
      <c r="BX673" s="63"/>
      <c r="CA673" s="53"/>
      <c r="CD673" s="20"/>
      <c r="CE673" s="63"/>
      <c r="CH673" s="53"/>
      <c r="CK673" s="20"/>
      <c r="CL673" s="63"/>
      <c r="CO673" s="53"/>
      <c r="CR673" s="20"/>
      <c r="CS673" s="63"/>
      <c r="CV673" s="53"/>
      <c r="CY673" s="20"/>
      <c r="CZ673" s="63"/>
      <c r="DC673" s="53"/>
      <c r="DF673" s="20"/>
    </row>
    <row r="674" spans="4:110" s="19" customFormat="1">
      <c r="D674" s="20"/>
      <c r="E674" s="37"/>
      <c r="H674" s="53"/>
      <c r="K674" s="20"/>
      <c r="L674" s="37"/>
      <c r="O674" s="53"/>
      <c r="R674" s="20"/>
      <c r="S674" s="37"/>
      <c r="V674" s="53"/>
      <c r="Y674" s="20"/>
      <c r="Z674" s="63"/>
      <c r="AC674" s="53"/>
      <c r="AF674" s="20"/>
      <c r="AG674" s="20"/>
      <c r="AH674" s="63"/>
      <c r="AK674" s="53"/>
      <c r="AN674" s="20"/>
      <c r="AO674" s="63"/>
      <c r="AR674" s="53"/>
      <c r="AU674" s="20"/>
      <c r="AV674" s="63"/>
      <c r="AY674" s="53"/>
      <c r="BB674" s="20"/>
      <c r="BC674" s="63"/>
      <c r="BF674" s="53"/>
      <c r="BI674" s="20"/>
      <c r="BJ674" s="63"/>
      <c r="BM674" s="53"/>
      <c r="BP674" s="20"/>
      <c r="BQ674" s="63"/>
      <c r="BT674" s="53"/>
      <c r="BW674" s="20"/>
      <c r="BX674" s="63"/>
      <c r="CA674" s="53"/>
      <c r="CD674" s="20"/>
      <c r="CE674" s="63"/>
      <c r="CH674" s="53"/>
      <c r="CK674" s="20"/>
      <c r="CL674" s="63"/>
      <c r="CO674" s="53"/>
      <c r="CR674" s="20"/>
      <c r="CS674" s="63"/>
      <c r="CV674" s="53"/>
      <c r="CY674" s="20"/>
      <c r="CZ674" s="63"/>
      <c r="DC674" s="53"/>
      <c r="DF674" s="20"/>
    </row>
    <row r="675" spans="4:110" s="19" customFormat="1">
      <c r="D675" s="20"/>
      <c r="E675" s="37"/>
      <c r="H675" s="53"/>
      <c r="K675" s="20"/>
      <c r="L675" s="37"/>
      <c r="O675" s="53"/>
      <c r="R675" s="20"/>
      <c r="S675" s="37"/>
      <c r="V675" s="53"/>
      <c r="Y675" s="20"/>
      <c r="Z675" s="63"/>
      <c r="AC675" s="53"/>
      <c r="AF675" s="20"/>
      <c r="AG675" s="20"/>
      <c r="AH675" s="63"/>
      <c r="AK675" s="53"/>
      <c r="AN675" s="20"/>
      <c r="AO675" s="63"/>
      <c r="AR675" s="53"/>
      <c r="AU675" s="20"/>
      <c r="AV675" s="63"/>
      <c r="AY675" s="53"/>
      <c r="BB675" s="20"/>
      <c r="BC675" s="63"/>
      <c r="BF675" s="53"/>
      <c r="BI675" s="20"/>
      <c r="BJ675" s="63"/>
      <c r="BM675" s="53"/>
      <c r="BP675" s="20"/>
      <c r="BQ675" s="63"/>
      <c r="BT675" s="53"/>
      <c r="BW675" s="20"/>
      <c r="BX675" s="63"/>
      <c r="CA675" s="53"/>
      <c r="CD675" s="20"/>
      <c r="CE675" s="63"/>
      <c r="CH675" s="53"/>
      <c r="CK675" s="20"/>
      <c r="CL675" s="63"/>
      <c r="CO675" s="53"/>
      <c r="CR675" s="20"/>
      <c r="CS675" s="63"/>
      <c r="CV675" s="53"/>
      <c r="CY675" s="20"/>
      <c r="CZ675" s="63"/>
      <c r="DC675" s="53"/>
      <c r="DF675" s="20"/>
    </row>
    <row r="676" spans="4:110" s="19" customFormat="1">
      <c r="D676" s="20"/>
      <c r="E676" s="37"/>
      <c r="H676" s="53"/>
      <c r="K676" s="20"/>
      <c r="L676" s="37"/>
      <c r="O676" s="53"/>
      <c r="R676" s="20"/>
      <c r="S676" s="37"/>
      <c r="V676" s="53"/>
      <c r="Y676" s="20"/>
      <c r="Z676" s="63"/>
      <c r="AC676" s="53"/>
      <c r="AF676" s="20"/>
      <c r="AG676" s="20"/>
      <c r="AH676" s="63"/>
      <c r="AK676" s="53"/>
      <c r="AN676" s="20"/>
      <c r="AO676" s="63"/>
      <c r="AR676" s="53"/>
      <c r="AU676" s="20"/>
      <c r="AV676" s="63"/>
      <c r="AY676" s="53"/>
      <c r="BB676" s="20"/>
      <c r="BC676" s="63"/>
      <c r="BF676" s="53"/>
      <c r="BI676" s="20"/>
      <c r="BJ676" s="63"/>
      <c r="BM676" s="53"/>
      <c r="BP676" s="20"/>
      <c r="BQ676" s="63"/>
      <c r="BT676" s="53"/>
      <c r="BW676" s="20"/>
      <c r="BX676" s="63"/>
      <c r="CA676" s="53"/>
      <c r="CD676" s="20"/>
      <c r="CE676" s="63"/>
      <c r="CH676" s="53"/>
      <c r="CK676" s="20"/>
      <c r="CL676" s="63"/>
      <c r="CO676" s="53"/>
      <c r="CR676" s="20"/>
      <c r="CS676" s="63"/>
      <c r="CV676" s="53"/>
      <c r="CY676" s="20"/>
      <c r="CZ676" s="63"/>
      <c r="DC676" s="53"/>
      <c r="DF676" s="20"/>
    </row>
    <row r="677" spans="4:110" s="19" customFormat="1">
      <c r="D677" s="20"/>
      <c r="E677" s="37"/>
      <c r="H677" s="53"/>
      <c r="K677" s="20"/>
      <c r="L677" s="37"/>
      <c r="O677" s="53"/>
      <c r="R677" s="20"/>
      <c r="S677" s="37"/>
      <c r="V677" s="53"/>
      <c r="Y677" s="20"/>
      <c r="Z677" s="63"/>
      <c r="AC677" s="53"/>
      <c r="AF677" s="20"/>
      <c r="AG677" s="20"/>
      <c r="AH677" s="63"/>
      <c r="AK677" s="53"/>
      <c r="AN677" s="20"/>
      <c r="AO677" s="63"/>
      <c r="AR677" s="53"/>
      <c r="AU677" s="20"/>
      <c r="AV677" s="63"/>
      <c r="AY677" s="53"/>
      <c r="BB677" s="20"/>
      <c r="BC677" s="63"/>
      <c r="BF677" s="53"/>
      <c r="BI677" s="20"/>
      <c r="BJ677" s="63"/>
      <c r="BM677" s="53"/>
      <c r="BP677" s="20"/>
      <c r="BQ677" s="63"/>
      <c r="BT677" s="53"/>
      <c r="BW677" s="20"/>
      <c r="BX677" s="63"/>
      <c r="CA677" s="53"/>
      <c r="CD677" s="20"/>
      <c r="CE677" s="63"/>
      <c r="CH677" s="53"/>
      <c r="CK677" s="20"/>
      <c r="CL677" s="63"/>
      <c r="CO677" s="53"/>
      <c r="CR677" s="20"/>
      <c r="CS677" s="63"/>
      <c r="CV677" s="53"/>
      <c r="CY677" s="20"/>
      <c r="CZ677" s="63"/>
      <c r="DC677" s="53"/>
      <c r="DF677" s="20"/>
    </row>
    <row r="678" spans="4:110" s="19" customFormat="1">
      <c r="D678" s="20"/>
      <c r="E678" s="37"/>
      <c r="H678" s="53"/>
      <c r="K678" s="20"/>
      <c r="L678" s="37"/>
      <c r="O678" s="53"/>
      <c r="R678" s="20"/>
      <c r="S678" s="37"/>
      <c r="V678" s="53"/>
      <c r="Y678" s="20"/>
      <c r="Z678" s="63"/>
      <c r="AC678" s="53"/>
      <c r="AF678" s="20"/>
      <c r="AG678" s="20"/>
      <c r="AH678" s="63"/>
      <c r="AK678" s="53"/>
      <c r="AN678" s="20"/>
      <c r="AO678" s="63"/>
      <c r="AR678" s="53"/>
      <c r="AU678" s="20"/>
      <c r="AV678" s="63"/>
      <c r="AY678" s="53"/>
      <c r="BB678" s="20"/>
      <c r="BC678" s="63"/>
      <c r="BF678" s="53"/>
      <c r="BI678" s="20"/>
      <c r="BJ678" s="63"/>
      <c r="BM678" s="53"/>
      <c r="BP678" s="20"/>
      <c r="BQ678" s="63"/>
      <c r="BT678" s="53"/>
      <c r="BW678" s="20"/>
      <c r="BX678" s="63"/>
      <c r="CA678" s="53"/>
      <c r="CD678" s="20"/>
      <c r="CE678" s="63"/>
      <c r="CH678" s="53"/>
      <c r="CK678" s="20"/>
      <c r="CL678" s="63"/>
      <c r="CO678" s="53"/>
      <c r="CR678" s="20"/>
      <c r="CS678" s="63"/>
      <c r="CV678" s="53"/>
      <c r="CY678" s="20"/>
      <c r="CZ678" s="63"/>
      <c r="DC678" s="53"/>
      <c r="DF678" s="20"/>
    </row>
    <row r="679" spans="4:110" s="19" customFormat="1">
      <c r="D679" s="20"/>
      <c r="E679" s="37"/>
      <c r="H679" s="53"/>
      <c r="K679" s="20"/>
      <c r="L679" s="37"/>
      <c r="O679" s="53"/>
      <c r="R679" s="20"/>
      <c r="S679" s="37"/>
      <c r="V679" s="53"/>
      <c r="Y679" s="20"/>
      <c r="Z679" s="63"/>
      <c r="AC679" s="53"/>
      <c r="AF679" s="20"/>
      <c r="AG679" s="20"/>
      <c r="AH679" s="63"/>
      <c r="AK679" s="53"/>
      <c r="AN679" s="20"/>
      <c r="AO679" s="63"/>
      <c r="AR679" s="53"/>
      <c r="AU679" s="20"/>
      <c r="AV679" s="63"/>
      <c r="AY679" s="53"/>
      <c r="BB679" s="20"/>
      <c r="BC679" s="63"/>
      <c r="BF679" s="53"/>
      <c r="BI679" s="20"/>
      <c r="BJ679" s="63"/>
      <c r="BM679" s="53"/>
      <c r="BP679" s="20"/>
      <c r="BQ679" s="63"/>
      <c r="BT679" s="53"/>
      <c r="BW679" s="20"/>
      <c r="BX679" s="63"/>
      <c r="CA679" s="53"/>
      <c r="CD679" s="20"/>
      <c r="CE679" s="63"/>
      <c r="CH679" s="53"/>
      <c r="CK679" s="20"/>
      <c r="CL679" s="63"/>
      <c r="CO679" s="53"/>
      <c r="CR679" s="20"/>
      <c r="CS679" s="63"/>
      <c r="CV679" s="53"/>
      <c r="CY679" s="20"/>
      <c r="CZ679" s="63"/>
      <c r="DC679" s="53"/>
      <c r="DF679" s="20"/>
    </row>
    <row r="680" spans="4:110" s="19" customFormat="1">
      <c r="D680" s="20"/>
      <c r="E680" s="37"/>
      <c r="H680" s="53"/>
      <c r="K680" s="20"/>
      <c r="L680" s="37"/>
      <c r="O680" s="53"/>
      <c r="R680" s="20"/>
      <c r="S680" s="37"/>
      <c r="V680" s="53"/>
      <c r="Y680" s="20"/>
      <c r="Z680" s="63"/>
      <c r="AC680" s="53"/>
      <c r="AF680" s="20"/>
      <c r="AG680" s="20"/>
      <c r="AH680" s="63"/>
      <c r="AK680" s="53"/>
      <c r="AN680" s="20"/>
      <c r="AO680" s="63"/>
      <c r="AR680" s="53"/>
      <c r="AU680" s="20"/>
      <c r="AV680" s="63"/>
      <c r="AY680" s="53"/>
      <c r="BB680" s="20"/>
      <c r="BC680" s="63"/>
      <c r="BF680" s="53"/>
      <c r="BI680" s="20"/>
      <c r="BJ680" s="63"/>
      <c r="BM680" s="53"/>
      <c r="BP680" s="20"/>
      <c r="BQ680" s="63"/>
      <c r="BT680" s="53"/>
      <c r="BW680" s="20"/>
      <c r="BX680" s="63"/>
      <c r="CA680" s="53"/>
      <c r="CD680" s="20"/>
      <c r="CE680" s="63"/>
      <c r="CH680" s="53"/>
      <c r="CK680" s="20"/>
      <c r="CL680" s="63"/>
      <c r="CO680" s="53"/>
      <c r="CR680" s="20"/>
      <c r="CS680" s="63"/>
      <c r="CV680" s="53"/>
      <c r="CY680" s="20"/>
      <c r="CZ680" s="63"/>
      <c r="DC680" s="53"/>
      <c r="DF680" s="20"/>
    </row>
    <row r="681" spans="4:110" s="19" customFormat="1">
      <c r="D681" s="20"/>
      <c r="E681" s="37"/>
      <c r="H681" s="53"/>
      <c r="K681" s="20"/>
      <c r="L681" s="37"/>
      <c r="O681" s="53"/>
      <c r="R681" s="20"/>
      <c r="S681" s="37"/>
      <c r="V681" s="53"/>
      <c r="Y681" s="20"/>
      <c r="Z681" s="63"/>
      <c r="AC681" s="53"/>
      <c r="AF681" s="20"/>
      <c r="AG681" s="20"/>
      <c r="AH681" s="63"/>
      <c r="AK681" s="53"/>
      <c r="AN681" s="20"/>
      <c r="AO681" s="63"/>
      <c r="AR681" s="53"/>
      <c r="AU681" s="20"/>
      <c r="AV681" s="63"/>
      <c r="AY681" s="53"/>
      <c r="BB681" s="20"/>
      <c r="BC681" s="63"/>
      <c r="BF681" s="53"/>
      <c r="BI681" s="20"/>
      <c r="BJ681" s="63"/>
      <c r="BM681" s="53"/>
      <c r="BP681" s="20"/>
      <c r="BQ681" s="63"/>
      <c r="BT681" s="53"/>
      <c r="BW681" s="20"/>
      <c r="BX681" s="63"/>
      <c r="CA681" s="53"/>
      <c r="CD681" s="20"/>
      <c r="CE681" s="63"/>
      <c r="CH681" s="53"/>
      <c r="CK681" s="20"/>
      <c r="CL681" s="63"/>
      <c r="CO681" s="53"/>
      <c r="CR681" s="20"/>
      <c r="CS681" s="63"/>
      <c r="CV681" s="53"/>
      <c r="CY681" s="20"/>
      <c r="CZ681" s="63"/>
      <c r="DC681" s="53"/>
      <c r="DF681" s="20"/>
    </row>
    <row r="682" spans="4:110" s="19" customFormat="1">
      <c r="D682" s="20"/>
      <c r="E682" s="37"/>
      <c r="H682" s="53"/>
      <c r="K682" s="20"/>
      <c r="L682" s="37"/>
      <c r="O682" s="53"/>
      <c r="R682" s="20"/>
      <c r="S682" s="37"/>
      <c r="V682" s="53"/>
      <c r="Y682" s="20"/>
      <c r="Z682" s="63"/>
      <c r="AC682" s="53"/>
      <c r="AF682" s="20"/>
      <c r="AG682" s="20"/>
      <c r="AH682" s="63"/>
      <c r="AK682" s="53"/>
      <c r="AN682" s="20"/>
      <c r="AO682" s="63"/>
      <c r="AR682" s="53"/>
      <c r="AU682" s="20"/>
      <c r="AV682" s="63"/>
      <c r="AY682" s="53"/>
      <c r="BB682" s="20"/>
      <c r="BC682" s="63"/>
      <c r="BF682" s="53"/>
      <c r="BI682" s="20"/>
      <c r="BJ682" s="63"/>
      <c r="BM682" s="53"/>
      <c r="BP682" s="20"/>
      <c r="BQ682" s="63"/>
      <c r="BT682" s="53"/>
      <c r="BW682" s="20"/>
      <c r="BX682" s="63"/>
      <c r="CA682" s="53"/>
      <c r="CD682" s="20"/>
      <c r="CE682" s="63"/>
      <c r="CH682" s="53"/>
      <c r="CK682" s="20"/>
      <c r="CL682" s="63"/>
      <c r="CO682" s="53"/>
      <c r="CR682" s="20"/>
      <c r="CS682" s="63"/>
      <c r="CV682" s="53"/>
      <c r="CY682" s="20"/>
      <c r="CZ682" s="63"/>
      <c r="DC682" s="53"/>
      <c r="DF682" s="20"/>
    </row>
    <row r="683" spans="4:110" s="19" customFormat="1">
      <c r="D683" s="20"/>
      <c r="E683" s="37"/>
      <c r="H683" s="53"/>
      <c r="K683" s="20"/>
      <c r="L683" s="37"/>
      <c r="O683" s="53"/>
      <c r="R683" s="20"/>
      <c r="S683" s="37"/>
      <c r="V683" s="53"/>
      <c r="Y683" s="20"/>
      <c r="Z683" s="63"/>
      <c r="AC683" s="53"/>
      <c r="AF683" s="20"/>
      <c r="AG683" s="20"/>
      <c r="AH683" s="63"/>
      <c r="AK683" s="53"/>
      <c r="AN683" s="20"/>
      <c r="AO683" s="63"/>
      <c r="AR683" s="53"/>
      <c r="AU683" s="20"/>
      <c r="AV683" s="63"/>
      <c r="AY683" s="53"/>
      <c r="BB683" s="20"/>
      <c r="BC683" s="63"/>
      <c r="BF683" s="53"/>
      <c r="BI683" s="20"/>
      <c r="BJ683" s="63"/>
      <c r="BM683" s="53"/>
      <c r="BP683" s="20"/>
      <c r="BQ683" s="63"/>
      <c r="BT683" s="53"/>
      <c r="BW683" s="20"/>
      <c r="BX683" s="63"/>
      <c r="CA683" s="53"/>
      <c r="CD683" s="20"/>
      <c r="CE683" s="63"/>
      <c r="CH683" s="53"/>
      <c r="CK683" s="20"/>
      <c r="CL683" s="63"/>
      <c r="CO683" s="53"/>
      <c r="CR683" s="20"/>
      <c r="CS683" s="63"/>
      <c r="CV683" s="53"/>
      <c r="CY683" s="20"/>
      <c r="CZ683" s="63"/>
      <c r="DC683" s="53"/>
      <c r="DF683" s="20"/>
    </row>
    <row r="684" spans="4:110" s="19" customFormat="1">
      <c r="D684" s="20"/>
      <c r="E684" s="37"/>
      <c r="H684" s="53"/>
      <c r="K684" s="20"/>
      <c r="L684" s="37"/>
      <c r="O684" s="53"/>
      <c r="R684" s="20"/>
      <c r="S684" s="37"/>
      <c r="V684" s="53"/>
      <c r="Y684" s="20"/>
      <c r="Z684" s="63"/>
      <c r="AC684" s="53"/>
      <c r="AF684" s="20"/>
      <c r="AG684" s="20"/>
      <c r="AH684" s="63"/>
      <c r="AK684" s="53"/>
      <c r="AN684" s="20"/>
      <c r="AO684" s="63"/>
      <c r="AR684" s="53"/>
      <c r="AU684" s="20"/>
      <c r="AV684" s="63"/>
      <c r="AY684" s="53"/>
      <c r="BB684" s="20"/>
      <c r="BC684" s="63"/>
      <c r="BF684" s="53"/>
      <c r="BI684" s="20"/>
      <c r="BJ684" s="63"/>
      <c r="BM684" s="53"/>
      <c r="BP684" s="20"/>
      <c r="BQ684" s="63"/>
      <c r="BT684" s="53"/>
      <c r="BW684" s="20"/>
      <c r="BX684" s="63"/>
      <c r="CA684" s="53"/>
      <c r="CD684" s="20"/>
      <c r="CE684" s="63"/>
      <c r="CH684" s="53"/>
      <c r="CK684" s="20"/>
      <c r="CL684" s="63"/>
      <c r="CO684" s="53"/>
      <c r="CR684" s="20"/>
      <c r="CS684" s="63"/>
      <c r="CV684" s="53"/>
      <c r="CY684" s="20"/>
      <c r="CZ684" s="63"/>
      <c r="DC684" s="53"/>
      <c r="DF684" s="20"/>
    </row>
    <row r="685" spans="4:110" s="19" customFormat="1">
      <c r="D685" s="20"/>
      <c r="E685" s="37"/>
      <c r="H685" s="53"/>
      <c r="K685" s="20"/>
      <c r="L685" s="37"/>
      <c r="O685" s="53"/>
      <c r="R685" s="20"/>
      <c r="S685" s="37"/>
      <c r="V685" s="53"/>
      <c r="Y685" s="20"/>
      <c r="Z685" s="63"/>
      <c r="AC685" s="53"/>
      <c r="AF685" s="20"/>
      <c r="AG685" s="20"/>
      <c r="AH685" s="63"/>
      <c r="AK685" s="53"/>
      <c r="AN685" s="20"/>
      <c r="AO685" s="63"/>
      <c r="AR685" s="53"/>
      <c r="AU685" s="20"/>
      <c r="AV685" s="63"/>
      <c r="AY685" s="53"/>
      <c r="BB685" s="20"/>
      <c r="BC685" s="63"/>
      <c r="BF685" s="53"/>
      <c r="BI685" s="20"/>
      <c r="BJ685" s="63"/>
      <c r="BM685" s="53"/>
      <c r="BP685" s="20"/>
      <c r="BQ685" s="63"/>
      <c r="BT685" s="53"/>
      <c r="BW685" s="20"/>
      <c r="BX685" s="63"/>
      <c r="CA685" s="53"/>
      <c r="CD685" s="20"/>
      <c r="CE685" s="63"/>
      <c r="CH685" s="53"/>
      <c r="CK685" s="20"/>
      <c r="CL685" s="63"/>
      <c r="CO685" s="53"/>
      <c r="CR685" s="20"/>
      <c r="CS685" s="63"/>
      <c r="CV685" s="53"/>
      <c r="CY685" s="20"/>
      <c r="CZ685" s="63"/>
      <c r="DC685" s="53"/>
      <c r="DF685" s="20"/>
    </row>
    <row r="686" spans="4:110" s="19" customFormat="1">
      <c r="D686" s="20"/>
      <c r="E686" s="37"/>
      <c r="H686" s="53"/>
      <c r="K686" s="20"/>
      <c r="L686" s="37"/>
      <c r="O686" s="53"/>
      <c r="R686" s="20"/>
      <c r="S686" s="37"/>
      <c r="V686" s="53"/>
      <c r="Y686" s="20"/>
      <c r="Z686" s="63"/>
      <c r="AC686" s="53"/>
      <c r="AF686" s="20"/>
      <c r="AG686" s="20"/>
      <c r="AH686" s="63"/>
      <c r="AK686" s="53"/>
      <c r="AN686" s="20"/>
      <c r="AO686" s="63"/>
      <c r="AR686" s="53"/>
      <c r="AU686" s="20"/>
      <c r="AV686" s="63"/>
      <c r="AY686" s="53"/>
      <c r="BB686" s="20"/>
      <c r="BC686" s="63"/>
      <c r="BF686" s="53"/>
      <c r="BI686" s="20"/>
      <c r="BJ686" s="63"/>
      <c r="BM686" s="53"/>
      <c r="BP686" s="20"/>
      <c r="BQ686" s="63"/>
      <c r="BT686" s="53"/>
      <c r="BW686" s="20"/>
      <c r="BX686" s="63"/>
      <c r="CA686" s="53"/>
      <c r="CD686" s="20"/>
      <c r="CE686" s="63"/>
      <c r="CH686" s="53"/>
      <c r="CK686" s="20"/>
      <c r="CL686" s="63"/>
      <c r="CO686" s="53"/>
      <c r="CR686" s="20"/>
      <c r="CS686" s="63"/>
      <c r="CV686" s="53"/>
      <c r="CY686" s="20"/>
      <c r="CZ686" s="63"/>
      <c r="DC686" s="53"/>
      <c r="DF686" s="20"/>
    </row>
    <row r="687" spans="4:110" s="19" customFormat="1">
      <c r="D687" s="20"/>
      <c r="E687" s="37"/>
      <c r="H687" s="53"/>
      <c r="K687" s="20"/>
      <c r="L687" s="37"/>
      <c r="O687" s="53"/>
      <c r="R687" s="20"/>
      <c r="S687" s="37"/>
      <c r="V687" s="53"/>
      <c r="Y687" s="20"/>
      <c r="Z687" s="63"/>
      <c r="AC687" s="53"/>
      <c r="AF687" s="20"/>
      <c r="AG687" s="20"/>
      <c r="AH687" s="63"/>
      <c r="AK687" s="53"/>
      <c r="AN687" s="20"/>
      <c r="AO687" s="63"/>
      <c r="AR687" s="53"/>
      <c r="AU687" s="20"/>
      <c r="AV687" s="63"/>
      <c r="AY687" s="53"/>
      <c r="BB687" s="20"/>
      <c r="BC687" s="63"/>
      <c r="BF687" s="53"/>
      <c r="BI687" s="20"/>
      <c r="BJ687" s="63"/>
      <c r="BM687" s="53"/>
      <c r="BP687" s="20"/>
      <c r="BQ687" s="63"/>
      <c r="BT687" s="53"/>
      <c r="BW687" s="20"/>
      <c r="BX687" s="63"/>
      <c r="CA687" s="53"/>
      <c r="CD687" s="20"/>
      <c r="CE687" s="63"/>
      <c r="CH687" s="53"/>
      <c r="CK687" s="20"/>
      <c r="CL687" s="63"/>
      <c r="CO687" s="53"/>
      <c r="CR687" s="20"/>
      <c r="CS687" s="63"/>
      <c r="CV687" s="53"/>
      <c r="CY687" s="20"/>
      <c r="CZ687" s="63"/>
      <c r="DC687" s="53"/>
      <c r="DF687" s="20"/>
    </row>
    <row r="688" spans="4:110" s="19" customFormat="1">
      <c r="D688" s="20"/>
      <c r="E688" s="37"/>
      <c r="H688" s="53"/>
      <c r="K688" s="20"/>
      <c r="L688" s="37"/>
      <c r="O688" s="53"/>
      <c r="R688" s="20"/>
      <c r="S688" s="37"/>
      <c r="V688" s="53"/>
      <c r="Y688" s="20"/>
      <c r="Z688" s="63"/>
      <c r="AC688" s="53"/>
      <c r="AF688" s="20"/>
      <c r="AG688" s="20"/>
      <c r="AH688" s="63"/>
      <c r="AK688" s="53"/>
      <c r="AN688" s="20"/>
      <c r="AO688" s="63"/>
      <c r="AR688" s="53"/>
      <c r="AU688" s="20"/>
      <c r="AV688" s="63"/>
      <c r="AY688" s="53"/>
      <c r="BB688" s="20"/>
      <c r="BC688" s="63"/>
      <c r="BF688" s="53"/>
      <c r="BI688" s="20"/>
      <c r="BJ688" s="63"/>
      <c r="BM688" s="53"/>
      <c r="BP688" s="20"/>
      <c r="BQ688" s="63"/>
      <c r="BT688" s="53"/>
      <c r="BW688" s="20"/>
      <c r="BX688" s="63"/>
      <c r="CA688" s="53"/>
      <c r="CD688" s="20"/>
      <c r="CE688" s="63"/>
      <c r="CH688" s="53"/>
      <c r="CK688" s="20"/>
      <c r="CL688" s="63"/>
      <c r="CO688" s="53"/>
      <c r="CR688" s="20"/>
      <c r="CS688" s="63"/>
      <c r="CV688" s="53"/>
      <c r="CY688" s="20"/>
      <c r="CZ688" s="63"/>
      <c r="DC688" s="53"/>
      <c r="DF688" s="20"/>
    </row>
    <row r="689" spans="4:110" s="19" customFormat="1">
      <c r="D689" s="20"/>
      <c r="E689" s="37"/>
      <c r="H689" s="53"/>
      <c r="K689" s="20"/>
      <c r="L689" s="37"/>
      <c r="O689" s="53"/>
      <c r="R689" s="20"/>
      <c r="S689" s="37"/>
      <c r="V689" s="53"/>
      <c r="Y689" s="20"/>
      <c r="Z689" s="63"/>
      <c r="AC689" s="53"/>
      <c r="AF689" s="20"/>
      <c r="AG689" s="20"/>
      <c r="AH689" s="63"/>
      <c r="AK689" s="53"/>
      <c r="AN689" s="20"/>
      <c r="AO689" s="63"/>
      <c r="AR689" s="53"/>
      <c r="AU689" s="20"/>
      <c r="AV689" s="63"/>
      <c r="AY689" s="53"/>
      <c r="BB689" s="20"/>
      <c r="BC689" s="63"/>
      <c r="BF689" s="53"/>
      <c r="BI689" s="20"/>
      <c r="BJ689" s="63"/>
      <c r="BM689" s="53"/>
      <c r="BP689" s="20"/>
      <c r="BQ689" s="63"/>
      <c r="BT689" s="53"/>
      <c r="BW689" s="20"/>
      <c r="BX689" s="63"/>
      <c r="CA689" s="53"/>
      <c r="CD689" s="20"/>
      <c r="CE689" s="63"/>
      <c r="CH689" s="53"/>
      <c r="CK689" s="20"/>
      <c r="CL689" s="63"/>
      <c r="CO689" s="53"/>
      <c r="CR689" s="20"/>
      <c r="CS689" s="63"/>
      <c r="CV689" s="53"/>
      <c r="CY689" s="20"/>
      <c r="CZ689" s="63"/>
      <c r="DC689" s="53"/>
      <c r="DF689" s="20"/>
    </row>
    <row r="690" spans="4:110" s="19" customFormat="1">
      <c r="D690" s="20"/>
      <c r="E690" s="37"/>
      <c r="H690" s="53"/>
      <c r="K690" s="20"/>
      <c r="L690" s="37"/>
      <c r="O690" s="53"/>
      <c r="R690" s="20"/>
      <c r="S690" s="37"/>
      <c r="V690" s="53"/>
      <c r="Y690" s="20"/>
      <c r="Z690" s="63"/>
      <c r="AC690" s="53"/>
      <c r="AF690" s="20"/>
      <c r="AG690" s="20"/>
      <c r="AH690" s="63"/>
      <c r="AK690" s="53"/>
      <c r="AN690" s="20"/>
      <c r="AO690" s="63"/>
      <c r="AR690" s="53"/>
      <c r="AU690" s="20"/>
      <c r="AV690" s="63"/>
      <c r="AY690" s="53"/>
      <c r="BB690" s="20"/>
      <c r="BC690" s="63"/>
      <c r="BF690" s="53"/>
      <c r="BI690" s="20"/>
      <c r="BJ690" s="63"/>
      <c r="BM690" s="53"/>
      <c r="BP690" s="20"/>
      <c r="BQ690" s="63"/>
      <c r="BT690" s="53"/>
      <c r="BW690" s="20"/>
      <c r="BX690" s="63"/>
      <c r="CA690" s="53"/>
      <c r="CD690" s="20"/>
      <c r="CE690" s="63"/>
      <c r="CH690" s="53"/>
      <c r="CK690" s="20"/>
      <c r="CL690" s="63"/>
      <c r="CO690" s="53"/>
      <c r="CR690" s="20"/>
      <c r="CS690" s="63"/>
      <c r="CV690" s="53"/>
      <c r="CY690" s="20"/>
      <c r="CZ690" s="63"/>
      <c r="DC690" s="53"/>
      <c r="DF690" s="20"/>
    </row>
    <row r="691" spans="4:110" s="19" customFormat="1">
      <c r="D691" s="20"/>
      <c r="E691" s="37"/>
      <c r="H691" s="53"/>
      <c r="K691" s="20"/>
      <c r="L691" s="37"/>
      <c r="O691" s="53"/>
      <c r="R691" s="20"/>
      <c r="S691" s="37"/>
      <c r="V691" s="53"/>
      <c r="Y691" s="20"/>
      <c r="Z691" s="63"/>
      <c r="AC691" s="53"/>
      <c r="AF691" s="20"/>
      <c r="AG691" s="20"/>
      <c r="AH691" s="63"/>
      <c r="AK691" s="53"/>
      <c r="AN691" s="20"/>
      <c r="AO691" s="63"/>
      <c r="AR691" s="53"/>
      <c r="AU691" s="20"/>
      <c r="AV691" s="63"/>
      <c r="AY691" s="53"/>
      <c r="BB691" s="20"/>
      <c r="BC691" s="63"/>
      <c r="BF691" s="53"/>
      <c r="BI691" s="20"/>
      <c r="BJ691" s="63"/>
      <c r="BM691" s="53"/>
      <c r="BP691" s="20"/>
      <c r="BQ691" s="63"/>
      <c r="BT691" s="53"/>
      <c r="BW691" s="20"/>
      <c r="BX691" s="63"/>
      <c r="CA691" s="53"/>
      <c r="CD691" s="20"/>
      <c r="CE691" s="63"/>
      <c r="CH691" s="53"/>
      <c r="CK691" s="20"/>
      <c r="CL691" s="63"/>
      <c r="CO691" s="53"/>
      <c r="CR691" s="20"/>
      <c r="CS691" s="63"/>
      <c r="CV691" s="53"/>
      <c r="CY691" s="20"/>
      <c r="CZ691" s="63"/>
      <c r="DC691" s="53"/>
      <c r="DF691" s="20"/>
    </row>
    <row r="692" spans="4:110" s="19" customFormat="1">
      <c r="D692" s="20"/>
      <c r="E692" s="37"/>
      <c r="H692" s="53"/>
      <c r="K692" s="20"/>
      <c r="L692" s="37"/>
      <c r="O692" s="53"/>
      <c r="R692" s="20"/>
      <c r="S692" s="37"/>
      <c r="V692" s="53"/>
      <c r="Y692" s="20"/>
      <c r="Z692" s="63"/>
      <c r="AC692" s="53"/>
      <c r="AF692" s="20"/>
      <c r="AG692" s="20"/>
      <c r="AH692" s="63"/>
      <c r="AK692" s="53"/>
      <c r="AN692" s="20"/>
      <c r="AO692" s="63"/>
      <c r="AR692" s="53"/>
      <c r="AU692" s="20"/>
      <c r="AV692" s="63"/>
      <c r="AY692" s="53"/>
      <c r="BB692" s="20"/>
      <c r="BC692" s="63"/>
      <c r="BF692" s="53"/>
      <c r="BI692" s="20"/>
      <c r="BJ692" s="63"/>
      <c r="BM692" s="53"/>
      <c r="BP692" s="20"/>
      <c r="BQ692" s="63"/>
      <c r="BT692" s="53"/>
      <c r="BW692" s="20"/>
      <c r="BX692" s="63"/>
      <c r="CA692" s="53"/>
      <c r="CD692" s="20"/>
      <c r="CE692" s="63"/>
      <c r="CH692" s="53"/>
      <c r="CK692" s="20"/>
      <c r="CL692" s="63"/>
      <c r="CO692" s="53"/>
      <c r="CR692" s="20"/>
      <c r="CS692" s="63"/>
      <c r="CV692" s="53"/>
      <c r="CY692" s="20"/>
      <c r="CZ692" s="63"/>
      <c r="DC692" s="53"/>
      <c r="DF692" s="20"/>
    </row>
    <row r="693" spans="4:110" s="19" customFormat="1">
      <c r="D693" s="20"/>
      <c r="E693" s="37"/>
      <c r="H693" s="53"/>
      <c r="K693" s="20"/>
      <c r="L693" s="37"/>
      <c r="O693" s="53"/>
      <c r="R693" s="20"/>
      <c r="S693" s="37"/>
      <c r="V693" s="53"/>
      <c r="Y693" s="20"/>
      <c r="Z693" s="63"/>
      <c r="AC693" s="53"/>
      <c r="AF693" s="20"/>
      <c r="AG693" s="20"/>
      <c r="AH693" s="63"/>
      <c r="AK693" s="53"/>
      <c r="AN693" s="20"/>
      <c r="AO693" s="63"/>
      <c r="AR693" s="53"/>
      <c r="AU693" s="20"/>
      <c r="AV693" s="63"/>
      <c r="AY693" s="53"/>
      <c r="BB693" s="20"/>
      <c r="BC693" s="63"/>
      <c r="BF693" s="53"/>
      <c r="BI693" s="20"/>
      <c r="BJ693" s="63"/>
      <c r="BM693" s="53"/>
      <c r="BP693" s="20"/>
      <c r="BQ693" s="63"/>
      <c r="BT693" s="53"/>
      <c r="BW693" s="20"/>
      <c r="BX693" s="63"/>
      <c r="CA693" s="53"/>
      <c r="CD693" s="20"/>
      <c r="CE693" s="63"/>
      <c r="CH693" s="53"/>
      <c r="CK693" s="20"/>
      <c r="CL693" s="63"/>
      <c r="CO693" s="53"/>
      <c r="CR693" s="20"/>
      <c r="CS693" s="63"/>
      <c r="CV693" s="53"/>
      <c r="CY693" s="20"/>
      <c r="CZ693" s="63"/>
      <c r="DC693" s="53"/>
      <c r="DF693" s="20"/>
    </row>
    <row r="694" spans="4:110" s="19" customFormat="1">
      <c r="D694" s="20"/>
      <c r="E694" s="37"/>
      <c r="H694" s="53"/>
      <c r="K694" s="20"/>
      <c r="L694" s="37"/>
      <c r="O694" s="53"/>
      <c r="R694" s="20"/>
      <c r="S694" s="37"/>
      <c r="V694" s="53"/>
      <c r="Y694" s="20"/>
      <c r="Z694" s="63"/>
      <c r="AC694" s="53"/>
      <c r="AF694" s="20"/>
      <c r="AG694" s="20"/>
      <c r="AH694" s="63"/>
      <c r="AK694" s="53"/>
      <c r="AN694" s="20"/>
      <c r="AO694" s="63"/>
      <c r="AR694" s="53"/>
      <c r="AU694" s="20"/>
      <c r="AV694" s="63"/>
      <c r="AY694" s="53"/>
      <c r="BB694" s="20"/>
      <c r="BC694" s="63"/>
      <c r="BF694" s="53"/>
      <c r="BI694" s="20"/>
      <c r="BJ694" s="63"/>
      <c r="BM694" s="53"/>
      <c r="BP694" s="20"/>
      <c r="BQ694" s="63"/>
      <c r="BT694" s="53"/>
      <c r="BW694" s="20"/>
      <c r="BX694" s="63"/>
      <c r="CA694" s="53"/>
      <c r="CD694" s="20"/>
      <c r="CE694" s="63"/>
      <c r="CH694" s="53"/>
      <c r="CK694" s="20"/>
      <c r="CL694" s="63"/>
      <c r="CO694" s="53"/>
      <c r="CR694" s="20"/>
      <c r="CS694" s="63"/>
      <c r="CV694" s="53"/>
      <c r="CY694" s="20"/>
      <c r="CZ694" s="63"/>
      <c r="DC694" s="53"/>
      <c r="DF694" s="20"/>
    </row>
    <row r="695" spans="4:110" s="19" customFormat="1">
      <c r="D695" s="20"/>
      <c r="E695" s="37"/>
      <c r="H695" s="53"/>
      <c r="K695" s="20"/>
      <c r="L695" s="37"/>
      <c r="O695" s="53"/>
      <c r="R695" s="20"/>
      <c r="S695" s="37"/>
      <c r="V695" s="53"/>
      <c r="Y695" s="20"/>
      <c r="Z695" s="63"/>
      <c r="AC695" s="53"/>
      <c r="AF695" s="20"/>
      <c r="AG695" s="20"/>
      <c r="AH695" s="63"/>
      <c r="AK695" s="53"/>
      <c r="AN695" s="20"/>
      <c r="AO695" s="63"/>
      <c r="AR695" s="53"/>
      <c r="AU695" s="20"/>
      <c r="AV695" s="63"/>
      <c r="AY695" s="53"/>
      <c r="BB695" s="20"/>
      <c r="BC695" s="63"/>
      <c r="BF695" s="53"/>
      <c r="BI695" s="20"/>
      <c r="BJ695" s="63"/>
      <c r="BM695" s="53"/>
      <c r="BP695" s="20"/>
      <c r="BQ695" s="63"/>
      <c r="BT695" s="53"/>
      <c r="BW695" s="20"/>
      <c r="BX695" s="63"/>
      <c r="CA695" s="53"/>
      <c r="CD695" s="20"/>
      <c r="CE695" s="63"/>
      <c r="CH695" s="53"/>
      <c r="CK695" s="20"/>
      <c r="CL695" s="63"/>
      <c r="CO695" s="53"/>
      <c r="CR695" s="20"/>
      <c r="CS695" s="63"/>
      <c r="CV695" s="53"/>
      <c r="CY695" s="20"/>
      <c r="CZ695" s="63"/>
      <c r="DC695" s="53"/>
      <c r="DF695" s="20"/>
    </row>
    <row r="696" spans="4:110" s="19" customFormat="1">
      <c r="D696" s="20"/>
      <c r="E696" s="37"/>
      <c r="H696" s="53"/>
      <c r="K696" s="20"/>
      <c r="L696" s="37"/>
      <c r="O696" s="53"/>
      <c r="R696" s="20"/>
      <c r="S696" s="37"/>
      <c r="V696" s="53"/>
      <c r="Y696" s="20"/>
      <c r="Z696" s="63"/>
      <c r="AC696" s="53"/>
      <c r="AF696" s="20"/>
      <c r="AG696" s="20"/>
      <c r="AH696" s="63"/>
      <c r="AK696" s="53"/>
      <c r="AN696" s="20"/>
      <c r="AO696" s="63"/>
      <c r="AR696" s="53"/>
      <c r="AU696" s="20"/>
      <c r="AV696" s="63"/>
      <c r="AY696" s="53"/>
      <c r="BB696" s="20"/>
      <c r="BC696" s="63"/>
      <c r="BF696" s="53"/>
      <c r="BI696" s="20"/>
      <c r="BJ696" s="63"/>
      <c r="BM696" s="53"/>
      <c r="BP696" s="20"/>
      <c r="BQ696" s="63"/>
      <c r="BT696" s="53"/>
      <c r="BW696" s="20"/>
      <c r="BX696" s="63"/>
      <c r="CA696" s="53"/>
      <c r="CD696" s="20"/>
      <c r="CE696" s="63"/>
      <c r="CH696" s="53"/>
      <c r="CK696" s="20"/>
      <c r="CL696" s="63"/>
      <c r="CO696" s="53"/>
      <c r="CR696" s="20"/>
      <c r="CS696" s="63"/>
      <c r="CV696" s="53"/>
      <c r="CY696" s="20"/>
      <c r="CZ696" s="63"/>
      <c r="DC696" s="53"/>
      <c r="DF696" s="20"/>
    </row>
    <row r="697" spans="4:110" s="19" customFormat="1">
      <c r="D697" s="20"/>
      <c r="E697" s="37"/>
      <c r="H697" s="53"/>
      <c r="K697" s="20"/>
      <c r="L697" s="37"/>
      <c r="O697" s="53"/>
      <c r="R697" s="20"/>
      <c r="S697" s="37"/>
      <c r="V697" s="53"/>
      <c r="Y697" s="20"/>
      <c r="Z697" s="63"/>
      <c r="AC697" s="53"/>
      <c r="AF697" s="20"/>
      <c r="AG697" s="20"/>
      <c r="AH697" s="63"/>
      <c r="AK697" s="53"/>
      <c r="AN697" s="20"/>
      <c r="AO697" s="63"/>
      <c r="AR697" s="53"/>
      <c r="AU697" s="20"/>
      <c r="AV697" s="63"/>
      <c r="AY697" s="53"/>
      <c r="BB697" s="20"/>
      <c r="BC697" s="63"/>
      <c r="BF697" s="53"/>
      <c r="BI697" s="20"/>
      <c r="BJ697" s="63"/>
      <c r="BM697" s="53"/>
      <c r="BP697" s="20"/>
      <c r="BQ697" s="63"/>
      <c r="BT697" s="53"/>
      <c r="BW697" s="20"/>
      <c r="BX697" s="63"/>
      <c r="CA697" s="53"/>
      <c r="CD697" s="20"/>
      <c r="CE697" s="63"/>
      <c r="CH697" s="53"/>
      <c r="CK697" s="20"/>
      <c r="CL697" s="63"/>
      <c r="CO697" s="53"/>
      <c r="CR697" s="20"/>
      <c r="CS697" s="63"/>
      <c r="CV697" s="53"/>
      <c r="CY697" s="20"/>
      <c r="CZ697" s="63"/>
      <c r="DC697" s="53"/>
      <c r="DF697" s="20"/>
    </row>
    <row r="698" spans="4:110" s="19" customFormat="1">
      <c r="D698" s="20"/>
      <c r="E698" s="37"/>
      <c r="H698" s="53"/>
      <c r="K698" s="20"/>
      <c r="L698" s="37"/>
      <c r="O698" s="53"/>
      <c r="R698" s="20"/>
      <c r="S698" s="37"/>
      <c r="V698" s="53"/>
      <c r="Y698" s="20"/>
      <c r="Z698" s="63"/>
      <c r="AC698" s="53"/>
      <c r="AF698" s="20"/>
      <c r="AG698" s="20"/>
      <c r="AH698" s="63"/>
      <c r="AK698" s="53"/>
      <c r="AN698" s="20"/>
      <c r="AO698" s="63"/>
      <c r="AR698" s="53"/>
      <c r="AU698" s="20"/>
      <c r="AV698" s="63"/>
      <c r="AY698" s="53"/>
      <c r="BB698" s="20"/>
      <c r="BC698" s="63"/>
      <c r="BF698" s="53"/>
      <c r="BI698" s="20"/>
      <c r="BJ698" s="63"/>
      <c r="BM698" s="53"/>
      <c r="BP698" s="20"/>
      <c r="BQ698" s="63"/>
      <c r="BT698" s="53"/>
      <c r="BW698" s="20"/>
      <c r="BX698" s="63"/>
      <c r="CA698" s="53"/>
      <c r="CD698" s="20"/>
      <c r="CE698" s="63"/>
      <c r="CH698" s="53"/>
      <c r="CK698" s="20"/>
      <c r="CL698" s="63"/>
      <c r="CO698" s="53"/>
      <c r="CR698" s="20"/>
      <c r="CS698" s="63"/>
      <c r="CV698" s="53"/>
      <c r="CY698" s="20"/>
      <c r="CZ698" s="63"/>
      <c r="DC698" s="53"/>
      <c r="DF698" s="20"/>
    </row>
    <row r="699" spans="4:110" s="19" customFormat="1">
      <c r="D699" s="20"/>
      <c r="E699" s="37"/>
      <c r="H699" s="53"/>
      <c r="K699" s="20"/>
      <c r="L699" s="37"/>
      <c r="O699" s="53"/>
      <c r="R699" s="20"/>
      <c r="S699" s="37"/>
      <c r="V699" s="53"/>
      <c r="Y699" s="20"/>
      <c r="Z699" s="63"/>
      <c r="AC699" s="53"/>
      <c r="AF699" s="20"/>
      <c r="AG699" s="20"/>
      <c r="AH699" s="63"/>
      <c r="AK699" s="53"/>
      <c r="AN699" s="20"/>
      <c r="AO699" s="63"/>
      <c r="AR699" s="53"/>
      <c r="AU699" s="20"/>
      <c r="AV699" s="63"/>
      <c r="AY699" s="53"/>
      <c r="BB699" s="20"/>
      <c r="BC699" s="63"/>
      <c r="BF699" s="53"/>
      <c r="BI699" s="20"/>
      <c r="BJ699" s="63"/>
      <c r="BM699" s="53"/>
      <c r="BP699" s="20"/>
      <c r="BQ699" s="63"/>
      <c r="BT699" s="53"/>
      <c r="BW699" s="20"/>
      <c r="BX699" s="63"/>
      <c r="CA699" s="53"/>
      <c r="CD699" s="20"/>
      <c r="CE699" s="63"/>
      <c r="CH699" s="53"/>
      <c r="CK699" s="20"/>
      <c r="CL699" s="63"/>
      <c r="CO699" s="53"/>
      <c r="CR699" s="20"/>
      <c r="CS699" s="63"/>
      <c r="CV699" s="53"/>
      <c r="CY699" s="20"/>
      <c r="CZ699" s="63"/>
      <c r="DC699" s="53"/>
      <c r="DF699" s="20"/>
    </row>
    <row r="700" spans="4:110" s="19" customFormat="1">
      <c r="D700" s="20"/>
      <c r="E700" s="37"/>
      <c r="H700" s="53"/>
      <c r="K700" s="20"/>
      <c r="L700" s="37"/>
      <c r="O700" s="53"/>
      <c r="R700" s="20"/>
      <c r="S700" s="37"/>
      <c r="V700" s="53"/>
      <c r="Y700" s="20"/>
      <c r="Z700" s="63"/>
      <c r="AC700" s="53"/>
      <c r="AF700" s="20"/>
      <c r="AG700" s="20"/>
      <c r="AH700" s="63"/>
      <c r="AK700" s="53"/>
      <c r="AN700" s="20"/>
      <c r="AO700" s="63"/>
      <c r="AR700" s="53"/>
      <c r="AU700" s="20"/>
      <c r="AV700" s="63"/>
      <c r="AY700" s="53"/>
      <c r="BB700" s="20"/>
      <c r="BC700" s="63"/>
      <c r="BF700" s="53"/>
      <c r="BI700" s="20"/>
      <c r="BJ700" s="63"/>
      <c r="BM700" s="53"/>
      <c r="BP700" s="20"/>
      <c r="BQ700" s="63"/>
      <c r="BT700" s="53"/>
      <c r="BW700" s="20"/>
      <c r="BX700" s="63"/>
      <c r="CA700" s="53"/>
      <c r="CD700" s="20"/>
      <c r="CE700" s="63"/>
      <c r="CH700" s="53"/>
      <c r="CK700" s="20"/>
      <c r="CL700" s="63"/>
      <c r="CO700" s="53"/>
      <c r="CR700" s="20"/>
      <c r="CS700" s="63"/>
      <c r="CV700" s="53"/>
      <c r="CY700" s="20"/>
      <c r="CZ700" s="63"/>
      <c r="DC700" s="53"/>
      <c r="DF700" s="20"/>
    </row>
    <row r="701" spans="4:110" s="19" customFormat="1">
      <c r="D701" s="20"/>
      <c r="E701" s="37"/>
      <c r="H701" s="53"/>
      <c r="K701" s="20"/>
      <c r="L701" s="37"/>
      <c r="O701" s="53"/>
      <c r="R701" s="20"/>
      <c r="S701" s="37"/>
      <c r="V701" s="53"/>
      <c r="Y701" s="20"/>
      <c r="Z701" s="63"/>
      <c r="AC701" s="53"/>
      <c r="AF701" s="20"/>
      <c r="AG701" s="20"/>
      <c r="AH701" s="63"/>
      <c r="AK701" s="53"/>
      <c r="AN701" s="20"/>
      <c r="AO701" s="63"/>
      <c r="AR701" s="53"/>
      <c r="AU701" s="20"/>
      <c r="AV701" s="63"/>
      <c r="AY701" s="53"/>
      <c r="BB701" s="20"/>
      <c r="BC701" s="63"/>
      <c r="BF701" s="53"/>
      <c r="BI701" s="20"/>
      <c r="BJ701" s="63"/>
      <c r="BM701" s="53"/>
      <c r="BP701" s="20"/>
      <c r="BQ701" s="63"/>
      <c r="BT701" s="53"/>
      <c r="BW701" s="20"/>
      <c r="BX701" s="63"/>
      <c r="CA701" s="53"/>
      <c r="CD701" s="20"/>
      <c r="CE701" s="63"/>
      <c r="CH701" s="53"/>
      <c r="CK701" s="20"/>
      <c r="CL701" s="63"/>
      <c r="CO701" s="53"/>
      <c r="CR701" s="20"/>
      <c r="CS701" s="63"/>
      <c r="CV701" s="53"/>
      <c r="CY701" s="20"/>
      <c r="CZ701" s="63"/>
      <c r="DC701" s="53"/>
      <c r="DF701" s="20"/>
    </row>
    <row r="702" spans="4:110" s="19" customFormat="1">
      <c r="D702" s="20"/>
      <c r="E702" s="37"/>
      <c r="H702" s="53"/>
      <c r="K702" s="20"/>
      <c r="L702" s="37"/>
      <c r="O702" s="53"/>
      <c r="R702" s="20"/>
      <c r="S702" s="37"/>
      <c r="V702" s="53"/>
      <c r="Y702" s="20"/>
      <c r="Z702" s="63"/>
      <c r="AC702" s="53"/>
      <c r="AF702" s="20"/>
      <c r="AG702" s="20"/>
      <c r="AH702" s="63"/>
      <c r="AK702" s="53"/>
      <c r="AN702" s="20"/>
      <c r="AO702" s="63"/>
      <c r="AR702" s="53"/>
      <c r="AU702" s="20"/>
      <c r="AV702" s="63"/>
      <c r="AY702" s="53"/>
      <c r="BB702" s="20"/>
      <c r="BC702" s="63"/>
      <c r="BF702" s="53"/>
      <c r="BI702" s="20"/>
      <c r="BJ702" s="63"/>
      <c r="BM702" s="53"/>
      <c r="BP702" s="20"/>
      <c r="BQ702" s="63"/>
      <c r="BT702" s="53"/>
      <c r="BW702" s="20"/>
      <c r="BX702" s="63"/>
      <c r="CA702" s="53"/>
      <c r="CD702" s="20"/>
      <c r="CE702" s="63"/>
      <c r="CH702" s="53"/>
      <c r="CK702" s="20"/>
      <c r="CL702" s="63"/>
      <c r="CO702" s="53"/>
      <c r="CR702" s="20"/>
      <c r="CS702" s="63"/>
      <c r="CV702" s="53"/>
      <c r="CY702" s="20"/>
      <c r="CZ702" s="63"/>
      <c r="DC702" s="53"/>
      <c r="DF702" s="20"/>
    </row>
    <row r="703" spans="4:110" s="19" customFormat="1">
      <c r="D703" s="20"/>
      <c r="E703" s="37"/>
      <c r="H703" s="53"/>
      <c r="K703" s="20"/>
      <c r="L703" s="37"/>
      <c r="O703" s="53"/>
      <c r="R703" s="20"/>
      <c r="S703" s="37"/>
      <c r="V703" s="53"/>
      <c r="Y703" s="20"/>
      <c r="Z703" s="63"/>
      <c r="AC703" s="53"/>
      <c r="AF703" s="20"/>
      <c r="AG703" s="20"/>
      <c r="AH703" s="63"/>
      <c r="AK703" s="53"/>
      <c r="AN703" s="20"/>
      <c r="AO703" s="63"/>
      <c r="AR703" s="53"/>
      <c r="AU703" s="20"/>
      <c r="AV703" s="63"/>
      <c r="AY703" s="53"/>
      <c r="BB703" s="20"/>
      <c r="BC703" s="63"/>
      <c r="BF703" s="53"/>
      <c r="BI703" s="20"/>
      <c r="BJ703" s="63"/>
      <c r="BM703" s="53"/>
      <c r="BP703" s="20"/>
      <c r="BQ703" s="63"/>
      <c r="BT703" s="53"/>
      <c r="BW703" s="20"/>
      <c r="BX703" s="63"/>
      <c r="CA703" s="53"/>
      <c r="CD703" s="20"/>
      <c r="CE703" s="63"/>
      <c r="CH703" s="53"/>
      <c r="CK703" s="20"/>
      <c r="CL703" s="63"/>
      <c r="CO703" s="53"/>
      <c r="CR703" s="20"/>
      <c r="CS703" s="63"/>
      <c r="CV703" s="53"/>
      <c r="CY703" s="20"/>
      <c r="CZ703" s="63"/>
      <c r="DC703" s="53"/>
      <c r="DF703" s="20"/>
    </row>
    <row r="704" spans="4:110" s="19" customFormat="1">
      <c r="D704" s="20"/>
      <c r="E704" s="37"/>
      <c r="H704" s="53"/>
      <c r="K704" s="20"/>
      <c r="L704" s="37"/>
      <c r="O704" s="53"/>
      <c r="R704" s="20"/>
      <c r="S704" s="37"/>
      <c r="V704" s="53"/>
      <c r="Y704" s="20"/>
      <c r="Z704" s="63"/>
      <c r="AC704" s="53"/>
      <c r="AF704" s="20"/>
      <c r="AG704" s="20"/>
      <c r="AH704" s="63"/>
      <c r="AK704" s="53"/>
      <c r="AN704" s="20"/>
      <c r="AO704" s="63"/>
      <c r="AR704" s="53"/>
      <c r="AU704" s="20"/>
      <c r="AV704" s="63"/>
      <c r="AY704" s="53"/>
      <c r="BB704" s="20"/>
      <c r="BC704" s="63"/>
      <c r="BF704" s="53"/>
      <c r="BI704" s="20"/>
      <c r="BJ704" s="63"/>
      <c r="BM704" s="53"/>
      <c r="BP704" s="20"/>
      <c r="BQ704" s="63"/>
      <c r="BT704" s="53"/>
      <c r="BW704" s="20"/>
      <c r="BX704" s="63"/>
      <c r="CA704" s="53"/>
      <c r="CD704" s="20"/>
      <c r="CE704" s="63"/>
      <c r="CH704" s="53"/>
      <c r="CK704" s="20"/>
      <c r="CL704" s="63"/>
      <c r="CO704" s="53"/>
      <c r="CR704" s="20"/>
      <c r="CS704" s="63"/>
      <c r="CV704" s="53"/>
      <c r="CY704" s="20"/>
      <c r="CZ704" s="63"/>
      <c r="DC704" s="53"/>
      <c r="DF704" s="20"/>
    </row>
    <row r="705" spans="4:110" s="19" customFormat="1">
      <c r="D705" s="20"/>
      <c r="E705" s="37"/>
      <c r="H705" s="53"/>
      <c r="K705" s="20"/>
      <c r="L705" s="37"/>
      <c r="O705" s="53"/>
      <c r="R705" s="20"/>
      <c r="S705" s="37"/>
      <c r="V705" s="53"/>
      <c r="Y705" s="20"/>
      <c r="Z705" s="63"/>
      <c r="AC705" s="53"/>
      <c r="AF705" s="20"/>
      <c r="AG705" s="20"/>
      <c r="AH705" s="63"/>
      <c r="AK705" s="53"/>
      <c r="AN705" s="20"/>
      <c r="AO705" s="63"/>
      <c r="AR705" s="53"/>
      <c r="AU705" s="20"/>
      <c r="AV705" s="63"/>
      <c r="AY705" s="53"/>
      <c r="BB705" s="20"/>
      <c r="BC705" s="63"/>
      <c r="BF705" s="53"/>
      <c r="BI705" s="20"/>
      <c r="BJ705" s="63"/>
      <c r="BM705" s="53"/>
      <c r="BP705" s="20"/>
      <c r="BQ705" s="63"/>
      <c r="BT705" s="53"/>
      <c r="BW705" s="20"/>
      <c r="BX705" s="63"/>
      <c r="CA705" s="53"/>
      <c r="CD705" s="20"/>
      <c r="CE705" s="63"/>
      <c r="CH705" s="53"/>
      <c r="CK705" s="20"/>
      <c r="CL705" s="63"/>
      <c r="CO705" s="53"/>
      <c r="CR705" s="20"/>
      <c r="CS705" s="63"/>
      <c r="CV705" s="53"/>
      <c r="CY705" s="20"/>
      <c r="CZ705" s="63"/>
      <c r="DC705" s="53"/>
      <c r="DF705" s="20"/>
    </row>
    <row r="706" spans="4:110" s="19" customFormat="1">
      <c r="D706" s="20"/>
      <c r="E706" s="37"/>
      <c r="H706" s="53"/>
      <c r="K706" s="20"/>
      <c r="L706" s="37"/>
      <c r="O706" s="53"/>
      <c r="R706" s="20"/>
      <c r="S706" s="37"/>
      <c r="V706" s="53"/>
      <c r="Y706" s="20"/>
      <c r="Z706" s="63"/>
      <c r="AC706" s="53"/>
      <c r="AF706" s="20"/>
      <c r="AG706" s="20"/>
      <c r="AH706" s="63"/>
      <c r="AK706" s="53"/>
      <c r="AN706" s="20"/>
      <c r="AO706" s="63"/>
      <c r="AR706" s="53"/>
      <c r="AU706" s="20"/>
      <c r="AV706" s="63"/>
      <c r="AY706" s="53"/>
      <c r="BB706" s="20"/>
      <c r="BC706" s="63"/>
      <c r="BF706" s="53"/>
      <c r="BI706" s="20"/>
      <c r="BJ706" s="63"/>
      <c r="BM706" s="53"/>
      <c r="BP706" s="20"/>
      <c r="BQ706" s="63"/>
      <c r="BT706" s="53"/>
      <c r="BW706" s="20"/>
      <c r="BX706" s="63"/>
      <c r="CA706" s="53"/>
      <c r="CD706" s="20"/>
      <c r="CE706" s="63"/>
      <c r="CH706" s="53"/>
      <c r="CK706" s="20"/>
      <c r="CL706" s="63"/>
      <c r="CO706" s="53"/>
      <c r="CR706" s="20"/>
      <c r="CS706" s="63"/>
      <c r="CV706" s="53"/>
      <c r="CY706" s="20"/>
      <c r="CZ706" s="63"/>
      <c r="DC706" s="53"/>
      <c r="DF706" s="20"/>
    </row>
    <row r="707" spans="4:110" s="19" customFormat="1">
      <c r="D707" s="20"/>
      <c r="E707" s="37"/>
      <c r="H707" s="53"/>
      <c r="K707" s="20"/>
      <c r="L707" s="37"/>
      <c r="O707" s="53"/>
      <c r="R707" s="20"/>
      <c r="S707" s="37"/>
      <c r="V707" s="53"/>
      <c r="Y707" s="20"/>
      <c r="Z707" s="63"/>
      <c r="AC707" s="53"/>
      <c r="AF707" s="20"/>
      <c r="AG707" s="20"/>
      <c r="AH707" s="63"/>
      <c r="AK707" s="53"/>
      <c r="AN707" s="20"/>
      <c r="AO707" s="63"/>
      <c r="AR707" s="53"/>
      <c r="AU707" s="20"/>
      <c r="AV707" s="63"/>
      <c r="AY707" s="53"/>
      <c r="BB707" s="20"/>
      <c r="BC707" s="63"/>
      <c r="BF707" s="53"/>
      <c r="BI707" s="20"/>
      <c r="BJ707" s="63"/>
      <c r="BM707" s="53"/>
      <c r="BP707" s="20"/>
      <c r="BQ707" s="63"/>
      <c r="BT707" s="53"/>
      <c r="BW707" s="20"/>
      <c r="BX707" s="63"/>
      <c r="CA707" s="53"/>
      <c r="CD707" s="20"/>
      <c r="CE707" s="63"/>
      <c r="CH707" s="53"/>
      <c r="CK707" s="20"/>
      <c r="CL707" s="63"/>
      <c r="CO707" s="53"/>
      <c r="CR707" s="20"/>
      <c r="CS707" s="63"/>
      <c r="CV707" s="53"/>
      <c r="CY707" s="20"/>
      <c r="CZ707" s="63"/>
      <c r="DC707" s="53"/>
      <c r="DF707" s="20"/>
    </row>
    <row r="708" spans="4:110" s="19" customFormat="1">
      <c r="D708" s="20"/>
      <c r="E708" s="37"/>
      <c r="H708" s="53"/>
      <c r="K708" s="20"/>
      <c r="L708" s="37"/>
      <c r="O708" s="53"/>
      <c r="R708" s="20"/>
      <c r="S708" s="37"/>
      <c r="V708" s="53"/>
      <c r="Y708" s="20"/>
      <c r="Z708" s="63"/>
      <c r="AC708" s="53"/>
      <c r="AF708" s="20"/>
      <c r="AG708" s="20"/>
      <c r="AH708" s="63"/>
      <c r="AK708" s="53"/>
      <c r="AN708" s="20"/>
      <c r="AO708" s="63"/>
      <c r="AR708" s="53"/>
      <c r="AU708" s="20"/>
      <c r="AV708" s="63"/>
      <c r="AY708" s="53"/>
      <c r="BB708" s="20"/>
      <c r="BC708" s="63"/>
      <c r="BF708" s="53"/>
      <c r="BI708" s="20"/>
      <c r="BJ708" s="63"/>
      <c r="BM708" s="53"/>
      <c r="BP708" s="20"/>
      <c r="BQ708" s="63"/>
      <c r="BT708" s="53"/>
      <c r="BW708" s="20"/>
      <c r="BX708" s="63"/>
      <c r="CA708" s="53"/>
      <c r="CD708" s="20"/>
      <c r="CE708" s="63"/>
      <c r="CH708" s="53"/>
      <c r="CK708" s="20"/>
      <c r="CL708" s="63"/>
      <c r="CO708" s="53"/>
      <c r="CR708" s="20"/>
      <c r="CS708" s="63"/>
      <c r="CV708" s="53"/>
      <c r="CY708" s="20"/>
      <c r="CZ708" s="63"/>
      <c r="DC708" s="53"/>
      <c r="DF708" s="20"/>
    </row>
    <row r="709" spans="4:110" s="19" customFormat="1">
      <c r="D709" s="20"/>
      <c r="E709" s="37"/>
      <c r="H709" s="53"/>
      <c r="K709" s="20"/>
      <c r="L709" s="37"/>
      <c r="O709" s="53"/>
      <c r="R709" s="20"/>
      <c r="S709" s="37"/>
      <c r="V709" s="53"/>
      <c r="Y709" s="20"/>
      <c r="Z709" s="63"/>
      <c r="AC709" s="53"/>
      <c r="AF709" s="20"/>
      <c r="AG709" s="20"/>
      <c r="AH709" s="63"/>
      <c r="AK709" s="53"/>
      <c r="AN709" s="20"/>
      <c r="AO709" s="63"/>
      <c r="AR709" s="53"/>
      <c r="AU709" s="20"/>
      <c r="AV709" s="63"/>
      <c r="AY709" s="53"/>
      <c r="BB709" s="20"/>
      <c r="BC709" s="63"/>
      <c r="BF709" s="53"/>
      <c r="BI709" s="20"/>
      <c r="BJ709" s="63"/>
      <c r="BM709" s="53"/>
      <c r="BP709" s="20"/>
      <c r="BQ709" s="63"/>
      <c r="BT709" s="53"/>
      <c r="BW709" s="20"/>
      <c r="BX709" s="63"/>
      <c r="CA709" s="53"/>
      <c r="CD709" s="20"/>
      <c r="CE709" s="63"/>
      <c r="CH709" s="53"/>
      <c r="CK709" s="20"/>
      <c r="CL709" s="63"/>
      <c r="CO709" s="53"/>
      <c r="CR709" s="20"/>
      <c r="CS709" s="63"/>
      <c r="CV709" s="53"/>
      <c r="CY709" s="20"/>
      <c r="CZ709" s="63"/>
      <c r="DC709" s="53"/>
      <c r="DF709" s="20"/>
    </row>
    <row r="710" spans="4:110" s="19" customFormat="1">
      <c r="D710" s="20"/>
      <c r="E710" s="37"/>
      <c r="H710" s="53"/>
      <c r="K710" s="20"/>
      <c r="L710" s="37"/>
      <c r="O710" s="53"/>
      <c r="R710" s="20"/>
      <c r="S710" s="37"/>
      <c r="V710" s="53"/>
      <c r="Y710" s="20"/>
      <c r="Z710" s="63"/>
      <c r="AC710" s="53"/>
      <c r="AF710" s="20"/>
      <c r="AG710" s="20"/>
      <c r="AH710" s="63"/>
      <c r="AK710" s="53"/>
      <c r="AN710" s="20"/>
      <c r="AO710" s="63"/>
      <c r="AR710" s="53"/>
      <c r="AU710" s="20"/>
      <c r="AV710" s="63"/>
      <c r="AY710" s="53"/>
      <c r="BB710" s="20"/>
      <c r="BC710" s="63"/>
      <c r="BF710" s="53"/>
      <c r="BI710" s="20"/>
      <c r="BJ710" s="63"/>
      <c r="BM710" s="53"/>
      <c r="BP710" s="20"/>
      <c r="BQ710" s="63"/>
      <c r="BT710" s="53"/>
      <c r="BW710" s="20"/>
      <c r="BX710" s="63"/>
      <c r="CA710" s="53"/>
      <c r="CD710" s="20"/>
      <c r="CE710" s="63"/>
      <c r="CH710" s="53"/>
      <c r="CK710" s="20"/>
      <c r="CL710" s="63"/>
      <c r="CO710" s="53"/>
      <c r="CR710" s="20"/>
      <c r="CS710" s="63"/>
      <c r="CV710" s="53"/>
      <c r="CY710" s="20"/>
      <c r="CZ710" s="63"/>
      <c r="DC710" s="53"/>
      <c r="DF710" s="20"/>
    </row>
    <row r="711" spans="4:110" s="19" customFormat="1">
      <c r="D711" s="20"/>
      <c r="E711" s="37"/>
      <c r="H711" s="53"/>
      <c r="K711" s="20"/>
      <c r="L711" s="37"/>
      <c r="O711" s="53"/>
      <c r="R711" s="20"/>
      <c r="S711" s="37"/>
      <c r="V711" s="53"/>
      <c r="Y711" s="20"/>
      <c r="Z711" s="63"/>
      <c r="AC711" s="53"/>
      <c r="AF711" s="20"/>
      <c r="AG711" s="20"/>
      <c r="AH711" s="63"/>
      <c r="AK711" s="53"/>
      <c r="AN711" s="20"/>
      <c r="AO711" s="63"/>
      <c r="AR711" s="53"/>
      <c r="AU711" s="20"/>
      <c r="AV711" s="63"/>
      <c r="AY711" s="53"/>
      <c r="BB711" s="20"/>
      <c r="BC711" s="63"/>
      <c r="BF711" s="53"/>
      <c r="BI711" s="20"/>
      <c r="BJ711" s="63"/>
      <c r="BM711" s="53"/>
      <c r="BP711" s="20"/>
      <c r="BQ711" s="63"/>
      <c r="BT711" s="53"/>
      <c r="BW711" s="20"/>
      <c r="BX711" s="63"/>
      <c r="CA711" s="53"/>
      <c r="CD711" s="20"/>
      <c r="CE711" s="63"/>
      <c r="CH711" s="53"/>
      <c r="CK711" s="20"/>
      <c r="CL711" s="63"/>
      <c r="CO711" s="53"/>
      <c r="CR711" s="20"/>
      <c r="CS711" s="63"/>
      <c r="CV711" s="53"/>
      <c r="CY711" s="20"/>
      <c r="CZ711" s="63"/>
      <c r="DC711" s="53"/>
      <c r="DF711" s="20"/>
    </row>
    <row r="712" spans="4:110" s="19" customFormat="1">
      <c r="D712" s="20"/>
      <c r="E712" s="37"/>
      <c r="H712" s="53"/>
      <c r="K712" s="20"/>
      <c r="L712" s="37"/>
      <c r="O712" s="53"/>
      <c r="R712" s="20"/>
      <c r="S712" s="37"/>
      <c r="V712" s="53"/>
      <c r="Y712" s="20"/>
      <c r="Z712" s="63"/>
      <c r="AC712" s="53"/>
      <c r="AF712" s="20"/>
      <c r="AG712" s="20"/>
      <c r="AH712" s="63"/>
      <c r="AK712" s="53"/>
      <c r="AN712" s="20"/>
      <c r="AO712" s="63"/>
      <c r="AR712" s="53"/>
      <c r="AU712" s="20"/>
      <c r="AV712" s="63"/>
      <c r="AY712" s="53"/>
      <c r="BB712" s="20"/>
      <c r="BC712" s="63"/>
      <c r="BF712" s="53"/>
      <c r="BI712" s="20"/>
      <c r="BJ712" s="63"/>
      <c r="BM712" s="53"/>
      <c r="BP712" s="20"/>
      <c r="BQ712" s="63"/>
      <c r="BT712" s="53"/>
      <c r="BW712" s="20"/>
      <c r="BX712" s="63"/>
      <c r="CA712" s="53"/>
      <c r="CD712" s="20"/>
      <c r="CE712" s="63"/>
      <c r="CH712" s="53"/>
      <c r="CK712" s="20"/>
      <c r="CL712" s="63"/>
      <c r="CO712" s="53"/>
      <c r="CR712" s="20"/>
      <c r="CS712" s="63"/>
      <c r="CV712" s="53"/>
      <c r="CY712" s="20"/>
      <c r="CZ712" s="63"/>
      <c r="DC712" s="53"/>
      <c r="DF712" s="20"/>
    </row>
    <row r="713" spans="4:110" s="19" customFormat="1">
      <c r="D713" s="20"/>
      <c r="E713" s="37"/>
      <c r="H713" s="53"/>
      <c r="K713" s="20"/>
      <c r="L713" s="37"/>
      <c r="O713" s="53"/>
      <c r="R713" s="20"/>
      <c r="S713" s="37"/>
      <c r="V713" s="53"/>
      <c r="Y713" s="20"/>
      <c r="Z713" s="63"/>
      <c r="AC713" s="53"/>
      <c r="AF713" s="20"/>
      <c r="AG713" s="20"/>
      <c r="AH713" s="63"/>
      <c r="AK713" s="53"/>
      <c r="AN713" s="20"/>
      <c r="AO713" s="63"/>
      <c r="AR713" s="53"/>
      <c r="AU713" s="20"/>
      <c r="AV713" s="63"/>
      <c r="AY713" s="53"/>
      <c r="BB713" s="20"/>
      <c r="BC713" s="63"/>
      <c r="BF713" s="53"/>
      <c r="BI713" s="20"/>
      <c r="BJ713" s="63"/>
      <c r="BM713" s="53"/>
      <c r="BP713" s="20"/>
      <c r="BQ713" s="63"/>
      <c r="BT713" s="53"/>
      <c r="BW713" s="20"/>
      <c r="BX713" s="63"/>
      <c r="CA713" s="53"/>
      <c r="CD713" s="20"/>
      <c r="CE713" s="63"/>
      <c r="CH713" s="53"/>
      <c r="CK713" s="20"/>
      <c r="CL713" s="63"/>
      <c r="CO713" s="53"/>
      <c r="CR713" s="20"/>
      <c r="CS713" s="63"/>
      <c r="CV713" s="53"/>
      <c r="CY713" s="20"/>
      <c r="CZ713" s="63"/>
      <c r="DC713" s="53"/>
      <c r="DF713" s="20"/>
    </row>
    <row r="714" spans="4:110" s="19" customFormat="1">
      <c r="D714" s="20"/>
      <c r="E714" s="37"/>
      <c r="H714" s="53"/>
      <c r="K714" s="20"/>
      <c r="L714" s="37"/>
      <c r="O714" s="53"/>
      <c r="R714" s="20"/>
      <c r="S714" s="37"/>
      <c r="V714" s="53"/>
      <c r="Y714" s="20"/>
      <c r="Z714" s="63"/>
      <c r="AC714" s="53"/>
      <c r="AF714" s="20"/>
      <c r="AG714" s="20"/>
      <c r="AH714" s="63"/>
      <c r="AK714" s="53"/>
      <c r="AN714" s="20"/>
      <c r="AO714" s="63"/>
      <c r="AR714" s="53"/>
      <c r="AU714" s="20"/>
      <c r="AV714" s="63"/>
      <c r="AY714" s="53"/>
      <c r="BB714" s="20"/>
      <c r="BC714" s="63"/>
      <c r="BF714" s="53"/>
      <c r="BI714" s="20"/>
      <c r="BJ714" s="63"/>
      <c r="BM714" s="53"/>
      <c r="BP714" s="20"/>
      <c r="BQ714" s="63"/>
      <c r="BT714" s="53"/>
      <c r="BW714" s="20"/>
      <c r="BX714" s="63"/>
      <c r="CA714" s="53"/>
      <c r="CD714" s="20"/>
      <c r="CE714" s="63"/>
      <c r="CH714" s="53"/>
      <c r="CK714" s="20"/>
      <c r="CL714" s="63"/>
      <c r="CO714" s="53"/>
      <c r="CR714" s="20"/>
      <c r="CS714" s="63"/>
      <c r="CV714" s="53"/>
      <c r="CY714" s="20"/>
      <c r="CZ714" s="63"/>
      <c r="DC714" s="53"/>
      <c r="DF714" s="20"/>
    </row>
    <row r="715" spans="4:110" s="19" customFormat="1">
      <c r="D715" s="20"/>
      <c r="E715" s="37"/>
      <c r="H715" s="53"/>
      <c r="K715" s="20"/>
      <c r="L715" s="37"/>
      <c r="O715" s="53"/>
      <c r="R715" s="20"/>
      <c r="S715" s="37"/>
      <c r="V715" s="53"/>
      <c r="Y715" s="20"/>
      <c r="Z715" s="63"/>
      <c r="AC715" s="53"/>
      <c r="AF715" s="20"/>
      <c r="AG715" s="20"/>
      <c r="AH715" s="63"/>
      <c r="AK715" s="53"/>
      <c r="AN715" s="20"/>
      <c r="AO715" s="63"/>
      <c r="AR715" s="53"/>
      <c r="AU715" s="20"/>
      <c r="AV715" s="63"/>
      <c r="AY715" s="53"/>
      <c r="BB715" s="20"/>
      <c r="BC715" s="63"/>
      <c r="BF715" s="53"/>
      <c r="BI715" s="20"/>
      <c r="BJ715" s="63"/>
      <c r="BM715" s="53"/>
      <c r="BP715" s="20"/>
      <c r="BQ715" s="63"/>
      <c r="BT715" s="53"/>
      <c r="BW715" s="20"/>
      <c r="BX715" s="63"/>
      <c r="CA715" s="53"/>
      <c r="CD715" s="20"/>
      <c r="CE715" s="63"/>
      <c r="CH715" s="53"/>
      <c r="CK715" s="20"/>
      <c r="CL715" s="63"/>
      <c r="CO715" s="53"/>
      <c r="CR715" s="20"/>
      <c r="CS715" s="63"/>
      <c r="CV715" s="53"/>
      <c r="CY715" s="20"/>
      <c r="CZ715" s="63"/>
      <c r="DC715" s="53"/>
      <c r="DF715" s="20"/>
    </row>
    <row r="716" spans="4:110" s="19" customFormat="1">
      <c r="D716" s="20"/>
      <c r="E716" s="37"/>
      <c r="H716" s="53"/>
      <c r="K716" s="20"/>
      <c r="L716" s="37"/>
      <c r="O716" s="53"/>
      <c r="R716" s="20"/>
      <c r="S716" s="37"/>
      <c r="V716" s="53"/>
      <c r="Y716" s="20"/>
      <c r="Z716" s="63"/>
      <c r="AC716" s="53"/>
      <c r="AF716" s="20"/>
      <c r="AG716" s="20"/>
      <c r="AH716" s="63"/>
      <c r="AK716" s="53"/>
      <c r="AN716" s="20"/>
      <c r="AO716" s="63"/>
      <c r="AR716" s="53"/>
      <c r="AU716" s="20"/>
      <c r="AV716" s="63"/>
      <c r="AY716" s="53"/>
      <c r="BB716" s="20"/>
      <c r="BC716" s="63"/>
      <c r="BF716" s="53"/>
      <c r="BI716" s="20"/>
      <c r="BJ716" s="63"/>
      <c r="BM716" s="53"/>
      <c r="BP716" s="20"/>
      <c r="BQ716" s="63"/>
      <c r="BT716" s="53"/>
      <c r="BW716" s="20"/>
      <c r="BX716" s="63"/>
      <c r="CA716" s="53"/>
      <c r="CD716" s="20"/>
      <c r="CE716" s="63"/>
      <c r="CH716" s="53"/>
      <c r="CK716" s="20"/>
      <c r="CL716" s="63"/>
      <c r="CO716" s="53"/>
      <c r="CR716" s="20"/>
      <c r="CS716" s="63"/>
      <c r="CV716" s="53"/>
      <c r="CY716" s="20"/>
      <c r="CZ716" s="63"/>
      <c r="DC716" s="53"/>
      <c r="DF716" s="20"/>
    </row>
    <row r="717" spans="4:110" s="19" customFormat="1">
      <c r="D717" s="20"/>
      <c r="E717" s="37"/>
      <c r="H717" s="53"/>
      <c r="K717" s="20"/>
      <c r="L717" s="37"/>
      <c r="O717" s="53"/>
      <c r="R717" s="20"/>
      <c r="S717" s="37"/>
      <c r="V717" s="53"/>
      <c r="Y717" s="20"/>
      <c r="Z717" s="63"/>
      <c r="AC717" s="53"/>
      <c r="AF717" s="20"/>
      <c r="AG717" s="20"/>
      <c r="AH717" s="63"/>
      <c r="AK717" s="53"/>
      <c r="AN717" s="20"/>
      <c r="AO717" s="63"/>
      <c r="AR717" s="53"/>
      <c r="AU717" s="20"/>
      <c r="AV717" s="63"/>
      <c r="AY717" s="53"/>
      <c r="BB717" s="20"/>
      <c r="BC717" s="63"/>
      <c r="BF717" s="53"/>
      <c r="BI717" s="20"/>
      <c r="BJ717" s="63"/>
      <c r="BM717" s="53"/>
      <c r="BP717" s="20"/>
      <c r="BQ717" s="63"/>
      <c r="BT717" s="53"/>
      <c r="BW717" s="20"/>
      <c r="BX717" s="63"/>
      <c r="CA717" s="53"/>
      <c r="CD717" s="20"/>
      <c r="CE717" s="63"/>
      <c r="CH717" s="53"/>
      <c r="CK717" s="20"/>
      <c r="CL717" s="63"/>
      <c r="CO717" s="53"/>
      <c r="CR717" s="20"/>
      <c r="CS717" s="63"/>
      <c r="CV717" s="53"/>
      <c r="CY717" s="20"/>
      <c r="CZ717" s="63"/>
      <c r="DC717" s="53"/>
      <c r="DF717" s="20"/>
    </row>
    <row r="718" spans="4:110" s="19" customFormat="1">
      <c r="D718" s="20"/>
      <c r="E718" s="37"/>
      <c r="H718" s="53"/>
      <c r="K718" s="20"/>
      <c r="L718" s="37"/>
      <c r="O718" s="53"/>
      <c r="R718" s="20"/>
      <c r="S718" s="37"/>
      <c r="V718" s="53"/>
      <c r="Y718" s="20"/>
      <c r="Z718" s="63"/>
      <c r="AC718" s="53"/>
      <c r="AF718" s="20"/>
      <c r="AG718" s="20"/>
      <c r="AH718" s="63"/>
      <c r="AK718" s="53"/>
      <c r="AN718" s="20"/>
      <c r="AO718" s="63"/>
      <c r="AR718" s="53"/>
      <c r="AU718" s="20"/>
      <c r="AV718" s="63"/>
      <c r="AY718" s="53"/>
      <c r="BB718" s="20"/>
      <c r="BC718" s="63"/>
      <c r="BF718" s="53"/>
      <c r="BI718" s="20"/>
      <c r="BJ718" s="63"/>
      <c r="BM718" s="53"/>
      <c r="BP718" s="20"/>
      <c r="BQ718" s="63"/>
      <c r="BT718" s="53"/>
      <c r="BW718" s="20"/>
      <c r="BX718" s="63"/>
      <c r="CA718" s="53"/>
      <c r="CD718" s="20"/>
      <c r="CE718" s="63"/>
      <c r="CH718" s="53"/>
      <c r="CK718" s="20"/>
      <c r="CL718" s="63"/>
      <c r="CO718" s="53"/>
      <c r="CR718" s="20"/>
      <c r="CS718" s="63"/>
      <c r="CV718" s="53"/>
      <c r="CY718" s="20"/>
      <c r="CZ718" s="63"/>
      <c r="DC718" s="53"/>
      <c r="DF718" s="20"/>
    </row>
    <row r="719" spans="4:110" s="19" customFormat="1">
      <c r="D719" s="20"/>
      <c r="E719" s="37"/>
      <c r="H719" s="53"/>
      <c r="K719" s="20"/>
      <c r="L719" s="37"/>
      <c r="O719" s="53"/>
      <c r="R719" s="20"/>
      <c r="S719" s="37"/>
      <c r="V719" s="53"/>
      <c r="Y719" s="20"/>
      <c r="Z719" s="63"/>
      <c r="AC719" s="53"/>
      <c r="AF719" s="20"/>
      <c r="AG719" s="20"/>
      <c r="AH719" s="63"/>
      <c r="AK719" s="53"/>
      <c r="AN719" s="20"/>
      <c r="AO719" s="63"/>
      <c r="AR719" s="53"/>
      <c r="AU719" s="20"/>
      <c r="AV719" s="63"/>
      <c r="AY719" s="53"/>
      <c r="BB719" s="20"/>
      <c r="BC719" s="63"/>
      <c r="BF719" s="53"/>
      <c r="BI719" s="20"/>
      <c r="BJ719" s="63"/>
      <c r="BM719" s="53"/>
      <c r="BP719" s="20"/>
      <c r="BQ719" s="63"/>
      <c r="BT719" s="53"/>
      <c r="BW719" s="20"/>
      <c r="BX719" s="63"/>
      <c r="CA719" s="53"/>
      <c r="CD719" s="20"/>
      <c r="CE719" s="63"/>
      <c r="CH719" s="53"/>
      <c r="CK719" s="20"/>
      <c r="CL719" s="63"/>
      <c r="CO719" s="53"/>
      <c r="CR719" s="20"/>
      <c r="CS719" s="63"/>
      <c r="CV719" s="53"/>
      <c r="CY719" s="20"/>
      <c r="CZ719" s="63"/>
      <c r="DC719" s="53"/>
      <c r="DF719" s="20"/>
    </row>
    <row r="720" spans="4:110" s="19" customFormat="1">
      <c r="D720" s="20"/>
      <c r="E720" s="37"/>
      <c r="H720" s="53"/>
      <c r="K720" s="20"/>
      <c r="L720" s="37"/>
      <c r="O720" s="53"/>
      <c r="R720" s="20"/>
      <c r="S720" s="37"/>
      <c r="V720" s="53"/>
      <c r="Y720" s="20"/>
      <c r="Z720" s="63"/>
      <c r="AC720" s="53"/>
      <c r="AF720" s="20"/>
      <c r="AG720" s="20"/>
      <c r="AH720" s="63"/>
      <c r="AK720" s="53"/>
      <c r="AN720" s="20"/>
      <c r="AO720" s="63"/>
      <c r="AR720" s="53"/>
      <c r="AU720" s="20"/>
      <c r="AV720" s="63"/>
      <c r="AY720" s="53"/>
      <c r="BB720" s="20"/>
      <c r="BC720" s="63"/>
      <c r="BF720" s="53"/>
      <c r="BI720" s="20"/>
      <c r="BJ720" s="63"/>
      <c r="BM720" s="53"/>
      <c r="BP720" s="20"/>
      <c r="BQ720" s="63"/>
      <c r="BT720" s="53"/>
      <c r="BW720" s="20"/>
      <c r="BX720" s="63"/>
      <c r="CA720" s="53"/>
      <c r="CD720" s="20"/>
      <c r="CE720" s="63"/>
      <c r="CH720" s="53"/>
      <c r="CK720" s="20"/>
      <c r="CL720" s="63"/>
      <c r="CO720" s="53"/>
      <c r="CR720" s="20"/>
      <c r="CS720" s="63"/>
      <c r="CV720" s="53"/>
      <c r="CY720" s="20"/>
      <c r="CZ720" s="63"/>
      <c r="DC720" s="53"/>
      <c r="DF720" s="20"/>
    </row>
    <row r="721" spans="4:110" s="19" customFormat="1">
      <c r="D721" s="20"/>
      <c r="E721" s="37"/>
      <c r="H721" s="53"/>
      <c r="K721" s="20"/>
      <c r="L721" s="37"/>
      <c r="O721" s="53"/>
      <c r="R721" s="20"/>
      <c r="S721" s="37"/>
      <c r="V721" s="53"/>
      <c r="Y721" s="20"/>
      <c r="Z721" s="63"/>
      <c r="AC721" s="53"/>
      <c r="AF721" s="20"/>
      <c r="AG721" s="20"/>
      <c r="AH721" s="63"/>
      <c r="AK721" s="53"/>
      <c r="AN721" s="20"/>
      <c r="AO721" s="63"/>
      <c r="AR721" s="53"/>
      <c r="AU721" s="20"/>
      <c r="AV721" s="63"/>
      <c r="AY721" s="53"/>
      <c r="BB721" s="20"/>
      <c r="BC721" s="63"/>
      <c r="BF721" s="53"/>
      <c r="BI721" s="20"/>
      <c r="BJ721" s="63"/>
      <c r="BM721" s="53"/>
      <c r="BP721" s="20"/>
      <c r="BQ721" s="63"/>
      <c r="BT721" s="53"/>
      <c r="BW721" s="20"/>
      <c r="BX721" s="63"/>
      <c r="CA721" s="53"/>
      <c r="CD721" s="20"/>
      <c r="CE721" s="63"/>
      <c r="CH721" s="53"/>
      <c r="CK721" s="20"/>
      <c r="CL721" s="63"/>
      <c r="CO721" s="53"/>
      <c r="CR721" s="20"/>
      <c r="CS721" s="63"/>
      <c r="CV721" s="53"/>
      <c r="CY721" s="20"/>
      <c r="CZ721" s="63"/>
      <c r="DC721" s="53"/>
      <c r="DF721" s="20"/>
    </row>
    <row r="722" spans="4:110" s="19" customFormat="1">
      <c r="D722" s="20"/>
      <c r="E722" s="37"/>
      <c r="H722" s="53"/>
      <c r="K722" s="20"/>
      <c r="L722" s="37"/>
      <c r="O722" s="53"/>
      <c r="R722" s="20"/>
      <c r="S722" s="37"/>
      <c r="V722" s="53"/>
      <c r="Y722" s="20"/>
      <c r="Z722" s="63"/>
      <c r="AC722" s="53"/>
      <c r="AF722" s="20"/>
      <c r="AG722" s="20"/>
      <c r="AH722" s="63"/>
      <c r="AK722" s="53"/>
      <c r="AN722" s="20"/>
      <c r="AO722" s="63"/>
      <c r="AR722" s="53"/>
      <c r="AU722" s="20"/>
      <c r="AV722" s="63"/>
      <c r="AY722" s="53"/>
      <c r="BB722" s="20"/>
      <c r="BC722" s="63"/>
      <c r="BF722" s="53"/>
      <c r="BI722" s="20"/>
      <c r="BJ722" s="63"/>
      <c r="BM722" s="53"/>
      <c r="BP722" s="20"/>
      <c r="BQ722" s="63"/>
      <c r="BT722" s="53"/>
      <c r="BW722" s="20"/>
      <c r="BX722" s="63"/>
      <c r="CA722" s="53"/>
      <c r="CD722" s="20"/>
      <c r="CE722" s="63"/>
      <c r="CH722" s="53"/>
      <c r="CK722" s="20"/>
      <c r="CL722" s="63"/>
      <c r="CO722" s="53"/>
      <c r="CR722" s="20"/>
      <c r="CS722" s="63"/>
      <c r="CV722" s="53"/>
      <c r="CY722" s="20"/>
      <c r="CZ722" s="63"/>
      <c r="DC722" s="53"/>
      <c r="DF722" s="20"/>
    </row>
    <row r="723" spans="4:110" s="19" customFormat="1">
      <c r="D723" s="20"/>
      <c r="E723" s="37"/>
      <c r="H723" s="53"/>
      <c r="K723" s="20"/>
      <c r="L723" s="37"/>
      <c r="O723" s="53"/>
      <c r="R723" s="20"/>
      <c r="S723" s="37"/>
      <c r="V723" s="53"/>
      <c r="Y723" s="20"/>
      <c r="Z723" s="63"/>
      <c r="AC723" s="53"/>
      <c r="AF723" s="20"/>
      <c r="AG723" s="20"/>
      <c r="AH723" s="63"/>
      <c r="AK723" s="53"/>
      <c r="AN723" s="20"/>
      <c r="AO723" s="63"/>
      <c r="AR723" s="53"/>
      <c r="AU723" s="20"/>
      <c r="AV723" s="63"/>
      <c r="AY723" s="53"/>
      <c r="BB723" s="20"/>
      <c r="BC723" s="63"/>
      <c r="BF723" s="53"/>
      <c r="BI723" s="20"/>
      <c r="BJ723" s="63"/>
      <c r="BM723" s="53"/>
      <c r="BP723" s="20"/>
      <c r="BQ723" s="63"/>
      <c r="BT723" s="53"/>
      <c r="BW723" s="20"/>
      <c r="BX723" s="63"/>
      <c r="CA723" s="53"/>
      <c r="CD723" s="20"/>
      <c r="CE723" s="63"/>
      <c r="CH723" s="53"/>
      <c r="CK723" s="20"/>
      <c r="CL723" s="63"/>
      <c r="CO723" s="53"/>
      <c r="CR723" s="20"/>
      <c r="CS723" s="63"/>
      <c r="CV723" s="53"/>
      <c r="CY723" s="20"/>
      <c r="CZ723" s="63"/>
      <c r="DC723" s="53"/>
      <c r="DF723" s="20"/>
    </row>
    <row r="724" spans="4:110" s="19" customFormat="1">
      <c r="D724" s="20"/>
      <c r="E724" s="37"/>
      <c r="H724" s="53"/>
      <c r="K724" s="20"/>
      <c r="L724" s="37"/>
      <c r="O724" s="53"/>
      <c r="R724" s="20"/>
      <c r="S724" s="37"/>
      <c r="V724" s="53"/>
      <c r="Y724" s="20"/>
      <c r="Z724" s="63"/>
      <c r="AC724" s="53"/>
      <c r="AF724" s="20"/>
      <c r="AG724" s="20"/>
      <c r="AH724" s="63"/>
      <c r="AK724" s="53"/>
      <c r="AN724" s="20"/>
      <c r="AO724" s="63"/>
      <c r="AR724" s="53"/>
      <c r="AU724" s="20"/>
      <c r="AV724" s="63"/>
      <c r="AY724" s="53"/>
      <c r="BB724" s="20"/>
      <c r="BC724" s="63"/>
      <c r="BF724" s="53"/>
      <c r="BI724" s="20"/>
      <c r="BJ724" s="63"/>
      <c r="BM724" s="53"/>
      <c r="BP724" s="20"/>
      <c r="BQ724" s="63"/>
      <c r="BT724" s="53"/>
      <c r="BW724" s="20"/>
      <c r="BX724" s="63"/>
      <c r="CA724" s="53"/>
      <c r="CD724" s="20"/>
      <c r="CE724" s="63"/>
      <c r="CH724" s="53"/>
      <c r="CK724" s="20"/>
      <c r="CL724" s="63"/>
      <c r="CO724" s="53"/>
      <c r="CR724" s="20"/>
      <c r="CS724" s="63"/>
      <c r="CV724" s="53"/>
      <c r="CY724" s="20"/>
      <c r="CZ724" s="63"/>
      <c r="DC724" s="53"/>
      <c r="DF724" s="20"/>
    </row>
    <row r="725" spans="4:110" s="19" customFormat="1">
      <c r="D725" s="20"/>
      <c r="E725" s="37"/>
      <c r="H725" s="53"/>
      <c r="K725" s="20"/>
      <c r="L725" s="37"/>
      <c r="O725" s="53"/>
      <c r="R725" s="20"/>
      <c r="S725" s="37"/>
      <c r="V725" s="53"/>
      <c r="Y725" s="20"/>
      <c r="Z725" s="63"/>
      <c r="AC725" s="53"/>
      <c r="AF725" s="20"/>
      <c r="AG725" s="20"/>
      <c r="AH725" s="63"/>
      <c r="AK725" s="53"/>
      <c r="AN725" s="20"/>
      <c r="AO725" s="63"/>
      <c r="AR725" s="53"/>
      <c r="AU725" s="20"/>
      <c r="AV725" s="63"/>
      <c r="AY725" s="53"/>
      <c r="BB725" s="20"/>
      <c r="BC725" s="63"/>
      <c r="BF725" s="53"/>
      <c r="BI725" s="20"/>
      <c r="BJ725" s="63"/>
      <c r="BM725" s="53"/>
      <c r="BP725" s="20"/>
      <c r="BQ725" s="63"/>
      <c r="BT725" s="53"/>
      <c r="BW725" s="20"/>
      <c r="BX725" s="63"/>
      <c r="CA725" s="53"/>
      <c r="CD725" s="20"/>
      <c r="CE725" s="63"/>
      <c r="CH725" s="53"/>
      <c r="CK725" s="20"/>
      <c r="CL725" s="63"/>
      <c r="CO725" s="53"/>
      <c r="CR725" s="20"/>
      <c r="CS725" s="63"/>
      <c r="CV725" s="53"/>
      <c r="CY725" s="20"/>
      <c r="CZ725" s="63"/>
      <c r="DC725" s="53"/>
      <c r="DF725" s="20"/>
    </row>
    <row r="726" spans="4:110" s="19" customFormat="1">
      <c r="D726" s="20"/>
      <c r="E726" s="37"/>
      <c r="H726" s="53"/>
      <c r="K726" s="20"/>
      <c r="L726" s="37"/>
      <c r="O726" s="53"/>
      <c r="R726" s="20"/>
      <c r="S726" s="37"/>
      <c r="V726" s="53"/>
      <c r="Y726" s="20"/>
      <c r="Z726" s="63"/>
      <c r="AC726" s="53"/>
      <c r="AF726" s="20"/>
      <c r="AG726" s="20"/>
      <c r="AH726" s="63"/>
      <c r="AK726" s="53"/>
      <c r="AN726" s="20"/>
      <c r="AO726" s="63"/>
      <c r="AR726" s="53"/>
      <c r="AU726" s="20"/>
      <c r="AV726" s="63"/>
      <c r="AY726" s="53"/>
      <c r="BB726" s="20"/>
      <c r="BC726" s="63"/>
      <c r="BF726" s="53"/>
      <c r="BI726" s="20"/>
      <c r="BJ726" s="63"/>
      <c r="BM726" s="53"/>
      <c r="BP726" s="20"/>
      <c r="BQ726" s="63"/>
      <c r="BT726" s="53"/>
      <c r="BW726" s="20"/>
      <c r="BX726" s="63"/>
      <c r="CA726" s="53"/>
      <c r="CD726" s="20"/>
      <c r="CE726" s="63"/>
      <c r="CH726" s="53"/>
      <c r="CK726" s="20"/>
      <c r="CL726" s="63"/>
      <c r="CO726" s="53"/>
      <c r="CR726" s="20"/>
      <c r="CS726" s="63"/>
      <c r="CV726" s="53"/>
      <c r="CY726" s="20"/>
      <c r="CZ726" s="63"/>
      <c r="DC726" s="53"/>
      <c r="DF726" s="20"/>
    </row>
    <row r="727" spans="4:110" s="19" customFormat="1">
      <c r="D727" s="20"/>
      <c r="E727" s="37"/>
      <c r="H727" s="53"/>
      <c r="K727" s="20"/>
      <c r="L727" s="37"/>
      <c r="O727" s="53"/>
      <c r="R727" s="20"/>
      <c r="S727" s="37"/>
      <c r="V727" s="53"/>
      <c r="Y727" s="20"/>
      <c r="Z727" s="63"/>
      <c r="AC727" s="53"/>
      <c r="AF727" s="20"/>
      <c r="AG727" s="20"/>
      <c r="AH727" s="63"/>
      <c r="AK727" s="53"/>
      <c r="AN727" s="20"/>
      <c r="AO727" s="63"/>
      <c r="AR727" s="53"/>
      <c r="AU727" s="20"/>
      <c r="AV727" s="63"/>
      <c r="AY727" s="53"/>
      <c r="BB727" s="20"/>
      <c r="BC727" s="63"/>
      <c r="BF727" s="53"/>
      <c r="BI727" s="20"/>
      <c r="BJ727" s="63"/>
      <c r="BM727" s="53"/>
      <c r="BP727" s="20"/>
      <c r="BQ727" s="63"/>
      <c r="BT727" s="53"/>
      <c r="BW727" s="20"/>
      <c r="BX727" s="63"/>
      <c r="CA727" s="53"/>
      <c r="CD727" s="20"/>
      <c r="CE727" s="63"/>
      <c r="CH727" s="53"/>
      <c r="CK727" s="20"/>
      <c r="CL727" s="63"/>
      <c r="CO727" s="53"/>
      <c r="CR727" s="20"/>
      <c r="CS727" s="63"/>
      <c r="CV727" s="53"/>
      <c r="CY727" s="20"/>
      <c r="CZ727" s="63"/>
      <c r="DC727" s="53"/>
      <c r="DF727" s="20"/>
    </row>
    <row r="728" spans="4:110" s="19" customFormat="1">
      <c r="D728" s="20"/>
      <c r="E728" s="37"/>
      <c r="H728" s="53"/>
      <c r="K728" s="20"/>
      <c r="L728" s="37"/>
      <c r="O728" s="53"/>
      <c r="R728" s="20"/>
      <c r="S728" s="37"/>
      <c r="V728" s="53"/>
      <c r="Y728" s="20"/>
      <c r="Z728" s="63"/>
      <c r="AC728" s="53"/>
      <c r="AF728" s="20"/>
      <c r="AG728" s="20"/>
      <c r="AH728" s="63"/>
      <c r="AK728" s="53"/>
      <c r="AN728" s="20"/>
      <c r="AO728" s="63"/>
      <c r="AR728" s="53"/>
      <c r="AU728" s="20"/>
      <c r="AV728" s="63"/>
      <c r="AY728" s="53"/>
      <c r="BB728" s="20"/>
      <c r="BC728" s="63"/>
      <c r="BF728" s="53"/>
      <c r="BI728" s="20"/>
      <c r="BJ728" s="63"/>
      <c r="BM728" s="53"/>
      <c r="BP728" s="20"/>
      <c r="BQ728" s="63"/>
      <c r="BT728" s="53"/>
      <c r="BW728" s="20"/>
      <c r="BX728" s="63"/>
      <c r="CA728" s="53"/>
      <c r="CD728" s="20"/>
      <c r="CE728" s="63"/>
      <c r="CH728" s="53"/>
      <c r="CK728" s="20"/>
      <c r="CL728" s="63"/>
      <c r="CO728" s="53"/>
      <c r="CR728" s="20"/>
      <c r="CS728" s="63"/>
      <c r="CV728" s="53"/>
      <c r="CY728" s="20"/>
      <c r="CZ728" s="63"/>
      <c r="DC728" s="53"/>
      <c r="DF728" s="20"/>
    </row>
    <row r="729" spans="4:110" s="19" customFormat="1">
      <c r="D729" s="20"/>
      <c r="E729" s="37"/>
      <c r="H729" s="53"/>
      <c r="K729" s="20"/>
      <c r="L729" s="37"/>
      <c r="O729" s="53"/>
      <c r="R729" s="20"/>
      <c r="S729" s="37"/>
      <c r="V729" s="53"/>
      <c r="Y729" s="20"/>
      <c r="Z729" s="63"/>
      <c r="AC729" s="53"/>
      <c r="AF729" s="20"/>
      <c r="AG729" s="20"/>
      <c r="AH729" s="63"/>
      <c r="AK729" s="53"/>
      <c r="AN729" s="20"/>
      <c r="AO729" s="63"/>
      <c r="AR729" s="53"/>
      <c r="AU729" s="20"/>
      <c r="AV729" s="63"/>
      <c r="AY729" s="53"/>
      <c r="BB729" s="20"/>
      <c r="BC729" s="63"/>
      <c r="BF729" s="53"/>
      <c r="BI729" s="20"/>
      <c r="BJ729" s="63"/>
      <c r="BM729" s="53"/>
      <c r="BP729" s="20"/>
      <c r="BQ729" s="63"/>
      <c r="BT729" s="53"/>
      <c r="BW729" s="20"/>
      <c r="BX729" s="63"/>
      <c r="CA729" s="53"/>
      <c r="CD729" s="20"/>
      <c r="CE729" s="63"/>
      <c r="CH729" s="53"/>
      <c r="CK729" s="20"/>
      <c r="CL729" s="63"/>
      <c r="CO729" s="53"/>
      <c r="CR729" s="20"/>
      <c r="CS729" s="63"/>
      <c r="CV729" s="53"/>
      <c r="CY729" s="20"/>
      <c r="CZ729" s="63"/>
      <c r="DC729" s="53"/>
      <c r="DF729" s="20"/>
    </row>
    <row r="730" spans="4:110" s="19" customFormat="1">
      <c r="D730" s="20"/>
      <c r="E730" s="37"/>
      <c r="H730" s="53"/>
      <c r="K730" s="20"/>
      <c r="L730" s="37"/>
      <c r="O730" s="53"/>
      <c r="R730" s="20"/>
      <c r="S730" s="37"/>
      <c r="V730" s="53"/>
      <c r="Y730" s="20"/>
      <c r="Z730" s="63"/>
      <c r="AC730" s="53"/>
      <c r="AF730" s="20"/>
      <c r="AG730" s="20"/>
      <c r="AH730" s="63"/>
      <c r="AK730" s="53"/>
      <c r="AN730" s="20"/>
      <c r="AO730" s="63"/>
      <c r="AR730" s="53"/>
      <c r="AU730" s="20"/>
      <c r="AV730" s="63"/>
      <c r="AY730" s="53"/>
      <c r="BB730" s="20"/>
      <c r="BC730" s="63"/>
      <c r="BF730" s="53"/>
      <c r="BI730" s="20"/>
      <c r="BJ730" s="63"/>
      <c r="BM730" s="53"/>
      <c r="BP730" s="20"/>
      <c r="BQ730" s="63"/>
      <c r="BT730" s="53"/>
      <c r="BW730" s="20"/>
      <c r="BX730" s="63"/>
      <c r="CA730" s="53"/>
      <c r="CD730" s="20"/>
      <c r="CE730" s="63"/>
      <c r="CH730" s="53"/>
      <c r="CK730" s="20"/>
      <c r="CL730" s="63"/>
      <c r="CO730" s="53"/>
      <c r="CR730" s="20"/>
      <c r="CS730" s="63"/>
      <c r="CV730" s="53"/>
      <c r="CY730" s="20"/>
      <c r="CZ730" s="63"/>
      <c r="DC730" s="53"/>
      <c r="DF730" s="20"/>
    </row>
    <row r="731" spans="4:110" s="19" customFormat="1">
      <c r="D731" s="20"/>
      <c r="E731" s="37"/>
      <c r="H731" s="53"/>
      <c r="K731" s="20"/>
      <c r="L731" s="37"/>
      <c r="O731" s="53"/>
      <c r="R731" s="20"/>
      <c r="S731" s="37"/>
      <c r="V731" s="53"/>
      <c r="Y731" s="20"/>
      <c r="Z731" s="63"/>
      <c r="AC731" s="53"/>
      <c r="AF731" s="20"/>
      <c r="AG731" s="20"/>
      <c r="AH731" s="63"/>
      <c r="AK731" s="53"/>
      <c r="AN731" s="20"/>
      <c r="AO731" s="63"/>
      <c r="AR731" s="53"/>
      <c r="AU731" s="20"/>
      <c r="AV731" s="63"/>
      <c r="AY731" s="53"/>
      <c r="BB731" s="20"/>
      <c r="BC731" s="63"/>
      <c r="BF731" s="53"/>
      <c r="BI731" s="20"/>
      <c r="BJ731" s="63"/>
      <c r="BM731" s="53"/>
      <c r="BP731" s="20"/>
      <c r="BQ731" s="63"/>
      <c r="BT731" s="53"/>
      <c r="BW731" s="20"/>
      <c r="BX731" s="63"/>
      <c r="CA731" s="53"/>
      <c r="CD731" s="20"/>
      <c r="CE731" s="63"/>
      <c r="CH731" s="53"/>
      <c r="CK731" s="20"/>
      <c r="CL731" s="63"/>
      <c r="CO731" s="53"/>
      <c r="CR731" s="20"/>
      <c r="CS731" s="63"/>
      <c r="CV731" s="53"/>
      <c r="CY731" s="20"/>
      <c r="CZ731" s="63"/>
      <c r="DC731" s="53"/>
      <c r="DF731" s="20"/>
    </row>
    <row r="732" spans="4:110" s="19" customFormat="1">
      <c r="D732" s="20"/>
      <c r="E732" s="37"/>
      <c r="H732" s="53"/>
      <c r="K732" s="20"/>
      <c r="L732" s="37"/>
      <c r="O732" s="53"/>
      <c r="R732" s="20"/>
      <c r="S732" s="37"/>
      <c r="V732" s="53"/>
      <c r="Y732" s="20"/>
      <c r="Z732" s="63"/>
      <c r="AC732" s="53"/>
      <c r="AF732" s="20"/>
      <c r="AG732" s="20"/>
      <c r="AH732" s="63"/>
      <c r="AK732" s="53"/>
      <c r="AN732" s="20"/>
      <c r="AO732" s="63"/>
      <c r="AR732" s="53"/>
      <c r="AU732" s="20"/>
      <c r="AV732" s="63"/>
      <c r="AY732" s="53"/>
      <c r="BB732" s="20"/>
      <c r="BC732" s="63"/>
      <c r="BF732" s="53"/>
      <c r="BI732" s="20"/>
      <c r="BJ732" s="63"/>
      <c r="BM732" s="53"/>
      <c r="BP732" s="20"/>
      <c r="BQ732" s="63"/>
      <c r="BT732" s="53"/>
      <c r="BW732" s="20"/>
      <c r="BX732" s="63"/>
      <c r="CA732" s="53"/>
      <c r="CD732" s="20"/>
      <c r="CE732" s="63"/>
      <c r="CH732" s="53"/>
      <c r="CK732" s="20"/>
      <c r="CL732" s="63"/>
      <c r="CO732" s="53"/>
      <c r="CR732" s="20"/>
      <c r="CS732" s="63"/>
      <c r="CV732" s="53"/>
      <c r="CY732" s="20"/>
      <c r="CZ732" s="63"/>
      <c r="DC732" s="53"/>
      <c r="DF732" s="20"/>
    </row>
    <row r="733" spans="4:110" s="19" customFormat="1">
      <c r="D733" s="20"/>
      <c r="E733" s="37"/>
      <c r="H733" s="53"/>
      <c r="K733" s="20"/>
      <c r="L733" s="37"/>
      <c r="O733" s="53"/>
      <c r="R733" s="20"/>
      <c r="S733" s="37"/>
      <c r="V733" s="53"/>
      <c r="Y733" s="20"/>
      <c r="Z733" s="63"/>
      <c r="AC733" s="53"/>
      <c r="AF733" s="20"/>
      <c r="AG733" s="20"/>
      <c r="AH733" s="63"/>
      <c r="AK733" s="53"/>
      <c r="AN733" s="20"/>
      <c r="AO733" s="63"/>
      <c r="AR733" s="53"/>
      <c r="AU733" s="20"/>
      <c r="AV733" s="63"/>
      <c r="AY733" s="53"/>
      <c r="BB733" s="20"/>
      <c r="BC733" s="63"/>
      <c r="BF733" s="53"/>
      <c r="BI733" s="20"/>
      <c r="BJ733" s="63"/>
      <c r="BM733" s="53"/>
      <c r="BP733" s="20"/>
      <c r="BQ733" s="63"/>
      <c r="BT733" s="53"/>
      <c r="BW733" s="20"/>
      <c r="BX733" s="63"/>
      <c r="CA733" s="53"/>
      <c r="CD733" s="20"/>
      <c r="CE733" s="63"/>
      <c r="CH733" s="53"/>
      <c r="CK733" s="20"/>
      <c r="CL733" s="63"/>
      <c r="CO733" s="53"/>
      <c r="CR733" s="20"/>
      <c r="CS733" s="63"/>
      <c r="CV733" s="53"/>
      <c r="CY733" s="20"/>
      <c r="CZ733" s="63"/>
      <c r="DC733" s="53"/>
      <c r="DF733" s="20"/>
    </row>
    <row r="734" spans="4:110" s="19" customFormat="1">
      <c r="D734" s="20"/>
      <c r="E734" s="37"/>
      <c r="H734" s="53"/>
      <c r="K734" s="20"/>
      <c r="L734" s="37"/>
      <c r="O734" s="53"/>
      <c r="R734" s="20"/>
      <c r="S734" s="37"/>
      <c r="V734" s="53"/>
      <c r="Y734" s="20"/>
      <c r="Z734" s="63"/>
      <c r="AC734" s="53"/>
      <c r="AF734" s="20"/>
      <c r="AG734" s="20"/>
      <c r="AH734" s="63"/>
      <c r="AK734" s="53"/>
      <c r="AN734" s="20"/>
      <c r="AO734" s="63"/>
      <c r="AR734" s="53"/>
      <c r="AU734" s="20"/>
      <c r="AV734" s="63"/>
      <c r="AY734" s="53"/>
      <c r="BB734" s="20"/>
      <c r="BC734" s="63"/>
      <c r="BF734" s="53"/>
      <c r="BI734" s="20"/>
      <c r="BJ734" s="63"/>
      <c r="BM734" s="53"/>
      <c r="BP734" s="20"/>
      <c r="BQ734" s="63"/>
      <c r="BT734" s="53"/>
      <c r="BW734" s="20"/>
      <c r="BX734" s="63"/>
      <c r="CA734" s="53"/>
      <c r="CD734" s="20"/>
      <c r="CE734" s="63"/>
      <c r="CH734" s="53"/>
      <c r="CK734" s="20"/>
      <c r="CL734" s="63"/>
      <c r="CO734" s="53"/>
      <c r="CR734" s="20"/>
      <c r="CS734" s="63"/>
      <c r="CV734" s="53"/>
      <c r="CY734" s="20"/>
      <c r="CZ734" s="63"/>
      <c r="DC734" s="53"/>
      <c r="DF734" s="20"/>
    </row>
    <row r="735" spans="4:110" s="19" customFormat="1">
      <c r="D735" s="20"/>
      <c r="E735" s="37"/>
      <c r="H735" s="53"/>
      <c r="K735" s="20"/>
      <c r="L735" s="37"/>
      <c r="O735" s="53"/>
      <c r="R735" s="20"/>
      <c r="S735" s="37"/>
      <c r="V735" s="53"/>
      <c r="Y735" s="20"/>
      <c r="Z735" s="63"/>
      <c r="AC735" s="53"/>
      <c r="AF735" s="20"/>
      <c r="AG735" s="20"/>
      <c r="AH735" s="63"/>
      <c r="AK735" s="53"/>
      <c r="AN735" s="20"/>
      <c r="AO735" s="63"/>
      <c r="AR735" s="53"/>
      <c r="AU735" s="20"/>
      <c r="AV735" s="63"/>
      <c r="AY735" s="53"/>
      <c r="BB735" s="20"/>
      <c r="BC735" s="63"/>
      <c r="BF735" s="53"/>
      <c r="BI735" s="20"/>
      <c r="BJ735" s="63"/>
      <c r="BM735" s="53"/>
      <c r="BP735" s="20"/>
      <c r="BQ735" s="63"/>
      <c r="BT735" s="53"/>
      <c r="BW735" s="20"/>
      <c r="BX735" s="63"/>
      <c r="CA735" s="53"/>
      <c r="CD735" s="20"/>
      <c r="CE735" s="63"/>
      <c r="CH735" s="53"/>
      <c r="CK735" s="20"/>
      <c r="CL735" s="63"/>
      <c r="CO735" s="53"/>
      <c r="CR735" s="20"/>
      <c r="CS735" s="63"/>
      <c r="CV735" s="53"/>
      <c r="CY735" s="20"/>
      <c r="CZ735" s="63"/>
      <c r="DC735" s="53"/>
      <c r="DF735" s="20"/>
    </row>
    <row r="736" spans="4:110" s="19" customFormat="1">
      <c r="D736" s="20"/>
      <c r="E736" s="37"/>
      <c r="H736" s="53"/>
      <c r="K736" s="20"/>
      <c r="L736" s="37"/>
      <c r="O736" s="53"/>
      <c r="R736" s="20"/>
      <c r="S736" s="37"/>
      <c r="V736" s="53"/>
      <c r="Y736" s="20"/>
      <c r="Z736" s="63"/>
      <c r="AC736" s="53"/>
      <c r="AF736" s="20"/>
      <c r="AG736" s="20"/>
      <c r="AH736" s="63"/>
      <c r="AK736" s="53"/>
      <c r="AN736" s="20"/>
      <c r="AO736" s="63"/>
      <c r="AR736" s="53"/>
      <c r="AU736" s="20"/>
      <c r="AV736" s="63"/>
      <c r="AY736" s="53"/>
      <c r="BB736" s="20"/>
      <c r="BC736" s="63"/>
      <c r="BF736" s="53"/>
      <c r="BI736" s="20"/>
      <c r="BJ736" s="63"/>
      <c r="BM736" s="53"/>
      <c r="BP736" s="20"/>
      <c r="BQ736" s="63"/>
      <c r="BT736" s="53"/>
      <c r="BW736" s="20"/>
      <c r="BX736" s="63"/>
      <c r="CA736" s="53"/>
      <c r="CD736" s="20"/>
      <c r="CE736" s="63"/>
      <c r="CH736" s="53"/>
      <c r="CK736" s="20"/>
      <c r="CL736" s="63"/>
      <c r="CO736" s="53"/>
      <c r="CR736" s="20"/>
      <c r="CS736" s="63"/>
      <c r="CV736" s="53"/>
      <c r="CY736" s="20"/>
      <c r="CZ736" s="63"/>
      <c r="DC736" s="53"/>
      <c r="DF736" s="20"/>
    </row>
    <row r="737" spans="4:110" s="19" customFormat="1">
      <c r="D737" s="20"/>
      <c r="E737" s="37"/>
      <c r="H737" s="53"/>
      <c r="K737" s="20"/>
      <c r="L737" s="37"/>
      <c r="O737" s="53"/>
      <c r="R737" s="20"/>
      <c r="S737" s="37"/>
      <c r="V737" s="53"/>
      <c r="Y737" s="20"/>
      <c r="Z737" s="63"/>
      <c r="AC737" s="53"/>
      <c r="AF737" s="20"/>
      <c r="AG737" s="20"/>
      <c r="AH737" s="63"/>
      <c r="AK737" s="53"/>
      <c r="AN737" s="20"/>
      <c r="AO737" s="63"/>
      <c r="AR737" s="53"/>
      <c r="AU737" s="20"/>
      <c r="AV737" s="63"/>
      <c r="AY737" s="53"/>
      <c r="BB737" s="20"/>
      <c r="BC737" s="63"/>
      <c r="BF737" s="53"/>
      <c r="BI737" s="20"/>
      <c r="BJ737" s="63"/>
      <c r="BM737" s="53"/>
      <c r="BP737" s="20"/>
      <c r="BQ737" s="63"/>
      <c r="BT737" s="53"/>
      <c r="BW737" s="20"/>
      <c r="BX737" s="63"/>
      <c r="CA737" s="53"/>
      <c r="CD737" s="20"/>
      <c r="CE737" s="63"/>
      <c r="CH737" s="53"/>
      <c r="CK737" s="20"/>
      <c r="CL737" s="63"/>
      <c r="CO737" s="53"/>
      <c r="CR737" s="20"/>
      <c r="CS737" s="63"/>
      <c r="CV737" s="53"/>
      <c r="CY737" s="20"/>
      <c r="CZ737" s="63"/>
      <c r="DC737" s="53"/>
      <c r="DF737" s="20"/>
    </row>
    <row r="738" spans="4:110" s="19" customFormat="1">
      <c r="D738" s="20"/>
      <c r="E738" s="37"/>
      <c r="H738" s="53"/>
      <c r="K738" s="20"/>
      <c r="L738" s="37"/>
      <c r="O738" s="53"/>
      <c r="R738" s="20"/>
      <c r="S738" s="37"/>
      <c r="V738" s="53"/>
      <c r="Y738" s="20"/>
      <c r="Z738" s="63"/>
      <c r="AC738" s="53"/>
      <c r="AF738" s="20"/>
      <c r="AG738" s="20"/>
      <c r="AH738" s="63"/>
      <c r="AK738" s="53"/>
      <c r="AN738" s="20"/>
      <c r="AO738" s="63"/>
      <c r="AR738" s="53"/>
      <c r="AU738" s="20"/>
      <c r="AV738" s="63"/>
      <c r="AY738" s="53"/>
      <c r="BB738" s="20"/>
      <c r="BC738" s="63"/>
      <c r="BF738" s="53"/>
      <c r="BI738" s="20"/>
      <c r="BJ738" s="63"/>
      <c r="BM738" s="53"/>
      <c r="BP738" s="20"/>
      <c r="BQ738" s="63"/>
      <c r="BT738" s="53"/>
      <c r="BW738" s="20"/>
      <c r="BX738" s="63"/>
      <c r="CA738" s="53"/>
      <c r="CD738" s="20"/>
      <c r="CE738" s="63"/>
      <c r="CH738" s="53"/>
      <c r="CK738" s="20"/>
      <c r="CL738" s="63"/>
      <c r="CO738" s="53"/>
      <c r="CR738" s="20"/>
      <c r="CS738" s="63"/>
      <c r="CV738" s="53"/>
      <c r="CY738" s="20"/>
      <c r="CZ738" s="63"/>
      <c r="DC738" s="53"/>
      <c r="DF738" s="20"/>
    </row>
    <row r="739" spans="4:110" s="19" customFormat="1">
      <c r="D739" s="20"/>
      <c r="E739" s="37"/>
      <c r="H739" s="53"/>
      <c r="K739" s="20"/>
      <c r="L739" s="37"/>
      <c r="O739" s="53"/>
      <c r="R739" s="20"/>
      <c r="S739" s="37"/>
      <c r="V739" s="53"/>
      <c r="Y739" s="20"/>
      <c r="Z739" s="63"/>
      <c r="AC739" s="53"/>
      <c r="AF739" s="20"/>
      <c r="AG739" s="20"/>
      <c r="AH739" s="63"/>
      <c r="AK739" s="53"/>
      <c r="AN739" s="20"/>
      <c r="AO739" s="63"/>
      <c r="AR739" s="53"/>
      <c r="AU739" s="20"/>
      <c r="AV739" s="63"/>
      <c r="AY739" s="53"/>
      <c r="BB739" s="20"/>
      <c r="BC739" s="63"/>
      <c r="BF739" s="53"/>
      <c r="BI739" s="20"/>
      <c r="BJ739" s="63"/>
      <c r="BM739" s="53"/>
      <c r="BP739" s="20"/>
      <c r="BQ739" s="63"/>
      <c r="BT739" s="53"/>
      <c r="BW739" s="20"/>
      <c r="BX739" s="63"/>
      <c r="CA739" s="53"/>
      <c r="CD739" s="20"/>
      <c r="CE739" s="63"/>
      <c r="CH739" s="53"/>
      <c r="CK739" s="20"/>
      <c r="CL739" s="63"/>
      <c r="CO739" s="53"/>
      <c r="CR739" s="20"/>
      <c r="CS739" s="63"/>
      <c r="CV739" s="53"/>
      <c r="CY739" s="20"/>
      <c r="CZ739" s="63"/>
      <c r="DC739" s="53"/>
      <c r="DF739" s="20"/>
    </row>
    <row r="740" spans="4:110" s="19" customFormat="1">
      <c r="D740" s="20"/>
      <c r="E740" s="37"/>
      <c r="H740" s="53"/>
      <c r="K740" s="20"/>
      <c r="L740" s="37"/>
      <c r="O740" s="53"/>
      <c r="R740" s="20"/>
      <c r="S740" s="37"/>
      <c r="V740" s="53"/>
      <c r="Y740" s="20"/>
      <c r="Z740" s="63"/>
      <c r="AC740" s="53"/>
      <c r="AF740" s="20"/>
      <c r="AG740" s="20"/>
      <c r="AH740" s="63"/>
      <c r="AK740" s="53"/>
      <c r="AN740" s="20"/>
      <c r="AO740" s="63"/>
      <c r="AR740" s="53"/>
      <c r="AU740" s="20"/>
      <c r="AV740" s="63"/>
      <c r="AY740" s="53"/>
      <c r="BB740" s="20"/>
      <c r="BC740" s="63"/>
      <c r="BF740" s="53"/>
      <c r="BI740" s="20"/>
      <c r="BJ740" s="63"/>
      <c r="BM740" s="53"/>
      <c r="BP740" s="20"/>
      <c r="BQ740" s="63"/>
      <c r="BT740" s="53"/>
      <c r="BW740" s="20"/>
      <c r="BX740" s="63"/>
      <c r="CA740" s="53"/>
      <c r="CD740" s="20"/>
      <c r="CE740" s="63"/>
      <c r="CH740" s="53"/>
      <c r="CK740" s="20"/>
      <c r="CL740" s="63"/>
      <c r="CO740" s="53"/>
      <c r="CR740" s="20"/>
      <c r="CS740" s="63"/>
      <c r="CV740" s="53"/>
      <c r="CY740" s="20"/>
      <c r="CZ740" s="63"/>
      <c r="DC740" s="53"/>
      <c r="DF740" s="20"/>
    </row>
    <row r="741" spans="4:110" s="19" customFormat="1">
      <c r="D741" s="20"/>
      <c r="E741" s="37"/>
      <c r="H741" s="53"/>
      <c r="K741" s="20"/>
      <c r="L741" s="37"/>
      <c r="O741" s="53"/>
      <c r="R741" s="20"/>
      <c r="S741" s="37"/>
      <c r="V741" s="53"/>
      <c r="Y741" s="20"/>
      <c r="Z741" s="63"/>
      <c r="AC741" s="53"/>
      <c r="AF741" s="20"/>
      <c r="AG741" s="20"/>
      <c r="AH741" s="63"/>
      <c r="AK741" s="53"/>
      <c r="AN741" s="20"/>
      <c r="AO741" s="63"/>
      <c r="AR741" s="53"/>
      <c r="AU741" s="20"/>
      <c r="AV741" s="63"/>
      <c r="AY741" s="53"/>
      <c r="BB741" s="20"/>
      <c r="BC741" s="63"/>
      <c r="BF741" s="53"/>
      <c r="BI741" s="20"/>
      <c r="BJ741" s="63"/>
      <c r="BM741" s="53"/>
      <c r="BP741" s="20"/>
      <c r="BQ741" s="63"/>
      <c r="BT741" s="53"/>
      <c r="BW741" s="20"/>
      <c r="BX741" s="63"/>
      <c r="CA741" s="53"/>
      <c r="CD741" s="20"/>
      <c r="CE741" s="63"/>
      <c r="CH741" s="53"/>
      <c r="CK741" s="20"/>
      <c r="CL741" s="63"/>
      <c r="CO741" s="53"/>
      <c r="CR741" s="20"/>
      <c r="CS741" s="63"/>
      <c r="CV741" s="53"/>
      <c r="CY741" s="20"/>
      <c r="CZ741" s="63"/>
      <c r="DC741" s="53"/>
      <c r="DF741" s="20"/>
    </row>
    <row r="742" spans="4:110" s="19" customFormat="1">
      <c r="D742" s="20"/>
      <c r="E742" s="37"/>
      <c r="H742" s="53"/>
      <c r="K742" s="20"/>
      <c r="L742" s="37"/>
      <c r="O742" s="53"/>
      <c r="R742" s="20"/>
      <c r="S742" s="37"/>
      <c r="V742" s="53"/>
      <c r="Y742" s="20"/>
      <c r="Z742" s="63"/>
      <c r="AC742" s="53"/>
      <c r="AF742" s="20"/>
      <c r="AG742" s="20"/>
      <c r="AH742" s="63"/>
      <c r="AK742" s="53"/>
      <c r="AN742" s="20"/>
      <c r="AO742" s="63"/>
      <c r="AR742" s="53"/>
      <c r="AU742" s="20"/>
      <c r="AV742" s="63"/>
      <c r="AY742" s="53"/>
      <c r="BB742" s="20"/>
      <c r="BC742" s="63"/>
      <c r="BF742" s="53"/>
      <c r="BI742" s="20"/>
      <c r="BJ742" s="63"/>
      <c r="BM742" s="53"/>
      <c r="BP742" s="20"/>
      <c r="BQ742" s="63"/>
      <c r="BT742" s="53"/>
      <c r="BW742" s="20"/>
      <c r="BX742" s="63"/>
      <c r="CA742" s="53"/>
      <c r="CD742" s="20"/>
      <c r="CE742" s="63"/>
      <c r="CH742" s="53"/>
      <c r="CK742" s="20"/>
      <c r="CL742" s="63"/>
      <c r="CO742" s="53"/>
      <c r="CR742" s="20"/>
      <c r="CS742" s="63"/>
      <c r="CV742" s="53"/>
      <c r="CY742" s="20"/>
      <c r="CZ742" s="63"/>
      <c r="DC742" s="53"/>
      <c r="DF742" s="20"/>
    </row>
    <row r="743" spans="4:110" s="19" customFormat="1">
      <c r="D743" s="20"/>
      <c r="E743" s="37"/>
      <c r="H743" s="53"/>
      <c r="K743" s="20"/>
      <c r="L743" s="37"/>
      <c r="O743" s="53"/>
      <c r="R743" s="20"/>
      <c r="S743" s="37"/>
      <c r="V743" s="53"/>
      <c r="Y743" s="20"/>
      <c r="Z743" s="63"/>
      <c r="AC743" s="53"/>
      <c r="AF743" s="20"/>
      <c r="AG743" s="20"/>
      <c r="AH743" s="63"/>
      <c r="AK743" s="53"/>
      <c r="AN743" s="20"/>
      <c r="AO743" s="63"/>
      <c r="AR743" s="53"/>
      <c r="AU743" s="20"/>
      <c r="AV743" s="63"/>
      <c r="AY743" s="53"/>
      <c r="BB743" s="20"/>
      <c r="BC743" s="63"/>
      <c r="BF743" s="53"/>
      <c r="BI743" s="20"/>
      <c r="BJ743" s="63"/>
      <c r="BM743" s="53"/>
      <c r="BP743" s="20"/>
      <c r="BQ743" s="63"/>
      <c r="BT743" s="53"/>
      <c r="BW743" s="20"/>
      <c r="BX743" s="63"/>
      <c r="CA743" s="53"/>
      <c r="CD743" s="20"/>
      <c r="CE743" s="63"/>
      <c r="CH743" s="53"/>
      <c r="CK743" s="20"/>
      <c r="CL743" s="63"/>
      <c r="CO743" s="53"/>
      <c r="CR743" s="20"/>
      <c r="CS743" s="63"/>
      <c r="CV743" s="53"/>
      <c r="CY743" s="20"/>
      <c r="CZ743" s="63"/>
      <c r="DC743" s="53"/>
      <c r="DF743" s="20"/>
    </row>
    <row r="744" spans="4:110" s="19" customFormat="1">
      <c r="D744" s="20"/>
      <c r="E744" s="37"/>
      <c r="H744" s="53"/>
      <c r="K744" s="20"/>
      <c r="L744" s="37"/>
      <c r="O744" s="53"/>
      <c r="R744" s="20"/>
      <c r="S744" s="37"/>
      <c r="V744" s="53"/>
      <c r="Y744" s="20"/>
      <c r="Z744" s="63"/>
      <c r="AC744" s="53"/>
      <c r="AF744" s="20"/>
      <c r="AG744" s="20"/>
      <c r="AH744" s="63"/>
      <c r="AK744" s="53"/>
      <c r="AN744" s="20"/>
      <c r="AO744" s="63"/>
      <c r="AR744" s="53"/>
      <c r="AU744" s="20"/>
      <c r="AV744" s="63"/>
      <c r="AY744" s="53"/>
      <c r="BB744" s="20"/>
      <c r="BC744" s="63"/>
      <c r="BF744" s="53"/>
      <c r="BI744" s="20"/>
      <c r="BJ744" s="63"/>
      <c r="BM744" s="53"/>
      <c r="BP744" s="20"/>
      <c r="BQ744" s="63"/>
      <c r="BT744" s="53"/>
      <c r="BW744" s="20"/>
      <c r="BX744" s="63"/>
      <c r="CA744" s="53"/>
      <c r="CD744" s="20"/>
      <c r="CE744" s="63"/>
      <c r="CH744" s="53"/>
      <c r="CK744" s="20"/>
      <c r="CL744" s="63"/>
      <c r="CO744" s="53"/>
      <c r="CR744" s="20"/>
      <c r="CS744" s="63"/>
      <c r="CV744" s="53"/>
      <c r="CY744" s="20"/>
      <c r="CZ744" s="63"/>
      <c r="DC744" s="53"/>
      <c r="DF744" s="20"/>
    </row>
    <row r="745" spans="4:110" s="19" customFormat="1">
      <c r="D745" s="20"/>
      <c r="E745" s="37"/>
      <c r="H745" s="53"/>
      <c r="K745" s="20"/>
      <c r="L745" s="37"/>
      <c r="O745" s="53"/>
      <c r="R745" s="20"/>
      <c r="S745" s="37"/>
      <c r="V745" s="53"/>
      <c r="Y745" s="20"/>
      <c r="Z745" s="63"/>
      <c r="AC745" s="53"/>
      <c r="AF745" s="20"/>
      <c r="AG745" s="20"/>
      <c r="AH745" s="63"/>
      <c r="AK745" s="53"/>
      <c r="AN745" s="20"/>
      <c r="AO745" s="63"/>
      <c r="AR745" s="53"/>
      <c r="AU745" s="20"/>
      <c r="AV745" s="63"/>
      <c r="AY745" s="53"/>
      <c r="BB745" s="20"/>
      <c r="BC745" s="63"/>
      <c r="BF745" s="53"/>
      <c r="BI745" s="20"/>
      <c r="BJ745" s="63"/>
      <c r="BM745" s="53"/>
      <c r="BP745" s="20"/>
      <c r="BQ745" s="63"/>
      <c r="BT745" s="53"/>
      <c r="BW745" s="20"/>
      <c r="BX745" s="63"/>
      <c r="CA745" s="53"/>
      <c r="CD745" s="20"/>
      <c r="CE745" s="63"/>
      <c r="CH745" s="53"/>
      <c r="CK745" s="20"/>
      <c r="CL745" s="63"/>
      <c r="CO745" s="53"/>
      <c r="CR745" s="20"/>
      <c r="CS745" s="63"/>
      <c r="CV745" s="53"/>
      <c r="CY745" s="20"/>
      <c r="CZ745" s="63"/>
      <c r="DC745" s="53"/>
      <c r="DF745" s="20"/>
    </row>
    <row r="746" spans="4:110" s="19" customFormat="1">
      <c r="D746" s="20"/>
      <c r="E746" s="37"/>
      <c r="H746" s="53"/>
      <c r="K746" s="20"/>
      <c r="L746" s="37"/>
      <c r="O746" s="53"/>
      <c r="R746" s="20"/>
      <c r="S746" s="37"/>
      <c r="V746" s="53"/>
      <c r="Y746" s="20"/>
      <c r="Z746" s="63"/>
      <c r="AC746" s="53"/>
      <c r="AF746" s="20"/>
      <c r="AG746" s="20"/>
      <c r="AH746" s="63"/>
      <c r="AK746" s="53"/>
      <c r="AN746" s="20"/>
      <c r="AO746" s="63"/>
      <c r="AR746" s="53"/>
      <c r="AU746" s="20"/>
      <c r="AV746" s="63"/>
      <c r="AY746" s="53"/>
      <c r="BB746" s="20"/>
      <c r="BC746" s="63"/>
      <c r="BF746" s="53"/>
      <c r="BI746" s="20"/>
      <c r="BJ746" s="63"/>
      <c r="BM746" s="53"/>
      <c r="BP746" s="20"/>
      <c r="BQ746" s="63"/>
      <c r="BT746" s="53"/>
      <c r="BW746" s="20"/>
      <c r="BX746" s="63"/>
      <c r="CA746" s="53"/>
      <c r="CD746" s="20"/>
      <c r="CE746" s="63"/>
      <c r="CH746" s="53"/>
      <c r="CK746" s="20"/>
      <c r="CL746" s="63"/>
      <c r="CO746" s="53"/>
      <c r="CR746" s="20"/>
      <c r="CS746" s="63"/>
      <c r="CV746" s="53"/>
      <c r="CY746" s="20"/>
      <c r="CZ746" s="63"/>
      <c r="DC746" s="53"/>
      <c r="DF746" s="20"/>
    </row>
    <row r="747" spans="4:110" s="19" customFormat="1">
      <c r="D747" s="20"/>
      <c r="E747" s="37"/>
      <c r="H747" s="53"/>
      <c r="K747" s="20"/>
      <c r="L747" s="37"/>
      <c r="O747" s="53"/>
      <c r="R747" s="20"/>
      <c r="S747" s="37"/>
      <c r="V747" s="53"/>
      <c r="Y747" s="20"/>
      <c r="Z747" s="63"/>
      <c r="AC747" s="53"/>
      <c r="AF747" s="20"/>
      <c r="AG747" s="20"/>
      <c r="AH747" s="63"/>
      <c r="AK747" s="53"/>
      <c r="AN747" s="20"/>
      <c r="AO747" s="63"/>
      <c r="AR747" s="53"/>
      <c r="AU747" s="20"/>
      <c r="AV747" s="63"/>
      <c r="AY747" s="53"/>
      <c r="BB747" s="20"/>
      <c r="BC747" s="63"/>
      <c r="BF747" s="53"/>
      <c r="BI747" s="20"/>
      <c r="BJ747" s="63"/>
      <c r="BM747" s="53"/>
      <c r="BP747" s="20"/>
      <c r="BQ747" s="63"/>
      <c r="BT747" s="53"/>
      <c r="BW747" s="20"/>
      <c r="BX747" s="63"/>
      <c r="CA747" s="53"/>
      <c r="CD747" s="20"/>
      <c r="CE747" s="63"/>
      <c r="CH747" s="53"/>
      <c r="CK747" s="20"/>
      <c r="CL747" s="63"/>
      <c r="CO747" s="53"/>
      <c r="CR747" s="20"/>
      <c r="CS747" s="63"/>
      <c r="CV747" s="53"/>
      <c r="CY747" s="20"/>
      <c r="CZ747" s="63"/>
      <c r="DC747" s="53"/>
      <c r="DF747" s="20"/>
    </row>
    <row r="748" spans="4:110" s="19" customFormat="1">
      <c r="D748" s="20"/>
      <c r="E748" s="37"/>
      <c r="H748" s="53"/>
      <c r="K748" s="20"/>
      <c r="L748" s="37"/>
      <c r="O748" s="53"/>
      <c r="R748" s="20"/>
      <c r="S748" s="37"/>
      <c r="V748" s="53"/>
      <c r="Y748" s="20"/>
      <c r="Z748" s="63"/>
      <c r="AC748" s="53"/>
      <c r="AF748" s="20"/>
      <c r="AG748" s="20"/>
      <c r="AH748" s="63"/>
      <c r="AK748" s="53"/>
      <c r="AN748" s="20"/>
      <c r="AO748" s="63"/>
      <c r="AR748" s="53"/>
      <c r="AU748" s="20"/>
      <c r="AV748" s="63"/>
      <c r="AY748" s="53"/>
      <c r="BB748" s="20"/>
      <c r="BC748" s="63"/>
      <c r="BF748" s="53"/>
      <c r="BI748" s="20"/>
      <c r="BJ748" s="63"/>
      <c r="BM748" s="53"/>
      <c r="BP748" s="20"/>
      <c r="BQ748" s="63"/>
      <c r="BT748" s="53"/>
      <c r="BW748" s="20"/>
      <c r="BX748" s="63"/>
      <c r="CA748" s="53"/>
      <c r="CD748" s="20"/>
      <c r="CE748" s="63"/>
      <c r="CH748" s="53"/>
      <c r="CK748" s="20"/>
      <c r="CL748" s="63"/>
      <c r="CO748" s="53"/>
      <c r="CR748" s="20"/>
      <c r="CS748" s="63"/>
      <c r="CV748" s="53"/>
      <c r="CY748" s="20"/>
      <c r="CZ748" s="63"/>
      <c r="DC748" s="53"/>
      <c r="DF748" s="20"/>
    </row>
    <row r="749" spans="4:110" s="19" customFormat="1">
      <c r="D749" s="20"/>
      <c r="E749" s="37"/>
      <c r="H749" s="53"/>
      <c r="K749" s="20"/>
      <c r="L749" s="37"/>
      <c r="O749" s="53"/>
      <c r="R749" s="20"/>
      <c r="S749" s="37"/>
      <c r="V749" s="53"/>
      <c r="Y749" s="20"/>
      <c r="Z749" s="63"/>
      <c r="AC749" s="53"/>
      <c r="AF749" s="20"/>
      <c r="AG749" s="20"/>
      <c r="AH749" s="63"/>
      <c r="AK749" s="53"/>
      <c r="AN749" s="20"/>
      <c r="AO749" s="63"/>
      <c r="AR749" s="53"/>
      <c r="AU749" s="20"/>
      <c r="AV749" s="63"/>
      <c r="AY749" s="53"/>
      <c r="BB749" s="20"/>
      <c r="BC749" s="63"/>
      <c r="BF749" s="53"/>
      <c r="BI749" s="20"/>
      <c r="BJ749" s="63"/>
      <c r="BM749" s="53"/>
      <c r="BP749" s="20"/>
      <c r="BQ749" s="63"/>
      <c r="BT749" s="53"/>
      <c r="BW749" s="20"/>
      <c r="BX749" s="63"/>
      <c r="CA749" s="53"/>
      <c r="CD749" s="20"/>
      <c r="CE749" s="63"/>
      <c r="CH749" s="53"/>
      <c r="CK749" s="20"/>
      <c r="CL749" s="63"/>
      <c r="CO749" s="53"/>
      <c r="CR749" s="20"/>
      <c r="CS749" s="63"/>
      <c r="CV749" s="53"/>
      <c r="CY749" s="20"/>
      <c r="CZ749" s="63"/>
      <c r="DC749" s="53"/>
      <c r="DF749" s="20"/>
    </row>
    <row r="750" spans="4:110" s="19" customFormat="1">
      <c r="D750" s="20"/>
      <c r="E750" s="37"/>
      <c r="H750" s="53"/>
      <c r="K750" s="20"/>
      <c r="L750" s="37"/>
      <c r="O750" s="53"/>
      <c r="R750" s="20"/>
      <c r="S750" s="37"/>
      <c r="V750" s="53"/>
      <c r="Y750" s="20"/>
      <c r="Z750" s="63"/>
      <c r="AC750" s="53"/>
      <c r="AF750" s="20"/>
      <c r="AG750" s="20"/>
      <c r="AH750" s="63"/>
      <c r="AK750" s="53"/>
      <c r="AN750" s="20"/>
      <c r="AO750" s="63"/>
      <c r="AR750" s="53"/>
      <c r="AU750" s="20"/>
      <c r="AV750" s="63"/>
      <c r="AY750" s="53"/>
      <c r="BB750" s="20"/>
      <c r="BC750" s="63"/>
      <c r="BF750" s="53"/>
      <c r="BI750" s="20"/>
      <c r="BJ750" s="63"/>
      <c r="BM750" s="53"/>
      <c r="BP750" s="20"/>
      <c r="BQ750" s="63"/>
      <c r="BT750" s="53"/>
      <c r="BW750" s="20"/>
      <c r="BX750" s="63"/>
      <c r="CA750" s="53"/>
      <c r="CD750" s="20"/>
      <c r="CE750" s="63"/>
      <c r="CH750" s="53"/>
      <c r="CK750" s="20"/>
      <c r="CL750" s="63"/>
      <c r="CO750" s="53"/>
      <c r="CR750" s="20"/>
      <c r="CS750" s="63"/>
      <c r="CV750" s="53"/>
      <c r="CY750" s="20"/>
      <c r="CZ750" s="63"/>
      <c r="DC750" s="53"/>
      <c r="DF750" s="20"/>
    </row>
    <row r="751" spans="4:110" s="19" customFormat="1">
      <c r="D751" s="20"/>
      <c r="E751" s="37"/>
      <c r="H751" s="53"/>
      <c r="K751" s="20"/>
      <c r="L751" s="37"/>
      <c r="O751" s="53"/>
      <c r="R751" s="20"/>
      <c r="S751" s="37"/>
      <c r="V751" s="53"/>
      <c r="Y751" s="20"/>
      <c r="Z751" s="63"/>
      <c r="AC751" s="53"/>
      <c r="AF751" s="20"/>
      <c r="AG751" s="20"/>
      <c r="AH751" s="63"/>
      <c r="AK751" s="53"/>
      <c r="AN751" s="20"/>
      <c r="AO751" s="63"/>
      <c r="AR751" s="53"/>
      <c r="AU751" s="20"/>
      <c r="AV751" s="63"/>
      <c r="AY751" s="53"/>
      <c r="BB751" s="20"/>
      <c r="BC751" s="63"/>
      <c r="BF751" s="53"/>
      <c r="BI751" s="20"/>
      <c r="BJ751" s="63"/>
      <c r="BM751" s="53"/>
      <c r="BP751" s="20"/>
      <c r="BQ751" s="63"/>
      <c r="BT751" s="53"/>
      <c r="BW751" s="20"/>
      <c r="BX751" s="63"/>
      <c r="CA751" s="53"/>
      <c r="CD751" s="20"/>
      <c r="CE751" s="63"/>
      <c r="CH751" s="53"/>
      <c r="CK751" s="20"/>
      <c r="CL751" s="63"/>
      <c r="CO751" s="53"/>
      <c r="CR751" s="20"/>
      <c r="CS751" s="63"/>
      <c r="CV751" s="53"/>
      <c r="CY751" s="20"/>
      <c r="CZ751" s="63"/>
      <c r="DC751" s="53"/>
      <c r="DF751" s="20"/>
    </row>
    <row r="752" spans="4:110" s="19" customFormat="1">
      <c r="D752" s="20"/>
      <c r="E752" s="37"/>
      <c r="H752" s="53"/>
      <c r="K752" s="20"/>
      <c r="L752" s="37"/>
      <c r="O752" s="53"/>
      <c r="R752" s="20"/>
      <c r="S752" s="37"/>
      <c r="V752" s="53"/>
      <c r="Y752" s="20"/>
      <c r="Z752" s="63"/>
      <c r="AC752" s="53"/>
      <c r="AF752" s="20"/>
      <c r="AG752" s="20"/>
      <c r="AH752" s="63"/>
      <c r="AK752" s="53"/>
      <c r="AN752" s="20"/>
      <c r="AO752" s="63"/>
      <c r="AR752" s="53"/>
      <c r="AU752" s="20"/>
      <c r="AV752" s="63"/>
      <c r="AY752" s="53"/>
      <c r="BB752" s="20"/>
      <c r="BC752" s="63"/>
      <c r="BF752" s="53"/>
      <c r="BI752" s="20"/>
      <c r="BJ752" s="63"/>
      <c r="BM752" s="53"/>
      <c r="BP752" s="20"/>
      <c r="BQ752" s="63"/>
      <c r="BT752" s="53"/>
      <c r="BW752" s="20"/>
      <c r="BX752" s="63"/>
      <c r="CA752" s="53"/>
      <c r="CD752" s="20"/>
      <c r="CE752" s="63"/>
      <c r="CH752" s="53"/>
      <c r="CK752" s="20"/>
      <c r="CL752" s="63"/>
      <c r="CO752" s="53"/>
      <c r="CR752" s="20"/>
      <c r="CS752" s="63"/>
      <c r="CV752" s="53"/>
      <c r="CY752" s="20"/>
      <c r="CZ752" s="63"/>
      <c r="DC752" s="53"/>
      <c r="DF752" s="20"/>
    </row>
    <row r="753" spans="4:110" s="19" customFormat="1">
      <c r="D753" s="20"/>
      <c r="E753" s="37"/>
      <c r="H753" s="53"/>
      <c r="K753" s="20"/>
      <c r="L753" s="37"/>
      <c r="O753" s="53"/>
      <c r="R753" s="20"/>
      <c r="S753" s="37"/>
      <c r="V753" s="53"/>
      <c r="Y753" s="20"/>
      <c r="Z753" s="63"/>
      <c r="AC753" s="53"/>
      <c r="AF753" s="20"/>
      <c r="AG753" s="20"/>
      <c r="AH753" s="63"/>
      <c r="AK753" s="53"/>
      <c r="AN753" s="20"/>
      <c r="AO753" s="63"/>
      <c r="AR753" s="53"/>
      <c r="AU753" s="20"/>
      <c r="AV753" s="63"/>
      <c r="AY753" s="53"/>
      <c r="BB753" s="20"/>
      <c r="BC753" s="63"/>
      <c r="BF753" s="53"/>
      <c r="BI753" s="20"/>
      <c r="BJ753" s="63"/>
      <c r="BM753" s="53"/>
      <c r="BP753" s="20"/>
      <c r="BQ753" s="63"/>
      <c r="BT753" s="53"/>
      <c r="BW753" s="20"/>
      <c r="BX753" s="63"/>
      <c r="CA753" s="53"/>
      <c r="CD753" s="20"/>
      <c r="CE753" s="63"/>
      <c r="CH753" s="53"/>
      <c r="CK753" s="20"/>
      <c r="CL753" s="63"/>
      <c r="CO753" s="53"/>
      <c r="CR753" s="20"/>
      <c r="CS753" s="63"/>
      <c r="CV753" s="53"/>
      <c r="CY753" s="20"/>
      <c r="CZ753" s="63"/>
      <c r="DC753" s="53"/>
      <c r="DF753" s="20"/>
    </row>
    <row r="754" spans="4:110" s="19" customFormat="1">
      <c r="D754" s="20"/>
      <c r="E754" s="37"/>
      <c r="H754" s="53"/>
      <c r="K754" s="20"/>
      <c r="L754" s="37"/>
      <c r="O754" s="53"/>
      <c r="R754" s="20"/>
      <c r="S754" s="37"/>
      <c r="V754" s="53"/>
      <c r="Y754" s="20"/>
      <c r="Z754" s="63"/>
      <c r="AC754" s="53"/>
      <c r="AF754" s="20"/>
      <c r="AG754" s="20"/>
      <c r="AH754" s="63"/>
      <c r="AK754" s="53"/>
      <c r="AN754" s="20"/>
      <c r="AO754" s="63"/>
      <c r="AR754" s="53"/>
      <c r="AU754" s="20"/>
      <c r="AV754" s="63"/>
      <c r="AY754" s="53"/>
      <c r="BB754" s="20"/>
      <c r="BC754" s="63"/>
      <c r="BF754" s="53"/>
      <c r="BI754" s="20"/>
      <c r="BJ754" s="63"/>
      <c r="BM754" s="53"/>
      <c r="BP754" s="20"/>
      <c r="BQ754" s="63"/>
      <c r="BT754" s="53"/>
      <c r="BW754" s="20"/>
      <c r="BX754" s="63"/>
      <c r="CA754" s="53"/>
      <c r="CD754" s="20"/>
      <c r="CE754" s="63"/>
      <c r="CH754" s="53"/>
      <c r="CK754" s="20"/>
      <c r="CL754" s="63"/>
      <c r="CO754" s="53"/>
      <c r="CR754" s="20"/>
      <c r="CS754" s="63"/>
      <c r="CV754" s="53"/>
      <c r="CY754" s="20"/>
      <c r="CZ754" s="63"/>
      <c r="DC754" s="53"/>
      <c r="DF754" s="20"/>
    </row>
    <row r="755" spans="4:110" s="19" customFormat="1">
      <c r="D755" s="20"/>
      <c r="E755" s="37"/>
      <c r="H755" s="53"/>
      <c r="K755" s="20"/>
      <c r="L755" s="37"/>
      <c r="O755" s="53"/>
      <c r="R755" s="20"/>
      <c r="S755" s="37"/>
      <c r="V755" s="53"/>
      <c r="Y755" s="20"/>
      <c r="Z755" s="63"/>
      <c r="AC755" s="53"/>
      <c r="AF755" s="20"/>
      <c r="AG755" s="20"/>
      <c r="AH755" s="63"/>
      <c r="AK755" s="53"/>
      <c r="AN755" s="20"/>
      <c r="AO755" s="63"/>
      <c r="AR755" s="53"/>
      <c r="AU755" s="20"/>
      <c r="AV755" s="63"/>
      <c r="AY755" s="53"/>
      <c r="BB755" s="20"/>
      <c r="BC755" s="63"/>
      <c r="BF755" s="53"/>
      <c r="BI755" s="20"/>
      <c r="BJ755" s="63"/>
      <c r="BM755" s="53"/>
      <c r="BP755" s="20"/>
      <c r="BQ755" s="63"/>
      <c r="BT755" s="53"/>
      <c r="BW755" s="20"/>
      <c r="BX755" s="63"/>
      <c r="CA755" s="53"/>
      <c r="CD755" s="20"/>
      <c r="CE755" s="63"/>
      <c r="CH755" s="53"/>
      <c r="CK755" s="20"/>
      <c r="CL755" s="63"/>
      <c r="CO755" s="53"/>
      <c r="CR755" s="20"/>
      <c r="CS755" s="63"/>
      <c r="CV755" s="53"/>
      <c r="CY755" s="20"/>
      <c r="CZ755" s="63"/>
      <c r="DC755" s="53"/>
      <c r="DF755" s="20"/>
    </row>
    <row r="756" spans="4:110" s="19" customFormat="1">
      <c r="D756" s="20"/>
      <c r="E756" s="37"/>
      <c r="H756" s="53"/>
      <c r="K756" s="20"/>
      <c r="L756" s="37"/>
      <c r="O756" s="53"/>
      <c r="R756" s="20"/>
      <c r="S756" s="37"/>
      <c r="V756" s="53"/>
      <c r="Y756" s="20"/>
      <c r="Z756" s="63"/>
      <c r="AC756" s="53"/>
      <c r="AF756" s="20"/>
      <c r="AG756" s="20"/>
      <c r="AH756" s="63"/>
      <c r="AK756" s="53"/>
      <c r="AN756" s="20"/>
      <c r="AO756" s="63"/>
      <c r="AR756" s="53"/>
      <c r="AU756" s="20"/>
      <c r="AV756" s="63"/>
      <c r="AY756" s="53"/>
      <c r="BB756" s="20"/>
      <c r="BC756" s="63"/>
      <c r="BF756" s="53"/>
      <c r="BI756" s="20"/>
      <c r="BJ756" s="63"/>
      <c r="BM756" s="53"/>
      <c r="BP756" s="20"/>
      <c r="BQ756" s="63"/>
      <c r="BT756" s="53"/>
      <c r="BW756" s="20"/>
      <c r="BX756" s="63"/>
      <c r="CA756" s="53"/>
      <c r="CD756" s="20"/>
      <c r="CE756" s="63"/>
      <c r="CH756" s="53"/>
      <c r="CK756" s="20"/>
      <c r="CL756" s="63"/>
      <c r="CO756" s="53"/>
      <c r="CR756" s="20"/>
      <c r="CS756" s="63"/>
      <c r="CV756" s="53"/>
      <c r="CY756" s="20"/>
      <c r="CZ756" s="63"/>
      <c r="DC756" s="53"/>
      <c r="DF756" s="20"/>
    </row>
    <row r="757" spans="4:110" s="19" customFormat="1">
      <c r="D757" s="20"/>
      <c r="E757" s="37"/>
      <c r="H757" s="53"/>
      <c r="K757" s="20"/>
      <c r="L757" s="37"/>
      <c r="O757" s="53"/>
      <c r="R757" s="20"/>
      <c r="S757" s="37"/>
      <c r="V757" s="53"/>
      <c r="Y757" s="20"/>
      <c r="Z757" s="63"/>
      <c r="AC757" s="53"/>
      <c r="AF757" s="20"/>
      <c r="AG757" s="20"/>
      <c r="AH757" s="63"/>
      <c r="AK757" s="53"/>
      <c r="AN757" s="20"/>
      <c r="AO757" s="63"/>
      <c r="AR757" s="53"/>
      <c r="AU757" s="20"/>
      <c r="AV757" s="63"/>
      <c r="AY757" s="53"/>
      <c r="BB757" s="20"/>
      <c r="BC757" s="63"/>
      <c r="BF757" s="53"/>
      <c r="BI757" s="20"/>
      <c r="BJ757" s="63"/>
      <c r="BM757" s="53"/>
      <c r="BP757" s="20"/>
      <c r="BQ757" s="63"/>
      <c r="BT757" s="53"/>
      <c r="BW757" s="20"/>
      <c r="BX757" s="63"/>
      <c r="CA757" s="53"/>
      <c r="CD757" s="20"/>
      <c r="CE757" s="63"/>
      <c r="CH757" s="53"/>
      <c r="CK757" s="20"/>
      <c r="CL757" s="63"/>
      <c r="CO757" s="53"/>
      <c r="CR757" s="20"/>
      <c r="CS757" s="63"/>
      <c r="CV757" s="53"/>
      <c r="CY757" s="20"/>
      <c r="CZ757" s="63"/>
      <c r="DC757" s="53"/>
      <c r="DF757" s="20"/>
    </row>
    <row r="758" spans="4:110" s="19" customFormat="1">
      <c r="D758" s="20"/>
      <c r="E758" s="37"/>
      <c r="H758" s="53"/>
      <c r="K758" s="20"/>
      <c r="L758" s="37"/>
      <c r="O758" s="53"/>
      <c r="R758" s="20"/>
      <c r="S758" s="37"/>
      <c r="V758" s="53"/>
      <c r="Y758" s="20"/>
      <c r="Z758" s="63"/>
      <c r="AC758" s="53"/>
      <c r="AF758" s="20"/>
      <c r="AG758" s="20"/>
      <c r="AH758" s="63"/>
      <c r="AK758" s="53"/>
      <c r="AN758" s="20"/>
      <c r="AO758" s="63"/>
      <c r="AR758" s="53"/>
      <c r="AU758" s="20"/>
      <c r="AV758" s="63"/>
      <c r="AY758" s="53"/>
      <c r="BB758" s="20"/>
      <c r="BC758" s="63"/>
      <c r="BF758" s="53"/>
      <c r="BI758" s="20"/>
      <c r="BJ758" s="63"/>
      <c r="BM758" s="53"/>
      <c r="BP758" s="20"/>
      <c r="BQ758" s="63"/>
      <c r="BT758" s="53"/>
      <c r="BW758" s="20"/>
      <c r="BX758" s="63"/>
      <c r="CA758" s="53"/>
      <c r="CD758" s="20"/>
      <c r="CE758" s="63"/>
      <c r="CH758" s="53"/>
      <c r="CK758" s="20"/>
      <c r="CL758" s="63"/>
      <c r="CO758" s="53"/>
      <c r="CR758" s="20"/>
      <c r="CS758" s="63"/>
      <c r="CV758" s="53"/>
      <c r="CY758" s="20"/>
      <c r="CZ758" s="63"/>
      <c r="DC758" s="53"/>
      <c r="DF758" s="20"/>
    </row>
    <row r="759" spans="4:110" s="19" customFormat="1">
      <c r="D759" s="20"/>
      <c r="E759" s="37"/>
      <c r="H759" s="53"/>
      <c r="K759" s="20"/>
      <c r="L759" s="37"/>
      <c r="O759" s="53"/>
      <c r="R759" s="20"/>
      <c r="S759" s="37"/>
      <c r="V759" s="53"/>
      <c r="Y759" s="20"/>
      <c r="Z759" s="63"/>
      <c r="AC759" s="53"/>
      <c r="AF759" s="20"/>
      <c r="AG759" s="20"/>
      <c r="AH759" s="63"/>
      <c r="AK759" s="53"/>
      <c r="AN759" s="20"/>
      <c r="AO759" s="63"/>
      <c r="AR759" s="53"/>
      <c r="AU759" s="20"/>
      <c r="AV759" s="63"/>
      <c r="AY759" s="53"/>
      <c r="BB759" s="20"/>
      <c r="BC759" s="63"/>
      <c r="BF759" s="53"/>
      <c r="BI759" s="20"/>
      <c r="BJ759" s="63"/>
      <c r="BM759" s="53"/>
      <c r="BP759" s="20"/>
      <c r="BQ759" s="63"/>
      <c r="BT759" s="53"/>
      <c r="BW759" s="20"/>
      <c r="BX759" s="63"/>
      <c r="CA759" s="53"/>
      <c r="CD759" s="20"/>
      <c r="CE759" s="63"/>
      <c r="CH759" s="53"/>
      <c r="CK759" s="20"/>
      <c r="CL759" s="63"/>
      <c r="CO759" s="53"/>
      <c r="CR759" s="20"/>
      <c r="CS759" s="63"/>
      <c r="CV759" s="53"/>
      <c r="CY759" s="20"/>
      <c r="CZ759" s="63"/>
      <c r="DC759" s="53"/>
      <c r="DF759" s="20"/>
    </row>
    <row r="760" spans="4:110" s="19" customFormat="1">
      <c r="D760" s="20"/>
      <c r="E760" s="37"/>
      <c r="H760" s="53"/>
      <c r="K760" s="20"/>
      <c r="L760" s="37"/>
      <c r="O760" s="53"/>
      <c r="R760" s="20"/>
      <c r="S760" s="37"/>
      <c r="V760" s="53"/>
      <c r="Y760" s="20"/>
      <c r="Z760" s="63"/>
      <c r="AC760" s="53"/>
      <c r="AF760" s="20"/>
      <c r="AG760" s="20"/>
      <c r="AH760" s="63"/>
      <c r="AK760" s="53"/>
      <c r="AN760" s="20"/>
      <c r="AO760" s="63"/>
      <c r="AR760" s="53"/>
      <c r="AU760" s="20"/>
      <c r="AV760" s="63"/>
      <c r="AY760" s="53"/>
      <c r="BB760" s="20"/>
      <c r="BC760" s="63"/>
      <c r="BF760" s="53"/>
      <c r="BI760" s="20"/>
      <c r="BJ760" s="63"/>
      <c r="BM760" s="53"/>
      <c r="BP760" s="20"/>
      <c r="BQ760" s="63"/>
      <c r="BT760" s="53"/>
      <c r="BW760" s="20"/>
      <c r="BX760" s="63"/>
      <c r="CA760" s="53"/>
      <c r="CD760" s="20"/>
      <c r="CE760" s="63"/>
      <c r="CH760" s="53"/>
      <c r="CK760" s="20"/>
      <c r="CL760" s="63"/>
      <c r="CO760" s="53"/>
      <c r="CR760" s="20"/>
      <c r="CS760" s="63"/>
      <c r="CV760" s="53"/>
      <c r="CY760" s="20"/>
      <c r="CZ760" s="63"/>
      <c r="DC760" s="53"/>
      <c r="DF760" s="20"/>
    </row>
    <row r="761" spans="4:110" s="19" customFormat="1">
      <c r="D761" s="20"/>
      <c r="E761" s="37"/>
      <c r="H761" s="53"/>
      <c r="K761" s="20"/>
      <c r="L761" s="37"/>
      <c r="O761" s="53"/>
      <c r="R761" s="20"/>
      <c r="S761" s="37"/>
      <c r="V761" s="53"/>
      <c r="Y761" s="20"/>
      <c r="Z761" s="63"/>
      <c r="AC761" s="53"/>
      <c r="AF761" s="20"/>
      <c r="AG761" s="20"/>
      <c r="AH761" s="63"/>
      <c r="AK761" s="53"/>
      <c r="AN761" s="20"/>
      <c r="AO761" s="63"/>
      <c r="AR761" s="53"/>
      <c r="AU761" s="20"/>
      <c r="AV761" s="63"/>
      <c r="AY761" s="53"/>
      <c r="BB761" s="20"/>
      <c r="BC761" s="63"/>
      <c r="BF761" s="53"/>
      <c r="BI761" s="20"/>
      <c r="BJ761" s="63"/>
      <c r="BM761" s="53"/>
      <c r="BP761" s="20"/>
      <c r="BQ761" s="63"/>
      <c r="BT761" s="53"/>
      <c r="BW761" s="20"/>
      <c r="BX761" s="63"/>
      <c r="CA761" s="53"/>
      <c r="CD761" s="20"/>
      <c r="CE761" s="63"/>
      <c r="CH761" s="53"/>
      <c r="CK761" s="20"/>
      <c r="CL761" s="63"/>
      <c r="CO761" s="53"/>
      <c r="CR761" s="20"/>
      <c r="CS761" s="63"/>
      <c r="CV761" s="53"/>
      <c r="CY761" s="20"/>
      <c r="CZ761" s="63"/>
      <c r="DC761" s="53"/>
      <c r="DF761" s="20"/>
    </row>
    <row r="762" spans="4:110" s="19" customFormat="1">
      <c r="D762" s="20"/>
      <c r="E762" s="37"/>
      <c r="H762" s="53"/>
      <c r="K762" s="20"/>
      <c r="L762" s="37"/>
      <c r="O762" s="53"/>
      <c r="R762" s="20"/>
      <c r="S762" s="37"/>
      <c r="V762" s="53"/>
      <c r="Y762" s="20"/>
      <c r="Z762" s="63"/>
      <c r="AC762" s="53"/>
      <c r="AF762" s="20"/>
      <c r="AG762" s="20"/>
      <c r="AH762" s="63"/>
      <c r="AK762" s="53"/>
      <c r="AN762" s="20"/>
      <c r="AO762" s="63"/>
      <c r="AR762" s="53"/>
      <c r="AU762" s="20"/>
      <c r="AV762" s="63"/>
      <c r="AY762" s="53"/>
      <c r="BB762" s="20"/>
      <c r="BC762" s="63"/>
      <c r="BF762" s="53"/>
      <c r="BI762" s="20"/>
      <c r="BJ762" s="63"/>
      <c r="BM762" s="53"/>
      <c r="BP762" s="20"/>
      <c r="BQ762" s="63"/>
      <c r="BT762" s="53"/>
      <c r="BW762" s="20"/>
      <c r="BX762" s="63"/>
      <c r="CA762" s="53"/>
      <c r="CD762" s="20"/>
      <c r="CE762" s="63"/>
      <c r="CH762" s="53"/>
      <c r="CK762" s="20"/>
      <c r="CL762" s="63"/>
      <c r="CO762" s="53"/>
      <c r="CR762" s="20"/>
      <c r="CS762" s="63"/>
      <c r="CV762" s="53"/>
      <c r="CY762" s="20"/>
      <c r="CZ762" s="63"/>
      <c r="DC762" s="53"/>
      <c r="DF762" s="20"/>
    </row>
    <row r="763" spans="4:110" s="19" customFormat="1">
      <c r="D763" s="20"/>
      <c r="E763" s="37"/>
      <c r="H763" s="53"/>
      <c r="K763" s="20"/>
      <c r="L763" s="37"/>
      <c r="O763" s="53"/>
      <c r="R763" s="20"/>
      <c r="S763" s="37"/>
      <c r="V763" s="53"/>
      <c r="Y763" s="20"/>
      <c r="Z763" s="63"/>
      <c r="AC763" s="53"/>
      <c r="AF763" s="20"/>
      <c r="AG763" s="20"/>
      <c r="AH763" s="63"/>
      <c r="AK763" s="53"/>
      <c r="AN763" s="20"/>
      <c r="AO763" s="63"/>
      <c r="AR763" s="53"/>
      <c r="AU763" s="20"/>
      <c r="AV763" s="63"/>
      <c r="AY763" s="53"/>
      <c r="BB763" s="20"/>
      <c r="BC763" s="63"/>
      <c r="BF763" s="53"/>
      <c r="BI763" s="20"/>
      <c r="BJ763" s="63"/>
      <c r="BM763" s="53"/>
      <c r="BP763" s="20"/>
      <c r="BQ763" s="63"/>
      <c r="BT763" s="53"/>
      <c r="BW763" s="20"/>
      <c r="BX763" s="63"/>
      <c r="CA763" s="53"/>
      <c r="CD763" s="20"/>
      <c r="CE763" s="63"/>
      <c r="CH763" s="53"/>
      <c r="CK763" s="20"/>
      <c r="CL763" s="63"/>
      <c r="CO763" s="53"/>
      <c r="CR763" s="20"/>
      <c r="CS763" s="63"/>
      <c r="CV763" s="53"/>
      <c r="CY763" s="20"/>
      <c r="CZ763" s="63"/>
      <c r="DC763" s="53"/>
      <c r="DF763" s="20"/>
    </row>
    <row r="764" spans="4:110" s="19" customFormat="1">
      <c r="D764" s="20"/>
      <c r="E764" s="37"/>
      <c r="H764" s="53"/>
      <c r="K764" s="20"/>
      <c r="L764" s="37"/>
      <c r="O764" s="53"/>
      <c r="R764" s="20"/>
      <c r="S764" s="37"/>
      <c r="V764" s="53"/>
      <c r="Y764" s="20"/>
      <c r="Z764" s="63"/>
      <c r="AC764" s="53"/>
      <c r="AF764" s="20"/>
      <c r="AG764" s="20"/>
      <c r="AH764" s="63"/>
      <c r="AK764" s="53"/>
      <c r="AN764" s="20"/>
      <c r="AO764" s="63"/>
      <c r="AR764" s="53"/>
      <c r="AU764" s="20"/>
      <c r="AV764" s="63"/>
      <c r="AY764" s="53"/>
      <c r="BB764" s="20"/>
      <c r="BC764" s="63"/>
      <c r="BF764" s="53"/>
      <c r="BI764" s="20"/>
      <c r="BJ764" s="63"/>
      <c r="BM764" s="53"/>
      <c r="BP764" s="20"/>
      <c r="BQ764" s="63"/>
      <c r="BT764" s="53"/>
      <c r="BW764" s="20"/>
      <c r="BX764" s="63"/>
      <c r="CA764" s="53"/>
      <c r="CD764" s="20"/>
      <c r="CE764" s="63"/>
      <c r="CH764" s="53"/>
      <c r="CK764" s="20"/>
      <c r="CL764" s="63"/>
      <c r="CO764" s="53"/>
      <c r="CR764" s="20"/>
      <c r="CS764" s="63"/>
      <c r="CV764" s="53"/>
      <c r="CY764" s="20"/>
      <c r="CZ764" s="63"/>
      <c r="DC764" s="53"/>
      <c r="DF764" s="20"/>
    </row>
    <row r="765" spans="4:110" s="19" customFormat="1">
      <c r="D765" s="20"/>
      <c r="E765" s="37"/>
      <c r="H765" s="53"/>
      <c r="K765" s="20"/>
      <c r="L765" s="37"/>
      <c r="O765" s="53"/>
      <c r="R765" s="20"/>
      <c r="S765" s="37"/>
      <c r="V765" s="53"/>
      <c r="Y765" s="20"/>
      <c r="Z765" s="63"/>
      <c r="AC765" s="53"/>
      <c r="AF765" s="20"/>
      <c r="AG765" s="20"/>
      <c r="AH765" s="63"/>
      <c r="AK765" s="53"/>
      <c r="AN765" s="20"/>
      <c r="AO765" s="63"/>
      <c r="AR765" s="53"/>
      <c r="AU765" s="20"/>
      <c r="AV765" s="63"/>
      <c r="AY765" s="53"/>
      <c r="BB765" s="20"/>
      <c r="BC765" s="63"/>
      <c r="BF765" s="53"/>
      <c r="BI765" s="20"/>
      <c r="BJ765" s="63"/>
      <c r="BM765" s="53"/>
      <c r="BP765" s="20"/>
      <c r="BQ765" s="63"/>
      <c r="BT765" s="53"/>
      <c r="BW765" s="20"/>
      <c r="BX765" s="63"/>
      <c r="CA765" s="53"/>
      <c r="CD765" s="20"/>
      <c r="CE765" s="63"/>
      <c r="CH765" s="53"/>
      <c r="CK765" s="20"/>
      <c r="CL765" s="63"/>
      <c r="CO765" s="53"/>
      <c r="CR765" s="20"/>
      <c r="CS765" s="63"/>
      <c r="CV765" s="53"/>
      <c r="CY765" s="20"/>
      <c r="CZ765" s="63"/>
      <c r="DC765" s="53"/>
      <c r="DF765" s="20"/>
    </row>
    <row r="766" spans="4:110" s="19" customFormat="1">
      <c r="D766" s="20"/>
      <c r="E766" s="37"/>
      <c r="H766" s="53"/>
      <c r="K766" s="20"/>
      <c r="L766" s="37"/>
      <c r="O766" s="53"/>
      <c r="R766" s="20"/>
      <c r="S766" s="37"/>
      <c r="V766" s="53"/>
      <c r="Y766" s="20"/>
      <c r="Z766" s="63"/>
      <c r="AC766" s="53"/>
      <c r="AF766" s="20"/>
      <c r="AG766" s="20"/>
      <c r="AH766" s="63"/>
      <c r="AK766" s="53"/>
      <c r="AN766" s="20"/>
      <c r="AO766" s="63"/>
      <c r="AR766" s="53"/>
      <c r="AU766" s="20"/>
      <c r="AV766" s="63"/>
      <c r="AY766" s="53"/>
      <c r="BB766" s="20"/>
      <c r="BC766" s="63"/>
      <c r="BF766" s="53"/>
      <c r="BI766" s="20"/>
      <c r="BJ766" s="63"/>
      <c r="BM766" s="53"/>
      <c r="BP766" s="20"/>
      <c r="BQ766" s="63"/>
      <c r="BT766" s="53"/>
      <c r="BW766" s="20"/>
      <c r="BX766" s="63"/>
      <c r="CA766" s="53"/>
      <c r="CD766" s="20"/>
      <c r="CE766" s="63"/>
      <c r="CH766" s="53"/>
      <c r="CK766" s="20"/>
      <c r="CL766" s="63"/>
      <c r="CO766" s="53"/>
      <c r="CR766" s="20"/>
      <c r="CS766" s="63"/>
      <c r="CV766" s="53"/>
      <c r="CY766" s="20"/>
      <c r="CZ766" s="63"/>
      <c r="DC766" s="53"/>
      <c r="DF766" s="20"/>
    </row>
    <row r="767" spans="4:110" s="19" customFormat="1">
      <c r="D767" s="20"/>
      <c r="E767" s="37"/>
      <c r="H767" s="53"/>
      <c r="K767" s="20"/>
      <c r="L767" s="37"/>
      <c r="O767" s="53"/>
      <c r="R767" s="20"/>
      <c r="S767" s="37"/>
      <c r="V767" s="53"/>
      <c r="Y767" s="20"/>
      <c r="Z767" s="63"/>
      <c r="AC767" s="53"/>
      <c r="AF767" s="20"/>
      <c r="AG767" s="20"/>
      <c r="AH767" s="63"/>
      <c r="AK767" s="53"/>
      <c r="AN767" s="20"/>
      <c r="AO767" s="63"/>
      <c r="AR767" s="53"/>
      <c r="AU767" s="20"/>
      <c r="AV767" s="63"/>
      <c r="AY767" s="53"/>
      <c r="BB767" s="20"/>
      <c r="BC767" s="63"/>
      <c r="BF767" s="53"/>
      <c r="BI767" s="20"/>
      <c r="BJ767" s="63"/>
      <c r="BM767" s="53"/>
      <c r="BP767" s="20"/>
      <c r="BQ767" s="63"/>
      <c r="BT767" s="53"/>
      <c r="BW767" s="20"/>
      <c r="BX767" s="63"/>
      <c r="CA767" s="53"/>
      <c r="CD767" s="20"/>
      <c r="CE767" s="63"/>
      <c r="CH767" s="53"/>
      <c r="CK767" s="20"/>
      <c r="CL767" s="63"/>
      <c r="CO767" s="53"/>
      <c r="CR767" s="20"/>
      <c r="CS767" s="63"/>
      <c r="CV767" s="53"/>
      <c r="CY767" s="20"/>
      <c r="CZ767" s="63"/>
      <c r="DC767" s="53"/>
      <c r="DF767" s="20"/>
    </row>
    <row r="768" spans="4:110" s="19" customFormat="1">
      <c r="D768" s="20"/>
      <c r="E768" s="37"/>
      <c r="H768" s="53"/>
      <c r="K768" s="20"/>
      <c r="L768" s="37"/>
      <c r="O768" s="53"/>
      <c r="R768" s="20"/>
      <c r="S768" s="37"/>
      <c r="V768" s="53"/>
      <c r="Y768" s="20"/>
      <c r="Z768" s="63"/>
      <c r="AC768" s="53"/>
      <c r="AF768" s="20"/>
      <c r="AG768" s="20"/>
      <c r="AH768" s="63"/>
      <c r="AK768" s="53"/>
      <c r="AN768" s="20"/>
      <c r="AO768" s="63"/>
      <c r="AR768" s="53"/>
      <c r="AU768" s="20"/>
      <c r="AV768" s="63"/>
      <c r="AY768" s="53"/>
      <c r="BB768" s="20"/>
      <c r="BC768" s="63"/>
      <c r="BF768" s="53"/>
      <c r="BI768" s="20"/>
      <c r="BJ768" s="63"/>
      <c r="BM768" s="53"/>
      <c r="BP768" s="20"/>
      <c r="BQ768" s="63"/>
      <c r="BT768" s="53"/>
      <c r="BW768" s="20"/>
      <c r="BX768" s="63"/>
      <c r="CA768" s="53"/>
      <c r="CD768" s="20"/>
      <c r="CE768" s="63"/>
      <c r="CH768" s="53"/>
      <c r="CK768" s="20"/>
      <c r="CL768" s="63"/>
      <c r="CO768" s="53"/>
      <c r="CR768" s="20"/>
      <c r="CS768" s="63"/>
      <c r="CV768" s="53"/>
      <c r="CY768" s="20"/>
      <c r="CZ768" s="63"/>
      <c r="DC768" s="53"/>
      <c r="DF768" s="20"/>
    </row>
    <row r="769" spans="4:110" s="19" customFormat="1">
      <c r="D769" s="20"/>
      <c r="E769" s="37"/>
      <c r="H769" s="53"/>
      <c r="K769" s="20"/>
      <c r="L769" s="37"/>
      <c r="O769" s="53"/>
      <c r="R769" s="20"/>
      <c r="S769" s="37"/>
      <c r="V769" s="53"/>
      <c r="Y769" s="20"/>
      <c r="Z769" s="63"/>
      <c r="AC769" s="53"/>
      <c r="AF769" s="20"/>
      <c r="AG769" s="20"/>
      <c r="AH769" s="63"/>
      <c r="AK769" s="53"/>
      <c r="AN769" s="20"/>
      <c r="AO769" s="63"/>
      <c r="AR769" s="53"/>
      <c r="AU769" s="20"/>
      <c r="AV769" s="63"/>
      <c r="AY769" s="53"/>
      <c r="BB769" s="20"/>
      <c r="BC769" s="63"/>
      <c r="BF769" s="53"/>
      <c r="BI769" s="20"/>
      <c r="BJ769" s="63"/>
      <c r="BM769" s="53"/>
      <c r="BP769" s="20"/>
      <c r="BQ769" s="63"/>
      <c r="BT769" s="53"/>
      <c r="BW769" s="20"/>
      <c r="BX769" s="63"/>
      <c r="CA769" s="53"/>
      <c r="CD769" s="20"/>
      <c r="CE769" s="63"/>
      <c r="CH769" s="53"/>
      <c r="CK769" s="20"/>
      <c r="CL769" s="63"/>
      <c r="CO769" s="53"/>
      <c r="CR769" s="20"/>
      <c r="CS769" s="63"/>
      <c r="CV769" s="53"/>
      <c r="CY769" s="20"/>
      <c r="CZ769" s="63"/>
      <c r="DC769" s="53"/>
      <c r="DF769" s="20"/>
    </row>
    <row r="770" spans="4:110" s="19" customFormat="1">
      <c r="D770" s="20"/>
      <c r="E770" s="37"/>
      <c r="H770" s="53"/>
      <c r="K770" s="20"/>
      <c r="L770" s="37"/>
      <c r="O770" s="53"/>
      <c r="R770" s="20"/>
      <c r="S770" s="37"/>
      <c r="V770" s="53"/>
      <c r="Y770" s="20"/>
      <c r="Z770" s="63"/>
      <c r="AC770" s="53"/>
      <c r="AF770" s="20"/>
      <c r="AG770" s="20"/>
      <c r="AH770" s="63"/>
      <c r="AK770" s="53"/>
      <c r="AN770" s="20"/>
      <c r="AO770" s="63"/>
      <c r="AR770" s="53"/>
      <c r="AU770" s="20"/>
      <c r="AV770" s="63"/>
      <c r="AY770" s="53"/>
      <c r="BB770" s="20"/>
      <c r="BC770" s="63"/>
      <c r="BF770" s="53"/>
      <c r="BI770" s="20"/>
      <c r="BJ770" s="63"/>
      <c r="BM770" s="53"/>
      <c r="BP770" s="20"/>
      <c r="BQ770" s="63"/>
      <c r="BT770" s="53"/>
      <c r="BW770" s="20"/>
      <c r="BX770" s="63"/>
      <c r="CA770" s="53"/>
      <c r="CD770" s="20"/>
      <c r="CE770" s="63"/>
      <c r="CH770" s="53"/>
      <c r="CK770" s="20"/>
      <c r="CL770" s="63"/>
      <c r="CO770" s="53"/>
      <c r="CR770" s="20"/>
      <c r="CS770" s="63"/>
      <c r="CV770" s="53"/>
      <c r="CY770" s="20"/>
      <c r="CZ770" s="63"/>
      <c r="DC770" s="53"/>
      <c r="DF770" s="20"/>
    </row>
    <row r="771" spans="4:110" s="19" customFormat="1">
      <c r="D771" s="20"/>
      <c r="E771" s="37"/>
      <c r="H771" s="53"/>
      <c r="K771" s="20"/>
      <c r="L771" s="37"/>
      <c r="O771" s="53"/>
      <c r="R771" s="20"/>
      <c r="S771" s="37"/>
      <c r="V771" s="53"/>
      <c r="Y771" s="20"/>
      <c r="Z771" s="63"/>
      <c r="AC771" s="53"/>
      <c r="AF771" s="20"/>
      <c r="AG771" s="20"/>
      <c r="AH771" s="63"/>
      <c r="AK771" s="53"/>
      <c r="AN771" s="20"/>
      <c r="AO771" s="63"/>
      <c r="AR771" s="53"/>
      <c r="AU771" s="20"/>
      <c r="AV771" s="63"/>
      <c r="AY771" s="53"/>
      <c r="BB771" s="20"/>
      <c r="BC771" s="63"/>
      <c r="BF771" s="53"/>
      <c r="BI771" s="20"/>
      <c r="BJ771" s="63"/>
      <c r="BM771" s="53"/>
      <c r="BP771" s="20"/>
      <c r="BQ771" s="63"/>
      <c r="BT771" s="53"/>
      <c r="BW771" s="20"/>
      <c r="BX771" s="63"/>
      <c r="CA771" s="53"/>
      <c r="CD771" s="20"/>
      <c r="CE771" s="63"/>
      <c r="CH771" s="53"/>
      <c r="CK771" s="20"/>
      <c r="CL771" s="63"/>
      <c r="CO771" s="53"/>
      <c r="CR771" s="20"/>
      <c r="CS771" s="63"/>
      <c r="CV771" s="53"/>
      <c r="CY771" s="20"/>
      <c r="CZ771" s="63"/>
      <c r="DC771" s="53"/>
      <c r="DF771" s="20"/>
    </row>
    <row r="772" spans="4:110" s="19" customFormat="1">
      <c r="D772" s="20"/>
      <c r="E772" s="37"/>
      <c r="H772" s="53"/>
      <c r="K772" s="20"/>
      <c r="L772" s="37"/>
      <c r="O772" s="53"/>
      <c r="R772" s="20"/>
      <c r="S772" s="37"/>
      <c r="V772" s="53"/>
      <c r="Y772" s="20"/>
      <c r="Z772" s="63"/>
      <c r="AC772" s="53"/>
      <c r="AF772" s="20"/>
      <c r="AG772" s="20"/>
      <c r="AH772" s="63"/>
      <c r="AK772" s="53"/>
      <c r="AN772" s="20"/>
      <c r="AO772" s="63"/>
      <c r="AR772" s="53"/>
      <c r="AU772" s="20"/>
      <c r="AV772" s="63"/>
      <c r="AY772" s="53"/>
      <c r="BB772" s="20"/>
      <c r="BC772" s="63"/>
      <c r="BF772" s="53"/>
      <c r="BI772" s="20"/>
      <c r="BJ772" s="63"/>
      <c r="BM772" s="53"/>
      <c r="BP772" s="20"/>
      <c r="BQ772" s="63"/>
      <c r="BT772" s="53"/>
      <c r="BW772" s="20"/>
      <c r="BX772" s="63"/>
      <c r="CA772" s="53"/>
      <c r="CD772" s="20"/>
      <c r="CE772" s="63"/>
      <c r="CH772" s="53"/>
      <c r="CK772" s="20"/>
      <c r="CL772" s="63"/>
      <c r="CO772" s="53"/>
      <c r="CR772" s="20"/>
      <c r="CS772" s="63"/>
      <c r="CV772" s="53"/>
      <c r="CY772" s="20"/>
      <c r="CZ772" s="63"/>
      <c r="DC772" s="53"/>
      <c r="DF772" s="20"/>
    </row>
    <row r="773" spans="4:110" s="19" customFormat="1">
      <c r="D773" s="20"/>
      <c r="E773" s="37"/>
      <c r="H773" s="53"/>
      <c r="K773" s="20"/>
      <c r="L773" s="37"/>
      <c r="O773" s="53"/>
      <c r="R773" s="20"/>
      <c r="S773" s="37"/>
      <c r="V773" s="53"/>
      <c r="Y773" s="20"/>
      <c r="Z773" s="63"/>
      <c r="AC773" s="53"/>
      <c r="AF773" s="20"/>
      <c r="AG773" s="20"/>
      <c r="AH773" s="63"/>
      <c r="AK773" s="53"/>
      <c r="AN773" s="20"/>
      <c r="AO773" s="63"/>
      <c r="AR773" s="53"/>
      <c r="AU773" s="20"/>
      <c r="AV773" s="63"/>
      <c r="AY773" s="53"/>
      <c r="BB773" s="20"/>
      <c r="BC773" s="63"/>
      <c r="BF773" s="53"/>
      <c r="BI773" s="20"/>
      <c r="BJ773" s="63"/>
      <c r="BM773" s="53"/>
      <c r="BP773" s="20"/>
      <c r="BQ773" s="63"/>
      <c r="BT773" s="53"/>
      <c r="BW773" s="20"/>
      <c r="BX773" s="63"/>
      <c r="CA773" s="53"/>
      <c r="CD773" s="20"/>
      <c r="CE773" s="63"/>
      <c r="CH773" s="53"/>
      <c r="CK773" s="20"/>
      <c r="CL773" s="63"/>
      <c r="CO773" s="53"/>
      <c r="CR773" s="20"/>
      <c r="CS773" s="63"/>
      <c r="CV773" s="53"/>
      <c r="CY773" s="20"/>
      <c r="CZ773" s="63"/>
      <c r="DC773" s="53"/>
      <c r="DF773" s="20"/>
    </row>
    <row r="774" spans="4:110" s="19" customFormat="1">
      <c r="D774" s="20"/>
      <c r="E774" s="37"/>
      <c r="H774" s="53"/>
      <c r="K774" s="20"/>
      <c r="L774" s="37"/>
      <c r="O774" s="53"/>
      <c r="R774" s="20"/>
      <c r="S774" s="37"/>
      <c r="V774" s="53"/>
      <c r="Y774" s="20"/>
      <c r="Z774" s="63"/>
      <c r="AC774" s="53"/>
      <c r="AF774" s="20"/>
      <c r="AG774" s="20"/>
      <c r="AH774" s="63"/>
      <c r="AK774" s="53"/>
      <c r="AN774" s="20"/>
      <c r="AO774" s="63"/>
      <c r="AR774" s="53"/>
      <c r="AU774" s="20"/>
      <c r="AV774" s="63"/>
      <c r="AY774" s="53"/>
      <c r="BB774" s="20"/>
      <c r="BC774" s="63"/>
      <c r="BF774" s="53"/>
      <c r="BI774" s="20"/>
      <c r="BJ774" s="63"/>
      <c r="BM774" s="53"/>
      <c r="BP774" s="20"/>
      <c r="BQ774" s="63"/>
      <c r="BT774" s="53"/>
      <c r="BW774" s="20"/>
      <c r="BX774" s="63"/>
      <c r="CA774" s="53"/>
      <c r="CD774" s="20"/>
      <c r="CE774" s="63"/>
      <c r="CH774" s="53"/>
      <c r="CK774" s="20"/>
      <c r="CL774" s="63"/>
      <c r="CO774" s="53"/>
      <c r="CR774" s="20"/>
      <c r="CS774" s="63"/>
      <c r="CV774" s="53"/>
      <c r="CY774" s="20"/>
      <c r="CZ774" s="63"/>
      <c r="DC774" s="53"/>
      <c r="DF774" s="20"/>
    </row>
    <row r="775" spans="4:110" s="19" customFormat="1">
      <c r="D775" s="20"/>
      <c r="E775" s="37"/>
      <c r="H775" s="53"/>
      <c r="K775" s="20"/>
      <c r="L775" s="37"/>
      <c r="O775" s="53"/>
      <c r="R775" s="20"/>
      <c r="S775" s="37"/>
      <c r="V775" s="53"/>
      <c r="Y775" s="20"/>
      <c r="Z775" s="63"/>
      <c r="AC775" s="53"/>
      <c r="AF775" s="20"/>
      <c r="AG775" s="20"/>
      <c r="AH775" s="63"/>
      <c r="AK775" s="53"/>
      <c r="AN775" s="20"/>
      <c r="AO775" s="63"/>
      <c r="AR775" s="53"/>
      <c r="AU775" s="20"/>
      <c r="AV775" s="63"/>
      <c r="AY775" s="53"/>
      <c r="BB775" s="20"/>
      <c r="BC775" s="63"/>
      <c r="BF775" s="53"/>
      <c r="BI775" s="20"/>
      <c r="BJ775" s="63"/>
      <c r="BM775" s="53"/>
      <c r="BP775" s="20"/>
      <c r="BQ775" s="63"/>
      <c r="BT775" s="53"/>
      <c r="BW775" s="20"/>
      <c r="BX775" s="63"/>
      <c r="CA775" s="53"/>
      <c r="CD775" s="20"/>
      <c r="CE775" s="63"/>
      <c r="CH775" s="53"/>
      <c r="CK775" s="20"/>
      <c r="CL775" s="63"/>
      <c r="CO775" s="53"/>
      <c r="CR775" s="20"/>
      <c r="CS775" s="63"/>
      <c r="CV775" s="53"/>
      <c r="CY775" s="20"/>
      <c r="CZ775" s="63"/>
      <c r="DC775" s="53"/>
      <c r="DF775" s="20"/>
    </row>
    <row r="776" spans="4:110" s="19" customFormat="1">
      <c r="D776" s="20"/>
      <c r="E776" s="37"/>
      <c r="H776" s="53"/>
      <c r="K776" s="20"/>
      <c r="L776" s="37"/>
      <c r="O776" s="53"/>
      <c r="R776" s="20"/>
      <c r="S776" s="37"/>
      <c r="V776" s="53"/>
      <c r="Y776" s="20"/>
      <c r="Z776" s="63"/>
      <c r="AC776" s="53"/>
      <c r="AF776" s="20"/>
      <c r="AG776" s="20"/>
      <c r="AH776" s="63"/>
      <c r="AK776" s="53"/>
      <c r="AN776" s="20"/>
      <c r="AO776" s="63"/>
      <c r="AR776" s="53"/>
      <c r="AU776" s="20"/>
      <c r="AV776" s="63"/>
      <c r="AY776" s="53"/>
      <c r="BB776" s="20"/>
      <c r="BC776" s="63"/>
      <c r="BF776" s="53"/>
      <c r="BI776" s="20"/>
      <c r="BJ776" s="63"/>
      <c r="BM776" s="53"/>
      <c r="BP776" s="20"/>
      <c r="BQ776" s="63"/>
      <c r="BT776" s="53"/>
      <c r="BW776" s="20"/>
      <c r="BX776" s="63"/>
      <c r="CA776" s="53"/>
      <c r="CD776" s="20"/>
      <c r="CE776" s="63"/>
      <c r="CH776" s="53"/>
      <c r="CK776" s="20"/>
      <c r="CL776" s="63"/>
      <c r="CO776" s="53"/>
      <c r="CR776" s="20"/>
      <c r="CS776" s="63"/>
      <c r="CV776" s="53"/>
      <c r="CY776" s="20"/>
      <c r="CZ776" s="63"/>
      <c r="DC776" s="53"/>
      <c r="DF776" s="20"/>
    </row>
    <row r="777" spans="4:110" s="19" customFormat="1">
      <c r="D777" s="20"/>
      <c r="E777" s="37"/>
      <c r="H777" s="53"/>
      <c r="K777" s="20"/>
      <c r="L777" s="37"/>
      <c r="O777" s="53"/>
      <c r="R777" s="20"/>
      <c r="S777" s="37"/>
      <c r="V777" s="53"/>
      <c r="Y777" s="20"/>
      <c r="Z777" s="63"/>
      <c r="AC777" s="53"/>
      <c r="AF777" s="20"/>
      <c r="AG777" s="20"/>
      <c r="AH777" s="63"/>
      <c r="AK777" s="53"/>
      <c r="AN777" s="20"/>
      <c r="AO777" s="63"/>
      <c r="AR777" s="53"/>
      <c r="AU777" s="20"/>
      <c r="AV777" s="63"/>
      <c r="AY777" s="53"/>
      <c r="BB777" s="20"/>
      <c r="BC777" s="63"/>
      <c r="BF777" s="53"/>
      <c r="BI777" s="20"/>
      <c r="BJ777" s="63"/>
      <c r="BM777" s="53"/>
      <c r="BP777" s="20"/>
      <c r="BQ777" s="63"/>
      <c r="BT777" s="53"/>
      <c r="BW777" s="20"/>
      <c r="BX777" s="63"/>
      <c r="CA777" s="53"/>
      <c r="CD777" s="20"/>
      <c r="CE777" s="63"/>
      <c r="CH777" s="53"/>
      <c r="CK777" s="20"/>
      <c r="CL777" s="63"/>
      <c r="CO777" s="53"/>
      <c r="CR777" s="20"/>
      <c r="CS777" s="63"/>
      <c r="CV777" s="53"/>
      <c r="CY777" s="20"/>
      <c r="CZ777" s="63"/>
      <c r="DC777" s="53"/>
      <c r="DF777" s="20"/>
    </row>
    <row r="778" spans="4:110" s="19" customFormat="1">
      <c r="D778" s="20"/>
      <c r="E778" s="37"/>
      <c r="H778" s="53"/>
      <c r="K778" s="20"/>
      <c r="L778" s="37"/>
      <c r="O778" s="53"/>
      <c r="R778" s="20"/>
      <c r="S778" s="37"/>
      <c r="V778" s="53"/>
      <c r="Y778" s="20"/>
      <c r="Z778" s="63"/>
      <c r="AC778" s="53"/>
      <c r="AF778" s="20"/>
      <c r="AG778" s="20"/>
      <c r="AH778" s="63"/>
      <c r="AK778" s="53"/>
      <c r="AN778" s="20"/>
      <c r="AO778" s="63"/>
      <c r="AR778" s="53"/>
      <c r="AU778" s="20"/>
      <c r="AV778" s="63"/>
      <c r="AY778" s="53"/>
      <c r="BB778" s="20"/>
      <c r="BC778" s="63"/>
      <c r="BF778" s="53"/>
      <c r="BI778" s="20"/>
      <c r="BJ778" s="63"/>
      <c r="BM778" s="53"/>
      <c r="BP778" s="20"/>
      <c r="BQ778" s="63"/>
      <c r="BT778" s="53"/>
      <c r="BW778" s="20"/>
      <c r="BX778" s="63"/>
      <c r="CA778" s="53"/>
      <c r="CD778" s="20"/>
      <c r="CE778" s="63"/>
      <c r="CH778" s="53"/>
      <c r="CK778" s="20"/>
      <c r="CL778" s="63"/>
      <c r="CO778" s="53"/>
      <c r="CR778" s="20"/>
      <c r="CS778" s="63"/>
      <c r="CV778" s="53"/>
      <c r="CY778" s="20"/>
      <c r="CZ778" s="63"/>
      <c r="DC778" s="53"/>
      <c r="DF778" s="20"/>
    </row>
    <row r="779" spans="4:110" s="19" customFormat="1">
      <c r="D779" s="20"/>
      <c r="E779" s="37"/>
      <c r="H779" s="53"/>
      <c r="K779" s="20"/>
      <c r="L779" s="37"/>
      <c r="O779" s="53"/>
      <c r="R779" s="20"/>
      <c r="S779" s="37"/>
      <c r="V779" s="53"/>
      <c r="Y779" s="20"/>
      <c r="Z779" s="63"/>
      <c r="AC779" s="53"/>
      <c r="AF779" s="20"/>
      <c r="AG779" s="20"/>
      <c r="AH779" s="63"/>
      <c r="AK779" s="53"/>
      <c r="AN779" s="20"/>
      <c r="AO779" s="63"/>
      <c r="AR779" s="53"/>
      <c r="AU779" s="20"/>
      <c r="AV779" s="63"/>
      <c r="AY779" s="53"/>
      <c r="BB779" s="20"/>
      <c r="BC779" s="63"/>
      <c r="BF779" s="53"/>
      <c r="BI779" s="20"/>
      <c r="BJ779" s="63"/>
      <c r="BM779" s="53"/>
      <c r="BP779" s="20"/>
      <c r="BQ779" s="63"/>
      <c r="BT779" s="53"/>
      <c r="BW779" s="20"/>
      <c r="BX779" s="63"/>
      <c r="CA779" s="53"/>
      <c r="CD779" s="20"/>
      <c r="CE779" s="63"/>
      <c r="CH779" s="53"/>
      <c r="CK779" s="20"/>
      <c r="CL779" s="63"/>
      <c r="CO779" s="53"/>
      <c r="CR779" s="20"/>
      <c r="CS779" s="63"/>
      <c r="CV779" s="53"/>
      <c r="CY779" s="20"/>
      <c r="CZ779" s="63"/>
      <c r="DC779" s="53"/>
      <c r="DF779" s="20"/>
    </row>
    <row r="780" spans="4:110" s="19" customFormat="1">
      <c r="D780" s="20"/>
      <c r="E780" s="37"/>
      <c r="H780" s="53"/>
      <c r="K780" s="20"/>
      <c r="L780" s="37"/>
      <c r="O780" s="53"/>
      <c r="R780" s="20"/>
      <c r="S780" s="37"/>
      <c r="V780" s="53"/>
      <c r="Y780" s="20"/>
      <c r="Z780" s="63"/>
      <c r="AC780" s="53"/>
      <c r="AF780" s="20"/>
      <c r="AG780" s="20"/>
      <c r="AH780" s="63"/>
      <c r="AK780" s="53"/>
      <c r="AN780" s="20"/>
      <c r="AO780" s="63"/>
      <c r="AR780" s="53"/>
      <c r="AU780" s="20"/>
      <c r="AV780" s="63"/>
      <c r="AY780" s="53"/>
      <c r="BB780" s="20"/>
      <c r="BC780" s="63"/>
      <c r="BF780" s="53"/>
      <c r="BI780" s="20"/>
      <c r="BJ780" s="63"/>
      <c r="BM780" s="53"/>
      <c r="BP780" s="20"/>
      <c r="BQ780" s="63"/>
      <c r="BT780" s="53"/>
      <c r="BW780" s="20"/>
      <c r="BX780" s="63"/>
      <c r="CA780" s="53"/>
      <c r="CD780" s="20"/>
      <c r="CE780" s="63"/>
      <c r="CH780" s="53"/>
      <c r="CK780" s="20"/>
      <c r="CL780" s="63"/>
      <c r="CO780" s="53"/>
      <c r="CR780" s="20"/>
      <c r="CS780" s="63"/>
      <c r="CV780" s="53"/>
      <c r="CY780" s="20"/>
      <c r="CZ780" s="63"/>
      <c r="DC780" s="53"/>
      <c r="DF780" s="20"/>
    </row>
    <row r="781" spans="4:110" s="19" customFormat="1">
      <c r="D781" s="20"/>
      <c r="E781" s="37"/>
      <c r="H781" s="53"/>
      <c r="K781" s="20"/>
      <c r="L781" s="37"/>
      <c r="O781" s="53"/>
      <c r="R781" s="20"/>
      <c r="S781" s="37"/>
      <c r="V781" s="53"/>
      <c r="Y781" s="20"/>
      <c r="Z781" s="63"/>
      <c r="AC781" s="53"/>
      <c r="AF781" s="20"/>
      <c r="AG781" s="20"/>
      <c r="AH781" s="63"/>
      <c r="AK781" s="53"/>
      <c r="AN781" s="20"/>
      <c r="AO781" s="63"/>
      <c r="AR781" s="53"/>
      <c r="AU781" s="20"/>
      <c r="AV781" s="63"/>
      <c r="AY781" s="53"/>
      <c r="BB781" s="20"/>
      <c r="BC781" s="63"/>
      <c r="BF781" s="53"/>
      <c r="BI781" s="20"/>
      <c r="BJ781" s="63"/>
      <c r="BM781" s="53"/>
      <c r="BP781" s="20"/>
      <c r="BQ781" s="63"/>
      <c r="BT781" s="53"/>
      <c r="BW781" s="20"/>
      <c r="BX781" s="63"/>
      <c r="CA781" s="53"/>
      <c r="CD781" s="20"/>
      <c r="CE781" s="63"/>
      <c r="CH781" s="53"/>
      <c r="CK781" s="20"/>
      <c r="CL781" s="63"/>
      <c r="CO781" s="53"/>
      <c r="CR781" s="20"/>
      <c r="CS781" s="63"/>
      <c r="CV781" s="53"/>
      <c r="CY781" s="20"/>
      <c r="CZ781" s="63"/>
      <c r="DC781" s="53"/>
      <c r="DF781" s="20"/>
    </row>
    <row r="782" spans="4:110" s="19" customFormat="1">
      <c r="D782" s="20"/>
      <c r="E782" s="37"/>
      <c r="H782" s="53"/>
      <c r="K782" s="20"/>
      <c r="L782" s="37"/>
      <c r="O782" s="53"/>
      <c r="R782" s="20"/>
      <c r="S782" s="37"/>
      <c r="V782" s="53"/>
      <c r="Y782" s="20"/>
      <c r="Z782" s="63"/>
      <c r="AC782" s="53"/>
      <c r="AF782" s="20"/>
      <c r="AG782" s="20"/>
      <c r="AH782" s="63"/>
      <c r="AK782" s="53"/>
      <c r="AN782" s="20"/>
      <c r="AO782" s="63"/>
      <c r="AR782" s="53"/>
      <c r="AU782" s="20"/>
      <c r="AV782" s="63"/>
      <c r="AY782" s="53"/>
      <c r="BB782" s="20"/>
      <c r="BC782" s="63"/>
      <c r="BF782" s="53"/>
      <c r="BI782" s="20"/>
      <c r="BJ782" s="63"/>
      <c r="BM782" s="53"/>
      <c r="BP782" s="20"/>
      <c r="BQ782" s="63"/>
      <c r="BT782" s="53"/>
      <c r="BW782" s="20"/>
      <c r="BX782" s="63"/>
      <c r="CA782" s="53"/>
      <c r="CD782" s="20"/>
      <c r="CE782" s="63"/>
      <c r="CH782" s="53"/>
      <c r="CK782" s="20"/>
      <c r="CL782" s="63"/>
      <c r="CO782" s="53"/>
      <c r="CR782" s="20"/>
      <c r="CS782" s="63"/>
      <c r="CV782" s="53"/>
      <c r="CY782" s="20"/>
      <c r="CZ782" s="63"/>
      <c r="DC782" s="53"/>
      <c r="DF782" s="20"/>
    </row>
    <row r="783" spans="4:110" s="19" customFormat="1">
      <c r="D783" s="20"/>
      <c r="E783" s="37"/>
      <c r="H783" s="53"/>
      <c r="K783" s="20"/>
      <c r="L783" s="37"/>
      <c r="O783" s="53"/>
      <c r="R783" s="20"/>
      <c r="S783" s="37"/>
      <c r="V783" s="53"/>
      <c r="Y783" s="20"/>
      <c r="Z783" s="63"/>
      <c r="AC783" s="53"/>
      <c r="AF783" s="20"/>
      <c r="AG783" s="20"/>
      <c r="AH783" s="63"/>
      <c r="AK783" s="53"/>
      <c r="AN783" s="20"/>
      <c r="AO783" s="63"/>
      <c r="AR783" s="53"/>
      <c r="AU783" s="20"/>
      <c r="AV783" s="63"/>
      <c r="AY783" s="53"/>
      <c r="BB783" s="20"/>
      <c r="BC783" s="63"/>
      <c r="BF783" s="53"/>
      <c r="BI783" s="20"/>
      <c r="BJ783" s="63"/>
      <c r="BM783" s="53"/>
      <c r="BP783" s="20"/>
      <c r="BQ783" s="63"/>
      <c r="BT783" s="53"/>
      <c r="BW783" s="20"/>
      <c r="BX783" s="63"/>
      <c r="CA783" s="53"/>
      <c r="CD783" s="20"/>
      <c r="CE783" s="63"/>
      <c r="CH783" s="53"/>
      <c r="CK783" s="20"/>
      <c r="CL783" s="63"/>
      <c r="CO783" s="53"/>
      <c r="CR783" s="20"/>
      <c r="CS783" s="63"/>
      <c r="CV783" s="53"/>
      <c r="CY783" s="20"/>
      <c r="CZ783" s="63"/>
      <c r="DC783" s="53"/>
      <c r="DF783" s="20"/>
    </row>
    <row r="784" spans="4:110" s="19" customFormat="1">
      <c r="D784" s="20"/>
      <c r="E784" s="37"/>
      <c r="H784" s="53"/>
      <c r="K784" s="20"/>
      <c r="L784" s="37"/>
      <c r="O784" s="53"/>
      <c r="R784" s="20"/>
      <c r="S784" s="37"/>
      <c r="V784" s="53"/>
      <c r="Y784" s="20"/>
      <c r="Z784" s="63"/>
      <c r="AC784" s="53"/>
      <c r="AF784" s="20"/>
      <c r="AG784" s="20"/>
      <c r="AH784" s="63"/>
      <c r="AK784" s="53"/>
      <c r="AN784" s="20"/>
      <c r="AO784" s="63"/>
      <c r="AR784" s="53"/>
      <c r="AU784" s="20"/>
      <c r="AV784" s="63"/>
      <c r="AY784" s="53"/>
      <c r="BB784" s="20"/>
      <c r="BC784" s="63"/>
      <c r="BF784" s="53"/>
      <c r="BI784" s="20"/>
      <c r="BJ784" s="63"/>
      <c r="BM784" s="53"/>
      <c r="BP784" s="20"/>
      <c r="BQ784" s="63"/>
      <c r="BT784" s="53"/>
      <c r="BW784" s="20"/>
      <c r="BX784" s="63"/>
      <c r="CA784" s="53"/>
      <c r="CD784" s="20"/>
      <c r="CE784" s="63"/>
      <c r="CH784" s="53"/>
      <c r="CK784" s="20"/>
      <c r="CL784" s="63"/>
      <c r="CO784" s="53"/>
      <c r="CR784" s="20"/>
      <c r="CS784" s="63"/>
      <c r="CV784" s="53"/>
      <c r="CY784" s="20"/>
      <c r="CZ784" s="63"/>
      <c r="DC784" s="53"/>
      <c r="DF784" s="20"/>
    </row>
    <row r="785" spans="4:110" s="19" customFormat="1">
      <c r="D785" s="20"/>
      <c r="E785" s="37"/>
      <c r="H785" s="53"/>
      <c r="K785" s="20"/>
      <c r="L785" s="37"/>
      <c r="O785" s="53"/>
      <c r="R785" s="20"/>
      <c r="S785" s="37"/>
      <c r="V785" s="53"/>
      <c r="Y785" s="20"/>
      <c r="Z785" s="63"/>
      <c r="AC785" s="53"/>
      <c r="AF785" s="20"/>
      <c r="AG785" s="20"/>
      <c r="AH785" s="63"/>
      <c r="AK785" s="53"/>
      <c r="AN785" s="20"/>
      <c r="AO785" s="63"/>
      <c r="AR785" s="53"/>
      <c r="AU785" s="20"/>
      <c r="AV785" s="63"/>
      <c r="AY785" s="53"/>
      <c r="BB785" s="20"/>
      <c r="BC785" s="63"/>
      <c r="BF785" s="53"/>
      <c r="BI785" s="20"/>
      <c r="BJ785" s="63"/>
      <c r="BM785" s="53"/>
      <c r="BP785" s="20"/>
      <c r="BQ785" s="63"/>
      <c r="BT785" s="53"/>
      <c r="BW785" s="20"/>
      <c r="BX785" s="63"/>
      <c r="CA785" s="53"/>
      <c r="CD785" s="20"/>
      <c r="CE785" s="63"/>
      <c r="CH785" s="53"/>
      <c r="CK785" s="20"/>
      <c r="CL785" s="63"/>
      <c r="CO785" s="53"/>
      <c r="CR785" s="20"/>
      <c r="CS785" s="63"/>
      <c r="CV785" s="53"/>
      <c r="CY785" s="20"/>
      <c r="CZ785" s="63"/>
      <c r="DC785" s="53"/>
      <c r="DF785" s="20"/>
    </row>
    <row r="786" spans="4:110" s="19" customFormat="1">
      <c r="D786" s="20"/>
      <c r="E786" s="37"/>
      <c r="H786" s="53"/>
      <c r="K786" s="20"/>
      <c r="L786" s="37"/>
      <c r="O786" s="53"/>
      <c r="R786" s="20"/>
      <c r="S786" s="37"/>
      <c r="V786" s="53"/>
      <c r="Y786" s="20"/>
      <c r="Z786" s="63"/>
      <c r="AC786" s="53"/>
      <c r="AF786" s="20"/>
      <c r="AG786" s="20"/>
      <c r="AH786" s="63"/>
      <c r="AK786" s="53"/>
      <c r="AN786" s="20"/>
      <c r="AO786" s="63"/>
      <c r="AR786" s="53"/>
      <c r="AU786" s="20"/>
      <c r="AV786" s="63"/>
      <c r="AY786" s="53"/>
      <c r="BB786" s="20"/>
      <c r="BC786" s="63"/>
      <c r="BF786" s="53"/>
      <c r="BI786" s="20"/>
      <c r="BJ786" s="63"/>
      <c r="BM786" s="53"/>
      <c r="BP786" s="20"/>
      <c r="BQ786" s="63"/>
      <c r="BT786" s="53"/>
      <c r="BW786" s="20"/>
      <c r="BX786" s="63"/>
      <c r="CA786" s="53"/>
      <c r="CD786" s="20"/>
      <c r="CE786" s="63"/>
      <c r="CH786" s="53"/>
      <c r="CK786" s="20"/>
      <c r="CL786" s="63"/>
      <c r="CO786" s="53"/>
      <c r="CR786" s="20"/>
      <c r="CS786" s="63"/>
      <c r="CV786" s="53"/>
      <c r="CY786" s="20"/>
      <c r="CZ786" s="63"/>
      <c r="DC786" s="53"/>
      <c r="DF786" s="20"/>
    </row>
    <row r="787" spans="4:110" s="19" customFormat="1">
      <c r="D787" s="20"/>
      <c r="E787" s="37"/>
      <c r="H787" s="53"/>
      <c r="K787" s="20"/>
      <c r="L787" s="37"/>
      <c r="O787" s="53"/>
      <c r="R787" s="20"/>
      <c r="S787" s="37"/>
      <c r="V787" s="53"/>
      <c r="Y787" s="20"/>
      <c r="Z787" s="63"/>
      <c r="AC787" s="53"/>
      <c r="AF787" s="20"/>
      <c r="AG787" s="20"/>
      <c r="AH787" s="63"/>
      <c r="AK787" s="53"/>
      <c r="AN787" s="20"/>
      <c r="AO787" s="63"/>
      <c r="AR787" s="53"/>
      <c r="AU787" s="20"/>
      <c r="AV787" s="63"/>
      <c r="AY787" s="53"/>
      <c r="BB787" s="20"/>
      <c r="BC787" s="63"/>
      <c r="BF787" s="53"/>
      <c r="BI787" s="20"/>
      <c r="BJ787" s="63"/>
      <c r="BM787" s="53"/>
      <c r="BP787" s="20"/>
      <c r="BQ787" s="63"/>
      <c r="BT787" s="53"/>
      <c r="BW787" s="20"/>
      <c r="BX787" s="63"/>
      <c r="CA787" s="53"/>
      <c r="CD787" s="20"/>
      <c r="CE787" s="63"/>
      <c r="CH787" s="53"/>
      <c r="CK787" s="20"/>
      <c r="CL787" s="63"/>
      <c r="CO787" s="53"/>
      <c r="CR787" s="20"/>
      <c r="CS787" s="63"/>
      <c r="CV787" s="53"/>
      <c r="CY787" s="20"/>
      <c r="CZ787" s="63"/>
      <c r="DC787" s="53"/>
      <c r="DF787" s="20"/>
    </row>
    <row r="788" spans="4:110" s="19" customFormat="1">
      <c r="D788" s="20"/>
      <c r="E788" s="37"/>
      <c r="H788" s="53"/>
      <c r="K788" s="20"/>
      <c r="L788" s="37"/>
      <c r="O788" s="53"/>
      <c r="R788" s="20"/>
      <c r="S788" s="37"/>
      <c r="V788" s="53"/>
      <c r="Y788" s="20"/>
      <c r="Z788" s="63"/>
      <c r="AC788" s="53"/>
      <c r="AF788" s="20"/>
      <c r="AG788" s="20"/>
      <c r="AH788" s="63"/>
      <c r="AK788" s="53"/>
      <c r="AN788" s="20"/>
      <c r="AO788" s="63"/>
      <c r="AR788" s="53"/>
      <c r="AU788" s="20"/>
      <c r="AV788" s="63"/>
      <c r="AY788" s="53"/>
      <c r="BB788" s="20"/>
      <c r="BC788" s="63"/>
      <c r="BF788" s="53"/>
      <c r="BI788" s="20"/>
      <c r="BJ788" s="63"/>
      <c r="BM788" s="53"/>
      <c r="BP788" s="20"/>
      <c r="BQ788" s="63"/>
      <c r="BT788" s="53"/>
      <c r="BW788" s="20"/>
      <c r="BX788" s="63"/>
      <c r="CA788" s="53"/>
      <c r="CD788" s="20"/>
      <c r="CE788" s="63"/>
      <c r="CH788" s="53"/>
      <c r="CK788" s="20"/>
      <c r="CL788" s="63"/>
      <c r="CO788" s="53"/>
      <c r="CR788" s="20"/>
      <c r="CS788" s="63"/>
      <c r="CV788" s="53"/>
      <c r="CY788" s="20"/>
      <c r="CZ788" s="63"/>
      <c r="DC788" s="53"/>
      <c r="DF788" s="20"/>
    </row>
    <row r="789" spans="4:110" s="19" customFormat="1">
      <c r="D789" s="20"/>
      <c r="E789" s="37"/>
      <c r="H789" s="53"/>
      <c r="K789" s="20"/>
      <c r="L789" s="37"/>
      <c r="O789" s="53"/>
      <c r="R789" s="20"/>
      <c r="S789" s="37"/>
      <c r="V789" s="53"/>
      <c r="Y789" s="20"/>
      <c r="Z789" s="63"/>
      <c r="AC789" s="53"/>
      <c r="AF789" s="20"/>
      <c r="AG789" s="20"/>
      <c r="AH789" s="63"/>
      <c r="AK789" s="53"/>
      <c r="AN789" s="20"/>
      <c r="AO789" s="63"/>
      <c r="AR789" s="53"/>
      <c r="AU789" s="20"/>
      <c r="AV789" s="63"/>
      <c r="AY789" s="53"/>
      <c r="BB789" s="20"/>
      <c r="BC789" s="63"/>
      <c r="BF789" s="53"/>
      <c r="BI789" s="20"/>
      <c r="BJ789" s="63"/>
      <c r="BM789" s="53"/>
      <c r="BP789" s="20"/>
      <c r="BQ789" s="63"/>
      <c r="BT789" s="53"/>
      <c r="BW789" s="20"/>
      <c r="BX789" s="63"/>
      <c r="CA789" s="53"/>
      <c r="CD789" s="20"/>
      <c r="CE789" s="63"/>
      <c r="CH789" s="53"/>
      <c r="CK789" s="20"/>
      <c r="CL789" s="63"/>
      <c r="CO789" s="53"/>
      <c r="CR789" s="20"/>
      <c r="CS789" s="63"/>
      <c r="CV789" s="53"/>
      <c r="CY789" s="20"/>
      <c r="CZ789" s="63"/>
      <c r="DC789" s="53"/>
      <c r="DF789" s="20"/>
    </row>
    <row r="790" spans="4:110" s="19" customFormat="1">
      <c r="D790" s="20"/>
      <c r="E790" s="37"/>
      <c r="H790" s="53"/>
      <c r="K790" s="20"/>
      <c r="L790" s="37"/>
      <c r="O790" s="53"/>
      <c r="R790" s="20"/>
      <c r="S790" s="37"/>
      <c r="V790" s="53"/>
      <c r="Y790" s="20"/>
      <c r="Z790" s="63"/>
      <c r="AC790" s="53"/>
      <c r="AF790" s="20"/>
      <c r="AG790" s="20"/>
      <c r="AH790" s="63"/>
      <c r="AK790" s="53"/>
      <c r="AN790" s="20"/>
      <c r="AO790" s="63"/>
      <c r="AR790" s="53"/>
      <c r="AU790" s="20"/>
      <c r="AV790" s="63"/>
      <c r="AY790" s="53"/>
      <c r="BB790" s="20"/>
      <c r="BC790" s="63"/>
      <c r="BF790" s="53"/>
      <c r="BI790" s="20"/>
      <c r="BJ790" s="63"/>
      <c r="BM790" s="53"/>
      <c r="BP790" s="20"/>
      <c r="BQ790" s="63"/>
      <c r="BT790" s="53"/>
      <c r="BW790" s="20"/>
      <c r="BX790" s="63"/>
      <c r="CA790" s="53"/>
      <c r="CD790" s="20"/>
      <c r="CE790" s="63"/>
      <c r="CH790" s="53"/>
      <c r="CK790" s="20"/>
      <c r="CL790" s="63"/>
      <c r="CO790" s="53"/>
      <c r="CR790" s="20"/>
      <c r="CS790" s="63"/>
      <c r="CV790" s="53"/>
      <c r="CY790" s="20"/>
      <c r="CZ790" s="63"/>
      <c r="DC790" s="53"/>
      <c r="DF790" s="20"/>
    </row>
    <row r="791" spans="4:110" s="19" customFormat="1">
      <c r="D791" s="20"/>
      <c r="E791" s="37"/>
      <c r="H791" s="53"/>
      <c r="K791" s="20"/>
      <c r="L791" s="37"/>
      <c r="O791" s="53"/>
      <c r="R791" s="20"/>
      <c r="S791" s="37"/>
      <c r="V791" s="53"/>
      <c r="Y791" s="20"/>
      <c r="Z791" s="63"/>
      <c r="AC791" s="53"/>
      <c r="AF791" s="20"/>
      <c r="AG791" s="20"/>
      <c r="AH791" s="63"/>
      <c r="AK791" s="53"/>
      <c r="AN791" s="20"/>
      <c r="AO791" s="63"/>
      <c r="AR791" s="53"/>
      <c r="AU791" s="20"/>
      <c r="AV791" s="63"/>
      <c r="AY791" s="53"/>
      <c r="BB791" s="20"/>
      <c r="BC791" s="63"/>
      <c r="BF791" s="53"/>
      <c r="BI791" s="20"/>
      <c r="BJ791" s="63"/>
      <c r="BM791" s="53"/>
      <c r="BP791" s="20"/>
      <c r="BQ791" s="63"/>
      <c r="BT791" s="53"/>
      <c r="BW791" s="20"/>
      <c r="BX791" s="63"/>
      <c r="CA791" s="53"/>
      <c r="CD791" s="20"/>
      <c r="CE791" s="63"/>
      <c r="CH791" s="53"/>
      <c r="CK791" s="20"/>
      <c r="CL791" s="63"/>
      <c r="CO791" s="53"/>
      <c r="CR791" s="20"/>
      <c r="CS791" s="63"/>
      <c r="CV791" s="53"/>
      <c r="CY791" s="20"/>
      <c r="CZ791" s="63"/>
      <c r="DC791" s="53"/>
      <c r="DF791" s="20"/>
    </row>
    <row r="792" spans="4:110" s="19" customFormat="1">
      <c r="D792" s="20"/>
      <c r="E792" s="37"/>
      <c r="H792" s="53"/>
      <c r="K792" s="20"/>
      <c r="L792" s="37"/>
      <c r="O792" s="53"/>
      <c r="R792" s="20"/>
      <c r="S792" s="37"/>
      <c r="V792" s="53"/>
      <c r="Y792" s="20"/>
      <c r="Z792" s="63"/>
      <c r="AC792" s="53"/>
      <c r="AF792" s="20"/>
      <c r="AG792" s="20"/>
      <c r="AH792" s="63"/>
      <c r="AK792" s="53"/>
      <c r="AN792" s="20"/>
      <c r="AO792" s="63"/>
      <c r="AR792" s="53"/>
      <c r="AU792" s="20"/>
      <c r="AV792" s="63"/>
      <c r="AY792" s="53"/>
      <c r="BB792" s="20"/>
      <c r="BC792" s="63"/>
      <c r="BF792" s="53"/>
      <c r="BI792" s="20"/>
      <c r="BJ792" s="63"/>
      <c r="BM792" s="53"/>
      <c r="BP792" s="20"/>
      <c r="BQ792" s="63"/>
      <c r="BT792" s="53"/>
      <c r="BW792" s="20"/>
      <c r="BX792" s="63"/>
      <c r="CA792" s="53"/>
      <c r="CD792" s="20"/>
      <c r="CE792" s="63"/>
      <c r="CH792" s="53"/>
      <c r="CK792" s="20"/>
      <c r="CL792" s="63"/>
      <c r="CO792" s="53"/>
      <c r="CR792" s="20"/>
      <c r="CS792" s="63"/>
      <c r="CV792" s="53"/>
      <c r="CY792" s="20"/>
      <c r="CZ792" s="63"/>
      <c r="DC792" s="53"/>
      <c r="DF792" s="20"/>
    </row>
    <row r="793" spans="4:110" s="19" customFormat="1">
      <c r="D793" s="20"/>
      <c r="E793" s="37"/>
      <c r="H793" s="53"/>
      <c r="K793" s="20"/>
      <c r="L793" s="37"/>
      <c r="O793" s="53"/>
      <c r="R793" s="20"/>
      <c r="S793" s="37"/>
      <c r="V793" s="53"/>
      <c r="Y793" s="20"/>
      <c r="Z793" s="63"/>
      <c r="AC793" s="53"/>
      <c r="AF793" s="20"/>
      <c r="AG793" s="20"/>
      <c r="AH793" s="63"/>
      <c r="AK793" s="53"/>
      <c r="AN793" s="20"/>
      <c r="AO793" s="63"/>
      <c r="AR793" s="53"/>
      <c r="AU793" s="20"/>
      <c r="AV793" s="63"/>
      <c r="AY793" s="53"/>
      <c r="BB793" s="20"/>
      <c r="BC793" s="63"/>
      <c r="BF793" s="53"/>
      <c r="BI793" s="20"/>
      <c r="BJ793" s="63"/>
      <c r="BM793" s="53"/>
      <c r="BP793" s="20"/>
      <c r="BQ793" s="63"/>
      <c r="BT793" s="53"/>
      <c r="BW793" s="20"/>
      <c r="BX793" s="63"/>
      <c r="CA793" s="53"/>
      <c r="CD793" s="20"/>
      <c r="CE793" s="63"/>
      <c r="CH793" s="53"/>
      <c r="CK793" s="20"/>
      <c r="CL793" s="63"/>
      <c r="CO793" s="53"/>
      <c r="CR793" s="20"/>
      <c r="CS793" s="63"/>
      <c r="CV793" s="53"/>
      <c r="CY793" s="20"/>
      <c r="CZ793" s="63"/>
      <c r="DC793" s="53"/>
      <c r="DF793" s="20"/>
    </row>
    <row r="794" spans="4:110" s="19" customFormat="1">
      <c r="D794" s="20"/>
      <c r="E794" s="37"/>
      <c r="H794" s="53"/>
      <c r="K794" s="20"/>
      <c r="L794" s="37"/>
      <c r="O794" s="53"/>
      <c r="R794" s="20"/>
      <c r="S794" s="37"/>
      <c r="V794" s="53"/>
      <c r="Y794" s="20"/>
      <c r="Z794" s="63"/>
      <c r="AC794" s="53"/>
      <c r="AF794" s="20"/>
      <c r="AG794" s="20"/>
      <c r="AH794" s="63"/>
      <c r="AK794" s="53"/>
      <c r="AN794" s="20"/>
      <c r="AO794" s="63"/>
      <c r="AR794" s="53"/>
      <c r="AU794" s="20"/>
      <c r="AV794" s="63"/>
      <c r="AY794" s="53"/>
      <c r="BB794" s="20"/>
      <c r="BC794" s="63"/>
      <c r="BF794" s="53"/>
      <c r="BI794" s="20"/>
      <c r="BJ794" s="63"/>
      <c r="BM794" s="53"/>
      <c r="BP794" s="20"/>
      <c r="BQ794" s="63"/>
      <c r="BT794" s="53"/>
      <c r="BW794" s="20"/>
      <c r="BX794" s="63"/>
      <c r="CA794" s="53"/>
      <c r="CD794" s="20"/>
      <c r="CE794" s="63"/>
      <c r="CH794" s="53"/>
      <c r="CK794" s="20"/>
      <c r="CL794" s="63"/>
      <c r="CO794" s="53"/>
      <c r="CR794" s="20"/>
      <c r="CS794" s="63"/>
      <c r="CV794" s="53"/>
      <c r="CY794" s="20"/>
      <c r="CZ794" s="63"/>
      <c r="DC794" s="53"/>
      <c r="DF794" s="20"/>
    </row>
    <row r="795" spans="4:110" s="19" customFormat="1">
      <c r="D795" s="20"/>
      <c r="E795" s="37"/>
      <c r="H795" s="53"/>
      <c r="K795" s="20"/>
      <c r="L795" s="37"/>
      <c r="O795" s="53"/>
      <c r="R795" s="20"/>
      <c r="S795" s="37"/>
      <c r="V795" s="53"/>
      <c r="Y795" s="20"/>
      <c r="Z795" s="63"/>
      <c r="AC795" s="53"/>
      <c r="AF795" s="20"/>
      <c r="AG795" s="20"/>
      <c r="AH795" s="63"/>
      <c r="AK795" s="53"/>
      <c r="AN795" s="20"/>
      <c r="AO795" s="63"/>
      <c r="AR795" s="53"/>
      <c r="AU795" s="20"/>
      <c r="AV795" s="63"/>
      <c r="AY795" s="53"/>
      <c r="BB795" s="20"/>
      <c r="BC795" s="63"/>
      <c r="BF795" s="53"/>
      <c r="BI795" s="20"/>
      <c r="BJ795" s="63"/>
      <c r="BM795" s="53"/>
      <c r="BP795" s="20"/>
      <c r="BQ795" s="63"/>
      <c r="BT795" s="53"/>
      <c r="BW795" s="20"/>
      <c r="BX795" s="63"/>
      <c r="CA795" s="53"/>
      <c r="CD795" s="20"/>
      <c r="CE795" s="63"/>
      <c r="CH795" s="53"/>
      <c r="CK795" s="20"/>
      <c r="CL795" s="63"/>
      <c r="CO795" s="53"/>
      <c r="CR795" s="20"/>
      <c r="CS795" s="63"/>
      <c r="CV795" s="53"/>
      <c r="CY795" s="20"/>
      <c r="CZ795" s="63"/>
      <c r="DC795" s="53"/>
      <c r="DF795" s="20"/>
    </row>
    <row r="796" spans="4:110" s="19" customFormat="1">
      <c r="D796" s="20"/>
      <c r="E796" s="37"/>
      <c r="H796" s="53"/>
      <c r="K796" s="20"/>
      <c r="L796" s="37"/>
      <c r="O796" s="53"/>
      <c r="R796" s="20"/>
      <c r="S796" s="37"/>
      <c r="V796" s="53"/>
      <c r="Y796" s="20"/>
      <c r="Z796" s="63"/>
      <c r="AC796" s="53"/>
      <c r="AF796" s="20"/>
      <c r="AG796" s="20"/>
      <c r="AH796" s="63"/>
      <c r="AK796" s="53"/>
      <c r="AN796" s="20"/>
      <c r="AO796" s="63"/>
      <c r="AR796" s="53"/>
      <c r="AU796" s="20"/>
      <c r="AV796" s="63"/>
      <c r="AY796" s="53"/>
      <c r="BB796" s="20"/>
      <c r="BC796" s="63"/>
      <c r="BF796" s="53"/>
      <c r="BI796" s="20"/>
      <c r="BJ796" s="63"/>
      <c r="BM796" s="53"/>
      <c r="BP796" s="20"/>
      <c r="BQ796" s="63"/>
      <c r="BT796" s="53"/>
      <c r="BW796" s="20"/>
      <c r="BX796" s="63"/>
      <c r="CA796" s="53"/>
      <c r="CD796" s="20"/>
      <c r="CE796" s="63"/>
      <c r="CH796" s="53"/>
      <c r="CK796" s="20"/>
      <c r="CL796" s="63"/>
      <c r="CO796" s="53"/>
      <c r="CR796" s="20"/>
      <c r="CS796" s="63"/>
      <c r="CV796" s="53"/>
      <c r="CY796" s="20"/>
      <c r="CZ796" s="63"/>
      <c r="DC796" s="53"/>
      <c r="DF796" s="20"/>
    </row>
    <row r="797" spans="4:110" s="19" customFormat="1">
      <c r="D797" s="20"/>
      <c r="E797" s="37"/>
      <c r="H797" s="53"/>
      <c r="K797" s="20"/>
      <c r="L797" s="37"/>
      <c r="O797" s="53"/>
      <c r="R797" s="20"/>
      <c r="S797" s="37"/>
      <c r="V797" s="53"/>
      <c r="Y797" s="20"/>
      <c r="Z797" s="63"/>
      <c r="AC797" s="53"/>
      <c r="AF797" s="20"/>
      <c r="AG797" s="20"/>
      <c r="AH797" s="63"/>
      <c r="AK797" s="53"/>
      <c r="AN797" s="20"/>
      <c r="AO797" s="63"/>
      <c r="AR797" s="53"/>
      <c r="AU797" s="20"/>
      <c r="AV797" s="63"/>
      <c r="AY797" s="53"/>
      <c r="BB797" s="20"/>
      <c r="BC797" s="63"/>
      <c r="BF797" s="53"/>
      <c r="BI797" s="20"/>
      <c r="BJ797" s="63"/>
      <c r="BM797" s="53"/>
      <c r="BP797" s="20"/>
      <c r="BQ797" s="63"/>
      <c r="BT797" s="53"/>
      <c r="BW797" s="20"/>
      <c r="BX797" s="63"/>
      <c r="CA797" s="53"/>
      <c r="CD797" s="20"/>
      <c r="CE797" s="63"/>
      <c r="CH797" s="53"/>
      <c r="CK797" s="20"/>
      <c r="CL797" s="63"/>
      <c r="CO797" s="53"/>
      <c r="CR797" s="20"/>
      <c r="CS797" s="63"/>
      <c r="CV797" s="53"/>
      <c r="CY797" s="20"/>
      <c r="CZ797" s="63"/>
      <c r="DC797" s="53"/>
      <c r="DF797" s="20"/>
    </row>
    <row r="798" spans="4:110" s="19" customFormat="1">
      <c r="D798" s="20"/>
      <c r="E798" s="37"/>
      <c r="H798" s="53"/>
      <c r="K798" s="20"/>
      <c r="L798" s="37"/>
      <c r="O798" s="53"/>
      <c r="R798" s="20"/>
      <c r="S798" s="37"/>
      <c r="V798" s="53"/>
      <c r="Y798" s="20"/>
      <c r="Z798" s="63"/>
      <c r="AC798" s="53"/>
      <c r="AF798" s="20"/>
      <c r="AG798" s="20"/>
      <c r="AH798" s="63"/>
      <c r="AK798" s="53"/>
      <c r="AN798" s="20"/>
      <c r="AO798" s="63"/>
      <c r="AR798" s="53"/>
      <c r="AU798" s="20"/>
      <c r="AV798" s="63"/>
      <c r="AY798" s="53"/>
      <c r="BB798" s="20"/>
      <c r="BC798" s="63"/>
      <c r="BF798" s="53"/>
      <c r="BI798" s="20"/>
      <c r="BJ798" s="63"/>
      <c r="BM798" s="53"/>
      <c r="BP798" s="20"/>
      <c r="BQ798" s="63"/>
      <c r="BT798" s="53"/>
      <c r="BW798" s="20"/>
      <c r="BX798" s="63"/>
      <c r="CA798" s="53"/>
      <c r="CD798" s="20"/>
      <c r="CE798" s="63"/>
      <c r="CH798" s="53"/>
      <c r="CK798" s="20"/>
      <c r="CL798" s="63"/>
      <c r="CO798" s="53"/>
      <c r="CR798" s="20"/>
      <c r="CS798" s="63"/>
      <c r="CV798" s="53"/>
      <c r="CY798" s="20"/>
      <c r="CZ798" s="63"/>
      <c r="DC798" s="53"/>
      <c r="DF798" s="20"/>
    </row>
    <row r="799" spans="4:110" s="19" customFormat="1">
      <c r="D799" s="20"/>
      <c r="E799" s="37"/>
      <c r="H799" s="53"/>
      <c r="K799" s="20"/>
      <c r="L799" s="37"/>
      <c r="O799" s="53"/>
      <c r="R799" s="20"/>
      <c r="S799" s="37"/>
      <c r="V799" s="53"/>
      <c r="Y799" s="20"/>
      <c r="Z799" s="63"/>
      <c r="AC799" s="53"/>
      <c r="AF799" s="20"/>
      <c r="AG799" s="20"/>
      <c r="AH799" s="63"/>
      <c r="AK799" s="53"/>
      <c r="AN799" s="20"/>
      <c r="AO799" s="63"/>
      <c r="AR799" s="53"/>
      <c r="AU799" s="20"/>
      <c r="AV799" s="63"/>
      <c r="AY799" s="53"/>
      <c r="BB799" s="20"/>
      <c r="BC799" s="63"/>
      <c r="BF799" s="53"/>
      <c r="BI799" s="20"/>
      <c r="BJ799" s="63"/>
      <c r="BM799" s="53"/>
      <c r="BP799" s="20"/>
      <c r="BQ799" s="63"/>
      <c r="BT799" s="53"/>
      <c r="BW799" s="20"/>
      <c r="BX799" s="63"/>
      <c r="CA799" s="53"/>
      <c r="CD799" s="20"/>
      <c r="CE799" s="63"/>
      <c r="CH799" s="53"/>
      <c r="CK799" s="20"/>
      <c r="CL799" s="63"/>
      <c r="CO799" s="53"/>
      <c r="CR799" s="20"/>
      <c r="CS799" s="63"/>
      <c r="CV799" s="53"/>
      <c r="CY799" s="20"/>
      <c r="CZ799" s="63"/>
      <c r="DC799" s="53"/>
      <c r="DF799" s="20"/>
    </row>
    <row r="800" spans="4:110" s="19" customFormat="1">
      <c r="D800" s="20"/>
      <c r="E800" s="37"/>
      <c r="H800" s="53"/>
      <c r="K800" s="20"/>
      <c r="L800" s="37"/>
      <c r="O800" s="53"/>
      <c r="R800" s="20"/>
      <c r="S800" s="37"/>
      <c r="V800" s="53"/>
      <c r="Y800" s="20"/>
      <c r="Z800" s="63"/>
      <c r="AC800" s="53"/>
      <c r="AF800" s="20"/>
      <c r="AG800" s="20"/>
      <c r="AH800" s="63"/>
      <c r="AK800" s="53"/>
      <c r="AN800" s="20"/>
      <c r="AO800" s="63"/>
      <c r="AR800" s="53"/>
      <c r="AU800" s="20"/>
      <c r="AV800" s="63"/>
      <c r="AY800" s="53"/>
      <c r="BB800" s="20"/>
      <c r="BC800" s="63"/>
      <c r="BF800" s="53"/>
      <c r="BI800" s="20"/>
      <c r="BJ800" s="63"/>
      <c r="BM800" s="53"/>
      <c r="BP800" s="20"/>
      <c r="BQ800" s="63"/>
      <c r="BT800" s="53"/>
      <c r="BW800" s="20"/>
      <c r="BX800" s="63"/>
      <c r="CA800" s="53"/>
      <c r="CD800" s="20"/>
      <c r="CE800" s="63"/>
      <c r="CH800" s="53"/>
      <c r="CK800" s="20"/>
      <c r="CL800" s="63"/>
      <c r="CO800" s="53"/>
      <c r="CR800" s="20"/>
      <c r="CS800" s="63"/>
      <c r="CV800" s="53"/>
      <c r="CY800" s="20"/>
      <c r="CZ800" s="63"/>
      <c r="DC800" s="53"/>
      <c r="DF800" s="20"/>
    </row>
    <row r="801" spans="4:110" s="19" customFormat="1">
      <c r="D801" s="20"/>
      <c r="E801" s="37"/>
      <c r="H801" s="53"/>
      <c r="K801" s="20"/>
      <c r="L801" s="37"/>
      <c r="O801" s="53"/>
      <c r="R801" s="20"/>
      <c r="S801" s="37"/>
      <c r="V801" s="53"/>
      <c r="Y801" s="20"/>
      <c r="Z801" s="63"/>
      <c r="AC801" s="53"/>
      <c r="AF801" s="20"/>
      <c r="AG801" s="20"/>
      <c r="AH801" s="63"/>
      <c r="AK801" s="53"/>
      <c r="AN801" s="20"/>
      <c r="AO801" s="63"/>
      <c r="AR801" s="53"/>
      <c r="AU801" s="20"/>
      <c r="AV801" s="63"/>
      <c r="AY801" s="53"/>
      <c r="BB801" s="20"/>
      <c r="BC801" s="63"/>
      <c r="BF801" s="53"/>
      <c r="BI801" s="20"/>
      <c r="BJ801" s="63"/>
      <c r="BM801" s="53"/>
      <c r="BP801" s="20"/>
      <c r="BQ801" s="63"/>
      <c r="BT801" s="53"/>
      <c r="BW801" s="20"/>
      <c r="BX801" s="63"/>
      <c r="CA801" s="53"/>
      <c r="CD801" s="20"/>
      <c r="CE801" s="63"/>
      <c r="CH801" s="53"/>
      <c r="CK801" s="20"/>
      <c r="CL801" s="63"/>
      <c r="CO801" s="53"/>
      <c r="CR801" s="20"/>
      <c r="CS801" s="63"/>
      <c r="CV801" s="53"/>
      <c r="CY801" s="20"/>
      <c r="CZ801" s="63"/>
      <c r="DC801" s="53"/>
      <c r="DF801" s="20"/>
    </row>
    <row r="802" spans="4:110" s="19" customFormat="1">
      <c r="D802" s="20"/>
      <c r="E802" s="37"/>
      <c r="H802" s="53"/>
      <c r="K802" s="20"/>
      <c r="L802" s="37"/>
      <c r="O802" s="53"/>
      <c r="R802" s="20"/>
      <c r="S802" s="37"/>
      <c r="V802" s="53"/>
      <c r="Y802" s="20"/>
      <c r="Z802" s="63"/>
      <c r="AC802" s="53"/>
      <c r="AF802" s="20"/>
      <c r="AG802" s="20"/>
      <c r="AH802" s="63"/>
      <c r="AK802" s="53"/>
      <c r="AN802" s="20"/>
      <c r="AO802" s="63"/>
      <c r="AR802" s="53"/>
      <c r="AU802" s="20"/>
      <c r="AV802" s="63"/>
      <c r="AY802" s="53"/>
      <c r="BB802" s="20"/>
      <c r="BC802" s="63"/>
      <c r="BF802" s="53"/>
      <c r="BI802" s="20"/>
      <c r="BJ802" s="63"/>
      <c r="BM802" s="53"/>
      <c r="BP802" s="20"/>
      <c r="BQ802" s="63"/>
      <c r="BT802" s="53"/>
      <c r="BW802" s="20"/>
      <c r="BX802" s="63"/>
      <c r="CA802" s="53"/>
      <c r="CD802" s="20"/>
      <c r="CE802" s="63"/>
      <c r="CH802" s="53"/>
      <c r="CK802" s="20"/>
      <c r="CL802" s="63"/>
      <c r="CO802" s="53"/>
      <c r="CR802" s="20"/>
      <c r="CS802" s="63"/>
      <c r="CV802" s="53"/>
      <c r="CY802" s="20"/>
      <c r="CZ802" s="63"/>
      <c r="DC802" s="53"/>
      <c r="DF802" s="20"/>
    </row>
    <row r="803" spans="4:110" s="19" customFormat="1">
      <c r="D803" s="20"/>
      <c r="E803" s="37"/>
      <c r="H803" s="53"/>
      <c r="K803" s="20"/>
      <c r="L803" s="37"/>
      <c r="O803" s="53"/>
      <c r="R803" s="20"/>
      <c r="S803" s="37"/>
      <c r="V803" s="53"/>
      <c r="Y803" s="20"/>
      <c r="Z803" s="63"/>
      <c r="AC803" s="53"/>
      <c r="AF803" s="20"/>
      <c r="AG803" s="20"/>
      <c r="AH803" s="63"/>
      <c r="AK803" s="53"/>
      <c r="AN803" s="20"/>
      <c r="AO803" s="63"/>
      <c r="AR803" s="53"/>
      <c r="AU803" s="20"/>
      <c r="AV803" s="63"/>
      <c r="AY803" s="53"/>
      <c r="BB803" s="20"/>
      <c r="BC803" s="63"/>
      <c r="BF803" s="53"/>
      <c r="BI803" s="20"/>
      <c r="BJ803" s="63"/>
      <c r="BM803" s="53"/>
      <c r="BP803" s="20"/>
      <c r="BQ803" s="63"/>
      <c r="BT803" s="53"/>
      <c r="BW803" s="20"/>
      <c r="BX803" s="63"/>
      <c r="CA803" s="53"/>
      <c r="CD803" s="20"/>
      <c r="CE803" s="63"/>
      <c r="CH803" s="53"/>
      <c r="CK803" s="20"/>
      <c r="CL803" s="63"/>
      <c r="CO803" s="53"/>
      <c r="CR803" s="20"/>
      <c r="CS803" s="63"/>
      <c r="CV803" s="53"/>
      <c r="CY803" s="20"/>
      <c r="CZ803" s="63"/>
      <c r="DC803" s="53"/>
      <c r="DF803" s="20"/>
    </row>
    <row r="804" spans="4:110" s="19" customFormat="1">
      <c r="D804" s="20"/>
      <c r="E804" s="37"/>
      <c r="H804" s="53"/>
      <c r="K804" s="20"/>
      <c r="L804" s="37"/>
      <c r="O804" s="53"/>
      <c r="R804" s="20"/>
      <c r="S804" s="37"/>
      <c r="V804" s="53"/>
      <c r="Y804" s="20"/>
      <c r="Z804" s="63"/>
      <c r="AC804" s="53"/>
      <c r="AF804" s="20"/>
      <c r="AG804" s="20"/>
      <c r="AH804" s="63"/>
      <c r="AK804" s="53"/>
      <c r="AN804" s="20"/>
      <c r="AO804" s="63"/>
      <c r="AR804" s="53"/>
      <c r="AU804" s="20"/>
      <c r="AV804" s="63"/>
      <c r="AY804" s="53"/>
      <c r="BB804" s="20"/>
      <c r="BC804" s="63"/>
      <c r="BF804" s="53"/>
      <c r="BI804" s="20"/>
      <c r="BJ804" s="63"/>
      <c r="BM804" s="53"/>
      <c r="BP804" s="20"/>
      <c r="BQ804" s="63"/>
      <c r="BT804" s="53"/>
      <c r="BW804" s="20"/>
      <c r="BX804" s="63"/>
      <c r="CA804" s="53"/>
      <c r="CD804" s="20"/>
      <c r="CE804" s="63"/>
      <c r="CH804" s="53"/>
      <c r="CK804" s="20"/>
      <c r="CL804" s="63"/>
      <c r="CO804" s="53"/>
      <c r="CR804" s="20"/>
      <c r="CS804" s="63"/>
      <c r="CV804" s="53"/>
      <c r="CY804" s="20"/>
      <c r="CZ804" s="63"/>
      <c r="DC804" s="53"/>
      <c r="DF804" s="20"/>
    </row>
    <row r="805" spans="4:110" s="19" customFormat="1">
      <c r="D805" s="20"/>
      <c r="E805" s="37"/>
      <c r="H805" s="53"/>
      <c r="K805" s="20"/>
      <c r="L805" s="37"/>
      <c r="O805" s="53"/>
      <c r="R805" s="20"/>
      <c r="S805" s="37"/>
      <c r="V805" s="53"/>
      <c r="Y805" s="20"/>
      <c r="Z805" s="63"/>
      <c r="AC805" s="53"/>
      <c r="AF805" s="20"/>
      <c r="AG805" s="20"/>
      <c r="AH805" s="63"/>
      <c r="AK805" s="53"/>
      <c r="AN805" s="20"/>
      <c r="AO805" s="63"/>
      <c r="AR805" s="53"/>
      <c r="AU805" s="20"/>
      <c r="AV805" s="63"/>
      <c r="AY805" s="53"/>
      <c r="BB805" s="20"/>
      <c r="BC805" s="63"/>
      <c r="BF805" s="53"/>
      <c r="BI805" s="20"/>
      <c r="BJ805" s="63"/>
      <c r="BM805" s="53"/>
      <c r="BP805" s="20"/>
      <c r="BQ805" s="63"/>
      <c r="BT805" s="53"/>
      <c r="BW805" s="20"/>
      <c r="BX805" s="63"/>
      <c r="CA805" s="53"/>
      <c r="CD805" s="20"/>
      <c r="CE805" s="63"/>
      <c r="CH805" s="53"/>
      <c r="CK805" s="20"/>
      <c r="CL805" s="63"/>
      <c r="CO805" s="53"/>
      <c r="CR805" s="20"/>
      <c r="CS805" s="63"/>
      <c r="CV805" s="53"/>
      <c r="CY805" s="20"/>
      <c r="CZ805" s="63"/>
      <c r="DC805" s="53"/>
      <c r="DF805" s="20"/>
    </row>
    <row r="806" spans="4:110" s="19" customFormat="1">
      <c r="D806" s="20"/>
      <c r="E806" s="37"/>
      <c r="H806" s="53"/>
      <c r="K806" s="20"/>
      <c r="L806" s="37"/>
      <c r="O806" s="53"/>
      <c r="R806" s="20"/>
      <c r="S806" s="37"/>
      <c r="V806" s="53"/>
      <c r="Y806" s="20"/>
      <c r="Z806" s="63"/>
      <c r="AC806" s="53"/>
      <c r="AF806" s="20"/>
      <c r="AG806" s="20"/>
      <c r="AH806" s="63"/>
      <c r="AK806" s="53"/>
      <c r="AN806" s="20"/>
      <c r="AO806" s="63"/>
      <c r="AR806" s="53"/>
      <c r="AU806" s="20"/>
      <c r="AV806" s="63"/>
      <c r="AY806" s="53"/>
      <c r="BB806" s="20"/>
      <c r="BC806" s="63"/>
      <c r="BF806" s="53"/>
      <c r="BI806" s="20"/>
      <c r="BJ806" s="63"/>
      <c r="BM806" s="53"/>
      <c r="BP806" s="20"/>
      <c r="BQ806" s="63"/>
      <c r="BT806" s="53"/>
      <c r="BW806" s="20"/>
      <c r="BX806" s="63"/>
      <c r="CA806" s="53"/>
      <c r="CD806" s="20"/>
      <c r="CE806" s="63"/>
      <c r="CH806" s="53"/>
      <c r="CK806" s="20"/>
      <c r="CL806" s="63"/>
      <c r="CO806" s="53"/>
      <c r="CR806" s="20"/>
      <c r="CS806" s="63"/>
      <c r="CV806" s="53"/>
      <c r="CY806" s="20"/>
      <c r="CZ806" s="63"/>
      <c r="DC806" s="53"/>
      <c r="DF806" s="20"/>
    </row>
    <row r="807" spans="4:110" s="19" customFormat="1">
      <c r="D807" s="20"/>
      <c r="E807" s="37"/>
      <c r="H807" s="53"/>
      <c r="K807" s="20"/>
      <c r="L807" s="37"/>
      <c r="O807" s="53"/>
      <c r="R807" s="20"/>
      <c r="S807" s="37"/>
      <c r="V807" s="53"/>
      <c r="Y807" s="20"/>
      <c r="Z807" s="63"/>
      <c r="AC807" s="53"/>
      <c r="AF807" s="20"/>
      <c r="AG807" s="20"/>
      <c r="AH807" s="63"/>
      <c r="AK807" s="53"/>
      <c r="AN807" s="20"/>
      <c r="AO807" s="63"/>
      <c r="AR807" s="53"/>
      <c r="AU807" s="20"/>
      <c r="AV807" s="63"/>
      <c r="AY807" s="53"/>
      <c r="BB807" s="20"/>
      <c r="BC807" s="63"/>
      <c r="BF807" s="53"/>
      <c r="BI807" s="20"/>
      <c r="BJ807" s="63"/>
      <c r="BM807" s="53"/>
      <c r="BP807" s="20"/>
      <c r="BQ807" s="63"/>
      <c r="BT807" s="53"/>
      <c r="BW807" s="20"/>
      <c r="BX807" s="63"/>
      <c r="CA807" s="53"/>
      <c r="CD807" s="20"/>
      <c r="CE807" s="63"/>
      <c r="CH807" s="53"/>
      <c r="CK807" s="20"/>
      <c r="CL807" s="63"/>
      <c r="CO807" s="53"/>
      <c r="CR807" s="20"/>
      <c r="CS807" s="63"/>
      <c r="CV807" s="53"/>
      <c r="CY807" s="20"/>
      <c r="CZ807" s="63"/>
      <c r="DC807" s="53"/>
      <c r="DF807" s="20"/>
    </row>
    <row r="808" spans="4:110" s="19" customFormat="1">
      <c r="D808" s="20"/>
      <c r="E808" s="37"/>
      <c r="H808" s="53"/>
      <c r="K808" s="20"/>
      <c r="L808" s="37"/>
      <c r="O808" s="53"/>
      <c r="R808" s="20"/>
      <c r="S808" s="37"/>
      <c r="V808" s="53"/>
      <c r="Y808" s="20"/>
      <c r="Z808" s="63"/>
      <c r="AC808" s="53"/>
      <c r="AF808" s="20"/>
      <c r="AG808" s="20"/>
      <c r="AH808" s="63"/>
      <c r="AK808" s="53"/>
      <c r="AN808" s="20"/>
      <c r="AO808" s="63"/>
      <c r="AR808" s="53"/>
      <c r="AU808" s="20"/>
      <c r="AV808" s="63"/>
      <c r="AY808" s="53"/>
      <c r="BB808" s="20"/>
      <c r="BC808" s="63"/>
      <c r="BF808" s="53"/>
      <c r="BI808" s="20"/>
      <c r="BJ808" s="63"/>
      <c r="BM808" s="53"/>
      <c r="BP808" s="20"/>
      <c r="BQ808" s="63"/>
      <c r="BT808" s="53"/>
      <c r="BW808" s="20"/>
      <c r="BX808" s="63"/>
      <c r="CA808" s="53"/>
      <c r="CD808" s="20"/>
      <c r="CE808" s="63"/>
      <c r="CH808" s="53"/>
      <c r="CK808" s="20"/>
      <c r="CL808" s="63"/>
      <c r="CO808" s="53"/>
      <c r="CR808" s="20"/>
      <c r="CS808" s="63"/>
      <c r="CV808" s="53"/>
      <c r="CY808" s="20"/>
      <c r="CZ808" s="63"/>
      <c r="DC808" s="53"/>
      <c r="DF808" s="20"/>
    </row>
    <row r="809" spans="4:110" s="19" customFormat="1">
      <c r="D809" s="20"/>
      <c r="E809" s="37"/>
      <c r="H809" s="53"/>
      <c r="K809" s="20"/>
      <c r="L809" s="37"/>
      <c r="O809" s="53"/>
      <c r="R809" s="20"/>
      <c r="S809" s="37"/>
      <c r="V809" s="53"/>
      <c r="Y809" s="20"/>
      <c r="Z809" s="63"/>
      <c r="AC809" s="53"/>
      <c r="AF809" s="20"/>
      <c r="AG809" s="20"/>
      <c r="AH809" s="63"/>
      <c r="AK809" s="53"/>
      <c r="AN809" s="20"/>
      <c r="AO809" s="63"/>
      <c r="AR809" s="53"/>
      <c r="AU809" s="20"/>
      <c r="AV809" s="63"/>
      <c r="AY809" s="53"/>
      <c r="BB809" s="20"/>
      <c r="BC809" s="63"/>
      <c r="BF809" s="53"/>
      <c r="BI809" s="20"/>
      <c r="BJ809" s="63"/>
      <c r="BM809" s="53"/>
      <c r="BP809" s="20"/>
      <c r="BQ809" s="63"/>
      <c r="BT809" s="53"/>
      <c r="BW809" s="20"/>
      <c r="BX809" s="63"/>
      <c r="CA809" s="53"/>
      <c r="CD809" s="20"/>
      <c r="CE809" s="63"/>
      <c r="CH809" s="53"/>
      <c r="CK809" s="20"/>
      <c r="CL809" s="63"/>
      <c r="CO809" s="53"/>
      <c r="CR809" s="20"/>
      <c r="CS809" s="63"/>
      <c r="CV809" s="53"/>
      <c r="CY809" s="20"/>
      <c r="CZ809" s="63"/>
      <c r="DC809" s="53"/>
      <c r="DF809" s="20"/>
    </row>
    <row r="810" spans="4:110" s="19" customFormat="1">
      <c r="D810" s="20"/>
      <c r="E810" s="37"/>
      <c r="H810" s="53"/>
      <c r="K810" s="20"/>
      <c r="L810" s="37"/>
      <c r="O810" s="53"/>
      <c r="R810" s="20"/>
      <c r="S810" s="37"/>
      <c r="V810" s="53"/>
      <c r="Y810" s="20"/>
      <c r="Z810" s="63"/>
      <c r="AC810" s="53"/>
      <c r="AF810" s="20"/>
      <c r="AG810" s="20"/>
      <c r="AH810" s="63"/>
      <c r="AK810" s="53"/>
      <c r="AN810" s="20"/>
      <c r="AO810" s="63"/>
      <c r="AR810" s="53"/>
      <c r="AU810" s="20"/>
      <c r="AV810" s="63"/>
      <c r="AY810" s="53"/>
      <c r="BB810" s="20"/>
      <c r="BC810" s="63"/>
      <c r="BF810" s="53"/>
      <c r="BI810" s="20"/>
      <c r="BJ810" s="63"/>
      <c r="BM810" s="53"/>
      <c r="BP810" s="20"/>
      <c r="BQ810" s="63"/>
      <c r="BT810" s="53"/>
      <c r="BW810" s="20"/>
      <c r="BX810" s="63"/>
      <c r="CA810" s="53"/>
      <c r="CD810" s="20"/>
      <c r="CE810" s="63"/>
      <c r="CH810" s="53"/>
      <c r="CK810" s="20"/>
      <c r="CL810" s="63"/>
      <c r="CO810" s="53"/>
      <c r="CR810" s="20"/>
      <c r="CS810" s="63"/>
      <c r="CV810" s="53"/>
      <c r="CY810" s="20"/>
      <c r="CZ810" s="63"/>
      <c r="DC810" s="53"/>
      <c r="DF810" s="20"/>
    </row>
    <row r="811" spans="4:110" s="19" customFormat="1">
      <c r="D811" s="20"/>
      <c r="E811" s="37"/>
      <c r="H811" s="53"/>
      <c r="K811" s="20"/>
      <c r="L811" s="37"/>
      <c r="O811" s="53"/>
      <c r="R811" s="20"/>
      <c r="S811" s="37"/>
      <c r="V811" s="53"/>
      <c r="Y811" s="20"/>
      <c r="Z811" s="63"/>
      <c r="AC811" s="53"/>
      <c r="AF811" s="20"/>
      <c r="AG811" s="20"/>
      <c r="AH811" s="63"/>
      <c r="AK811" s="53"/>
      <c r="AN811" s="20"/>
      <c r="AO811" s="63"/>
      <c r="AR811" s="53"/>
      <c r="AU811" s="20"/>
      <c r="AV811" s="63"/>
      <c r="AY811" s="53"/>
      <c r="BB811" s="20"/>
      <c r="BC811" s="63"/>
      <c r="BF811" s="53"/>
      <c r="BI811" s="20"/>
      <c r="BJ811" s="63"/>
      <c r="BM811" s="53"/>
      <c r="BP811" s="20"/>
      <c r="BQ811" s="63"/>
      <c r="BT811" s="53"/>
      <c r="BW811" s="20"/>
      <c r="BX811" s="63"/>
      <c r="CA811" s="53"/>
      <c r="CD811" s="20"/>
      <c r="CE811" s="63"/>
      <c r="CH811" s="53"/>
      <c r="CK811" s="20"/>
      <c r="CL811" s="63"/>
      <c r="CO811" s="53"/>
      <c r="CR811" s="20"/>
      <c r="CS811" s="63"/>
      <c r="CV811" s="53"/>
      <c r="CY811" s="20"/>
      <c r="CZ811" s="63"/>
      <c r="DC811" s="53"/>
      <c r="DF811" s="20"/>
    </row>
    <row r="812" spans="4:110" s="19" customFormat="1">
      <c r="D812" s="20"/>
      <c r="E812" s="37"/>
      <c r="H812" s="53"/>
      <c r="K812" s="20"/>
      <c r="L812" s="37"/>
      <c r="O812" s="53"/>
      <c r="R812" s="20"/>
      <c r="S812" s="37"/>
      <c r="V812" s="53"/>
      <c r="Y812" s="20"/>
      <c r="Z812" s="63"/>
      <c r="AC812" s="53"/>
      <c r="AF812" s="20"/>
      <c r="AG812" s="20"/>
      <c r="AH812" s="63"/>
      <c r="AK812" s="53"/>
      <c r="AN812" s="20"/>
      <c r="AO812" s="63"/>
      <c r="AR812" s="53"/>
      <c r="AU812" s="20"/>
      <c r="AV812" s="63"/>
      <c r="AY812" s="53"/>
      <c r="BB812" s="20"/>
      <c r="BC812" s="63"/>
      <c r="BF812" s="53"/>
      <c r="BI812" s="20"/>
      <c r="BJ812" s="63"/>
      <c r="BM812" s="53"/>
      <c r="BP812" s="20"/>
      <c r="BQ812" s="63"/>
      <c r="BT812" s="53"/>
      <c r="BW812" s="20"/>
      <c r="BX812" s="63"/>
      <c r="CA812" s="53"/>
      <c r="CD812" s="20"/>
      <c r="CE812" s="63"/>
      <c r="CH812" s="53"/>
      <c r="CK812" s="20"/>
      <c r="CL812" s="63"/>
      <c r="CO812" s="53"/>
      <c r="CR812" s="20"/>
      <c r="CS812" s="63"/>
      <c r="CV812" s="53"/>
      <c r="CY812" s="20"/>
      <c r="CZ812" s="63"/>
      <c r="DC812" s="53"/>
      <c r="DF812" s="20"/>
    </row>
    <row r="813" spans="4:110" s="19" customFormat="1">
      <c r="D813" s="20"/>
      <c r="E813" s="37"/>
      <c r="H813" s="53"/>
      <c r="K813" s="20"/>
      <c r="L813" s="37"/>
      <c r="O813" s="53"/>
      <c r="R813" s="20"/>
      <c r="S813" s="37"/>
      <c r="V813" s="53"/>
      <c r="Y813" s="20"/>
      <c r="Z813" s="63"/>
      <c r="AC813" s="53"/>
      <c r="AF813" s="20"/>
      <c r="AG813" s="20"/>
      <c r="AH813" s="63"/>
      <c r="AK813" s="53"/>
      <c r="AN813" s="20"/>
      <c r="AO813" s="63"/>
      <c r="AR813" s="53"/>
      <c r="AU813" s="20"/>
      <c r="AV813" s="63"/>
      <c r="AY813" s="53"/>
      <c r="BB813" s="20"/>
      <c r="BC813" s="63"/>
      <c r="BF813" s="53"/>
      <c r="BI813" s="20"/>
      <c r="BJ813" s="63"/>
      <c r="BM813" s="53"/>
      <c r="BP813" s="20"/>
      <c r="BQ813" s="63"/>
      <c r="BT813" s="53"/>
      <c r="BW813" s="20"/>
      <c r="BX813" s="63"/>
      <c r="CA813" s="53"/>
      <c r="CD813" s="20"/>
      <c r="CE813" s="63"/>
      <c r="CH813" s="53"/>
      <c r="CK813" s="20"/>
      <c r="CL813" s="63"/>
      <c r="CO813" s="53"/>
      <c r="CR813" s="20"/>
      <c r="CS813" s="63"/>
      <c r="CV813" s="53"/>
      <c r="CY813" s="20"/>
      <c r="CZ813" s="63"/>
      <c r="DC813" s="53"/>
      <c r="DF813" s="20"/>
    </row>
    <row r="814" spans="4:110" s="19" customFormat="1">
      <c r="D814" s="20"/>
      <c r="E814" s="37"/>
      <c r="H814" s="53"/>
      <c r="K814" s="20"/>
      <c r="L814" s="37"/>
      <c r="O814" s="53"/>
      <c r="R814" s="20"/>
      <c r="S814" s="37"/>
      <c r="V814" s="53"/>
      <c r="Y814" s="20"/>
      <c r="Z814" s="63"/>
      <c r="AC814" s="53"/>
      <c r="AF814" s="20"/>
      <c r="AG814" s="20"/>
      <c r="AH814" s="63"/>
      <c r="AK814" s="53"/>
      <c r="AN814" s="20"/>
      <c r="AO814" s="63"/>
      <c r="AR814" s="53"/>
      <c r="AU814" s="20"/>
      <c r="AV814" s="63"/>
      <c r="AY814" s="53"/>
      <c r="BB814" s="20"/>
      <c r="BC814" s="63"/>
      <c r="BF814" s="53"/>
      <c r="BI814" s="20"/>
      <c r="BJ814" s="63"/>
      <c r="BM814" s="53"/>
      <c r="BP814" s="20"/>
      <c r="BQ814" s="63"/>
      <c r="BT814" s="53"/>
      <c r="BW814" s="20"/>
      <c r="BX814" s="63"/>
      <c r="CA814" s="53"/>
      <c r="CD814" s="20"/>
      <c r="CE814" s="63"/>
      <c r="CH814" s="53"/>
      <c r="CK814" s="20"/>
      <c r="CL814" s="63"/>
      <c r="CO814" s="53"/>
      <c r="CR814" s="20"/>
      <c r="CS814" s="63"/>
      <c r="CV814" s="53"/>
      <c r="CY814" s="20"/>
      <c r="CZ814" s="63"/>
      <c r="DC814" s="53"/>
      <c r="DF814" s="20"/>
    </row>
    <row r="815" spans="4:110" s="19" customFormat="1">
      <c r="D815" s="20"/>
      <c r="E815" s="37"/>
      <c r="H815" s="53"/>
      <c r="K815" s="20"/>
      <c r="L815" s="37"/>
      <c r="O815" s="53"/>
      <c r="R815" s="20"/>
      <c r="S815" s="37"/>
      <c r="V815" s="53"/>
      <c r="Y815" s="20"/>
      <c r="Z815" s="63"/>
      <c r="AC815" s="53"/>
      <c r="AF815" s="20"/>
      <c r="AG815" s="20"/>
      <c r="AH815" s="63"/>
      <c r="AK815" s="53"/>
      <c r="AN815" s="20"/>
      <c r="AO815" s="63"/>
      <c r="AR815" s="53"/>
      <c r="AU815" s="20"/>
      <c r="AV815" s="63"/>
      <c r="AY815" s="53"/>
      <c r="BB815" s="20"/>
      <c r="BC815" s="63"/>
      <c r="BF815" s="53"/>
      <c r="BI815" s="20"/>
      <c r="BJ815" s="63"/>
      <c r="BM815" s="53"/>
      <c r="BP815" s="20"/>
      <c r="BQ815" s="63"/>
      <c r="BT815" s="53"/>
      <c r="BW815" s="20"/>
      <c r="BX815" s="63"/>
      <c r="CA815" s="53"/>
      <c r="CD815" s="20"/>
      <c r="CE815" s="63"/>
      <c r="CH815" s="53"/>
      <c r="CK815" s="20"/>
      <c r="CL815" s="63"/>
      <c r="CO815" s="53"/>
      <c r="CR815" s="20"/>
      <c r="CS815" s="63"/>
      <c r="CV815" s="53"/>
      <c r="CY815" s="20"/>
      <c r="CZ815" s="63"/>
      <c r="DC815" s="53"/>
      <c r="DF815" s="20"/>
    </row>
    <row r="816" spans="4:110" s="19" customFormat="1">
      <c r="D816" s="20"/>
      <c r="E816" s="37"/>
      <c r="H816" s="53"/>
      <c r="K816" s="20"/>
      <c r="L816" s="37"/>
      <c r="O816" s="53"/>
      <c r="R816" s="20"/>
      <c r="S816" s="37"/>
      <c r="V816" s="53"/>
      <c r="Y816" s="20"/>
      <c r="Z816" s="63"/>
      <c r="AC816" s="53"/>
      <c r="AF816" s="20"/>
      <c r="AG816" s="20"/>
      <c r="AH816" s="63"/>
      <c r="AK816" s="53"/>
      <c r="AN816" s="20"/>
      <c r="AO816" s="63"/>
      <c r="AR816" s="53"/>
      <c r="AU816" s="20"/>
      <c r="AV816" s="63"/>
      <c r="AY816" s="53"/>
      <c r="BB816" s="20"/>
      <c r="BC816" s="63"/>
      <c r="BF816" s="53"/>
      <c r="BI816" s="20"/>
      <c r="BJ816" s="63"/>
      <c r="BM816" s="53"/>
      <c r="BP816" s="20"/>
      <c r="BQ816" s="63"/>
      <c r="BT816" s="53"/>
      <c r="BW816" s="20"/>
      <c r="BX816" s="63"/>
      <c r="CA816" s="53"/>
      <c r="CD816" s="20"/>
      <c r="CE816" s="63"/>
      <c r="CH816" s="53"/>
      <c r="CK816" s="20"/>
      <c r="CL816" s="63"/>
      <c r="CO816" s="53"/>
      <c r="CR816" s="20"/>
      <c r="CS816" s="63"/>
      <c r="CV816" s="53"/>
      <c r="CY816" s="20"/>
      <c r="CZ816" s="63"/>
      <c r="DC816" s="53"/>
      <c r="DF816" s="20"/>
    </row>
    <row r="817" spans="4:110" s="19" customFormat="1">
      <c r="D817" s="20"/>
      <c r="E817" s="37"/>
      <c r="H817" s="53"/>
      <c r="K817" s="20"/>
      <c r="L817" s="37"/>
      <c r="O817" s="53"/>
      <c r="R817" s="20"/>
      <c r="S817" s="37"/>
      <c r="V817" s="53"/>
      <c r="Y817" s="20"/>
      <c r="Z817" s="63"/>
      <c r="AC817" s="53"/>
      <c r="AF817" s="20"/>
      <c r="AG817" s="20"/>
      <c r="AH817" s="63"/>
      <c r="AK817" s="53"/>
      <c r="AN817" s="20"/>
      <c r="AO817" s="63"/>
      <c r="AR817" s="53"/>
      <c r="AU817" s="20"/>
      <c r="AV817" s="63"/>
      <c r="AY817" s="53"/>
      <c r="BB817" s="20"/>
      <c r="BC817" s="63"/>
      <c r="BF817" s="53"/>
      <c r="BI817" s="20"/>
      <c r="BJ817" s="63"/>
      <c r="BM817" s="53"/>
      <c r="BP817" s="20"/>
      <c r="BQ817" s="63"/>
      <c r="BT817" s="53"/>
      <c r="BW817" s="20"/>
      <c r="BX817" s="63"/>
      <c r="CA817" s="53"/>
      <c r="CD817" s="20"/>
      <c r="CE817" s="63"/>
      <c r="CH817" s="53"/>
      <c r="CK817" s="20"/>
      <c r="CL817" s="63"/>
      <c r="CO817" s="53"/>
      <c r="CR817" s="20"/>
      <c r="CS817" s="63"/>
      <c r="CV817" s="53"/>
      <c r="CY817" s="20"/>
      <c r="CZ817" s="63"/>
      <c r="DC817" s="53"/>
      <c r="DF817" s="20"/>
    </row>
    <row r="818" spans="4:110" s="19" customFormat="1">
      <c r="D818" s="20"/>
      <c r="E818" s="37"/>
      <c r="H818" s="53"/>
      <c r="K818" s="20"/>
      <c r="L818" s="37"/>
      <c r="O818" s="53"/>
      <c r="R818" s="20"/>
      <c r="S818" s="37"/>
      <c r="V818" s="53"/>
      <c r="Y818" s="20"/>
      <c r="Z818" s="63"/>
      <c r="AC818" s="53"/>
      <c r="AF818" s="20"/>
      <c r="AG818" s="20"/>
      <c r="AH818" s="63"/>
      <c r="AK818" s="53"/>
      <c r="AN818" s="20"/>
      <c r="AO818" s="63"/>
      <c r="AR818" s="53"/>
      <c r="AU818" s="20"/>
      <c r="AV818" s="63"/>
      <c r="AY818" s="53"/>
      <c r="BB818" s="20"/>
      <c r="BC818" s="63"/>
      <c r="BF818" s="53"/>
      <c r="BI818" s="20"/>
      <c r="BJ818" s="63"/>
      <c r="BM818" s="53"/>
      <c r="BP818" s="20"/>
      <c r="BQ818" s="63"/>
      <c r="BT818" s="53"/>
      <c r="BW818" s="20"/>
      <c r="BX818" s="63"/>
      <c r="CA818" s="53"/>
      <c r="CD818" s="20"/>
      <c r="CE818" s="63"/>
      <c r="CH818" s="53"/>
      <c r="CK818" s="20"/>
      <c r="CL818" s="63"/>
      <c r="CO818" s="53"/>
      <c r="CR818" s="20"/>
      <c r="CS818" s="63"/>
      <c r="CV818" s="53"/>
      <c r="CY818" s="20"/>
      <c r="CZ818" s="63"/>
      <c r="DC818" s="53"/>
      <c r="DF818" s="20"/>
    </row>
    <row r="819" spans="4:110" s="19" customFormat="1">
      <c r="D819" s="20"/>
      <c r="E819" s="37"/>
      <c r="H819" s="53"/>
      <c r="K819" s="20"/>
      <c r="L819" s="37"/>
      <c r="O819" s="53"/>
      <c r="R819" s="20"/>
      <c r="S819" s="37"/>
      <c r="V819" s="53"/>
      <c r="Y819" s="20"/>
      <c r="Z819" s="63"/>
      <c r="AC819" s="53"/>
      <c r="AF819" s="20"/>
      <c r="AG819" s="20"/>
      <c r="AH819" s="63"/>
      <c r="AK819" s="53"/>
      <c r="AN819" s="20"/>
      <c r="AO819" s="63"/>
      <c r="AR819" s="53"/>
      <c r="AU819" s="20"/>
      <c r="AV819" s="63"/>
      <c r="AY819" s="53"/>
      <c r="BB819" s="20"/>
      <c r="BC819" s="63"/>
      <c r="BF819" s="53"/>
      <c r="BI819" s="20"/>
      <c r="BJ819" s="63"/>
      <c r="BM819" s="53"/>
      <c r="BP819" s="20"/>
      <c r="BQ819" s="63"/>
      <c r="BT819" s="53"/>
      <c r="BW819" s="20"/>
      <c r="BX819" s="63"/>
      <c r="CA819" s="53"/>
      <c r="CD819" s="20"/>
      <c r="CE819" s="63"/>
      <c r="CH819" s="53"/>
      <c r="CK819" s="20"/>
      <c r="CL819" s="63"/>
      <c r="CO819" s="53"/>
      <c r="CR819" s="20"/>
      <c r="CS819" s="63"/>
      <c r="CV819" s="53"/>
      <c r="CY819" s="20"/>
      <c r="CZ819" s="63"/>
      <c r="DC819" s="53"/>
      <c r="DF819" s="20"/>
    </row>
    <row r="820" spans="4:110" s="19" customFormat="1">
      <c r="D820" s="20"/>
      <c r="E820" s="37"/>
      <c r="H820" s="53"/>
      <c r="K820" s="20"/>
      <c r="L820" s="37"/>
      <c r="O820" s="53"/>
      <c r="R820" s="20"/>
      <c r="S820" s="37"/>
      <c r="V820" s="53"/>
      <c r="Y820" s="20"/>
      <c r="Z820" s="63"/>
      <c r="AC820" s="53"/>
      <c r="AF820" s="20"/>
      <c r="AG820" s="20"/>
      <c r="AH820" s="63"/>
      <c r="AK820" s="53"/>
      <c r="AN820" s="20"/>
      <c r="AO820" s="63"/>
      <c r="AR820" s="53"/>
      <c r="AU820" s="20"/>
      <c r="AV820" s="63"/>
      <c r="AY820" s="53"/>
      <c r="BB820" s="20"/>
      <c r="BC820" s="63"/>
      <c r="BF820" s="53"/>
      <c r="BI820" s="20"/>
      <c r="BJ820" s="63"/>
      <c r="BM820" s="53"/>
      <c r="BP820" s="20"/>
      <c r="BQ820" s="63"/>
      <c r="BT820" s="53"/>
      <c r="BW820" s="20"/>
      <c r="BX820" s="63"/>
      <c r="CA820" s="53"/>
      <c r="CD820" s="20"/>
      <c r="CE820" s="63"/>
      <c r="CH820" s="53"/>
      <c r="CK820" s="20"/>
      <c r="CL820" s="63"/>
      <c r="CO820" s="53"/>
      <c r="CR820" s="20"/>
      <c r="CS820" s="63"/>
      <c r="CV820" s="53"/>
      <c r="CY820" s="20"/>
      <c r="CZ820" s="63"/>
      <c r="DC820" s="53"/>
      <c r="DF820" s="20"/>
    </row>
    <row r="821" spans="4:110" s="19" customFormat="1">
      <c r="D821" s="20"/>
      <c r="E821" s="37"/>
      <c r="H821" s="53"/>
      <c r="K821" s="20"/>
      <c r="L821" s="37"/>
      <c r="O821" s="53"/>
      <c r="R821" s="20"/>
      <c r="S821" s="37"/>
      <c r="V821" s="53"/>
      <c r="Y821" s="20"/>
      <c r="Z821" s="63"/>
      <c r="AC821" s="53"/>
      <c r="AF821" s="20"/>
      <c r="AG821" s="20"/>
      <c r="AH821" s="63"/>
      <c r="AK821" s="53"/>
      <c r="AN821" s="20"/>
      <c r="AO821" s="63"/>
      <c r="AR821" s="53"/>
      <c r="AU821" s="20"/>
      <c r="AV821" s="63"/>
      <c r="AY821" s="53"/>
      <c r="BB821" s="20"/>
      <c r="BC821" s="63"/>
      <c r="BF821" s="53"/>
      <c r="BI821" s="20"/>
      <c r="BJ821" s="63"/>
      <c r="BM821" s="53"/>
      <c r="BP821" s="20"/>
      <c r="BQ821" s="63"/>
      <c r="BT821" s="53"/>
      <c r="BW821" s="20"/>
      <c r="BX821" s="63"/>
      <c r="CA821" s="53"/>
      <c r="CD821" s="20"/>
      <c r="CE821" s="63"/>
      <c r="CH821" s="53"/>
      <c r="CK821" s="20"/>
      <c r="CL821" s="63"/>
      <c r="CO821" s="53"/>
      <c r="CR821" s="20"/>
      <c r="CS821" s="63"/>
      <c r="CV821" s="53"/>
      <c r="CY821" s="20"/>
      <c r="CZ821" s="63"/>
      <c r="DC821" s="53"/>
      <c r="DF821" s="20"/>
    </row>
    <row r="822" spans="4:110" s="19" customFormat="1">
      <c r="D822" s="20"/>
      <c r="E822" s="37"/>
      <c r="H822" s="53"/>
      <c r="K822" s="20"/>
      <c r="L822" s="37"/>
      <c r="O822" s="53"/>
      <c r="R822" s="20"/>
      <c r="S822" s="37"/>
      <c r="V822" s="53"/>
      <c r="Y822" s="20"/>
      <c r="Z822" s="63"/>
      <c r="AC822" s="53"/>
      <c r="AF822" s="20"/>
      <c r="AG822" s="20"/>
      <c r="AH822" s="63"/>
      <c r="AK822" s="53"/>
      <c r="AN822" s="20"/>
      <c r="AO822" s="63"/>
      <c r="AR822" s="53"/>
      <c r="AU822" s="20"/>
      <c r="AV822" s="63"/>
      <c r="AY822" s="53"/>
      <c r="BB822" s="20"/>
      <c r="BC822" s="63"/>
      <c r="BF822" s="53"/>
      <c r="BI822" s="20"/>
      <c r="BJ822" s="63"/>
      <c r="BM822" s="53"/>
      <c r="BP822" s="20"/>
      <c r="BQ822" s="63"/>
      <c r="BT822" s="53"/>
      <c r="BW822" s="20"/>
      <c r="BX822" s="63"/>
      <c r="CA822" s="53"/>
      <c r="CD822" s="20"/>
      <c r="CE822" s="63"/>
      <c r="CH822" s="53"/>
      <c r="CK822" s="20"/>
      <c r="CL822" s="63"/>
      <c r="CO822" s="53"/>
      <c r="CR822" s="20"/>
      <c r="CS822" s="63"/>
      <c r="CV822" s="53"/>
      <c r="CY822" s="20"/>
      <c r="CZ822" s="63"/>
      <c r="DC822" s="53"/>
      <c r="DF822" s="20"/>
    </row>
    <row r="823" spans="4:110" s="19" customFormat="1">
      <c r="D823" s="20"/>
      <c r="E823" s="37"/>
      <c r="H823" s="53"/>
      <c r="K823" s="20"/>
      <c r="L823" s="37"/>
      <c r="O823" s="53"/>
      <c r="R823" s="20"/>
      <c r="S823" s="37"/>
      <c r="V823" s="53"/>
      <c r="Y823" s="20"/>
      <c r="Z823" s="63"/>
      <c r="AC823" s="53"/>
      <c r="AF823" s="20"/>
      <c r="AG823" s="20"/>
      <c r="AH823" s="63"/>
      <c r="AK823" s="53"/>
      <c r="AN823" s="20"/>
      <c r="AO823" s="63"/>
      <c r="AR823" s="53"/>
      <c r="AU823" s="20"/>
      <c r="AV823" s="63"/>
      <c r="AY823" s="53"/>
      <c r="BB823" s="20"/>
      <c r="BC823" s="63"/>
      <c r="BF823" s="53"/>
      <c r="BI823" s="20"/>
      <c r="BJ823" s="63"/>
      <c r="BM823" s="53"/>
      <c r="BP823" s="20"/>
      <c r="BQ823" s="63"/>
      <c r="BT823" s="53"/>
      <c r="BW823" s="20"/>
      <c r="BX823" s="63"/>
      <c r="CA823" s="53"/>
      <c r="CD823" s="20"/>
      <c r="CE823" s="63"/>
      <c r="CH823" s="53"/>
      <c r="CK823" s="20"/>
      <c r="CL823" s="63"/>
      <c r="CO823" s="53"/>
      <c r="CR823" s="20"/>
      <c r="CS823" s="63"/>
      <c r="CV823" s="53"/>
      <c r="CY823" s="20"/>
      <c r="CZ823" s="63"/>
      <c r="DC823" s="53"/>
      <c r="DF823" s="20"/>
    </row>
    <row r="824" spans="4:110" s="19" customFormat="1">
      <c r="D824" s="20"/>
      <c r="E824" s="37"/>
      <c r="H824" s="53"/>
      <c r="K824" s="20"/>
      <c r="L824" s="37"/>
      <c r="O824" s="53"/>
      <c r="R824" s="20"/>
      <c r="S824" s="37"/>
      <c r="V824" s="53"/>
      <c r="Y824" s="20"/>
      <c r="Z824" s="63"/>
      <c r="AC824" s="53"/>
      <c r="AF824" s="20"/>
      <c r="AG824" s="20"/>
      <c r="AH824" s="63"/>
      <c r="AK824" s="53"/>
      <c r="AN824" s="20"/>
      <c r="AO824" s="63"/>
      <c r="AR824" s="53"/>
      <c r="AU824" s="20"/>
      <c r="AV824" s="63"/>
      <c r="AY824" s="53"/>
      <c r="BB824" s="20"/>
      <c r="BC824" s="63"/>
      <c r="BF824" s="53"/>
      <c r="BI824" s="20"/>
      <c r="BJ824" s="63"/>
      <c r="BM824" s="53"/>
      <c r="BP824" s="20"/>
      <c r="BQ824" s="63"/>
      <c r="BT824" s="53"/>
      <c r="BW824" s="20"/>
      <c r="BX824" s="63"/>
      <c r="CA824" s="53"/>
      <c r="CD824" s="20"/>
      <c r="CE824" s="63"/>
      <c r="CH824" s="53"/>
      <c r="CK824" s="20"/>
      <c r="CL824" s="63"/>
      <c r="CO824" s="53"/>
      <c r="CR824" s="20"/>
      <c r="CS824" s="63"/>
      <c r="CV824" s="53"/>
      <c r="CY824" s="20"/>
      <c r="CZ824" s="63"/>
      <c r="DC824" s="53"/>
      <c r="DF824" s="20"/>
    </row>
    <row r="825" spans="4:110" s="19" customFormat="1">
      <c r="D825" s="20"/>
      <c r="E825" s="37"/>
      <c r="H825" s="53"/>
      <c r="K825" s="20"/>
      <c r="L825" s="37"/>
      <c r="O825" s="53"/>
      <c r="R825" s="20"/>
      <c r="S825" s="37"/>
      <c r="V825" s="53"/>
      <c r="Y825" s="20"/>
      <c r="Z825" s="63"/>
      <c r="AC825" s="53"/>
      <c r="AF825" s="20"/>
      <c r="AG825" s="20"/>
      <c r="AH825" s="63"/>
      <c r="AK825" s="53"/>
      <c r="AN825" s="20"/>
      <c r="AO825" s="63"/>
      <c r="AR825" s="53"/>
      <c r="AU825" s="20"/>
      <c r="AV825" s="63"/>
      <c r="AY825" s="53"/>
      <c r="BB825" s="20"/>
      <c r="BC825" s="63"/>
      <c r="BF825" s="53"/>
      <c r="BI825" s="20"/>
      <c r="BJ825" s="63"/>
      <c r="BM825" s="53"/>
      <c r="BP825" s="20"/>
      <c r="BQ825" s="63"/>
      <c r="BT825" s="53"/>
      <c r="BW825" s="20"/>
      <c r="BX825" s="63"/>
      <c r="CA825" s="53"/>
      <c r="CD825" s="20"/>
      <c r="CE825" s="63"/>
      <c r="CH825" s="53"/>
      <c r="CK825" s="20"/>
      <c r="CL825" s="63"/>
      <c r="CO825" s="53"/>
      <c r="CR825" s="20"/>
      <c r="CS825" s="63"/>
      <c r="CV825" s="53"/>
      <c r="CY825" s="20"/>
      <c r="CZ825" s="63"/>
      <c r="DC825" s="53"/>
      <c r="DF825" s="20"/>
    </row>
    <row r="826" spans="4:110" s="19" customFormat="1">
      <c r="D826" s="20"/>
      <c r="E826" s="37"/>
      <c r="H826" s="53"/>
      <c r="K826" s="20"/>
      <c r="L826" s="37"/>
      <c r="O826" s="53"/>
      <c r="R826" s="20"/>
      <c r="S826" s="37"/>
      <c r="V826" s="53"/>
      <c r="Y826" s="20"/>
      <c r="Z826" s="63"/>
      <c r="AC826" s="53"/>
      <c r="AF826" s="20"/>
      <c r="AG826" s="20"/>
      <c r="AH826" s="63"/>
      <c r="AK826" s="53"/>
      <c r="AN826" s="20"/>
      <c r="AO826" s="63"/>
      <c r="AR826" s="53"/>
      <c r="AU826" s="20"/>
      <c r="AV826" s="63"/>
      <c r="AY826" s="53"/>
      <c r="BB826" s="20"/>
      <c r="BC826" s="63"/>
      <c r="BF826" s="53"/>
      <c r="BI826" s="20"/>
      <c r="BJ826" s="63"/>
      <c r="BM826" s="53"/>
      <c r="BP826" s="20"/>
      <c r="BQ826" s="63"/>
      <c r="BT826" s="53"/>
      <c r="BW826" s="20"/>
      <c r="BX826" s="63"/>
      <c r="CA826" s="53"/>
      <c r="CD826" s="20"/>
      <c r="CE826" s="63"/>
      <c r="CH826" s="53"/>
      <c r="CK826" s="20"/>
      <c r="CL826" s="63"/>
      <c r="CO826" s="53"/>
      <c r="CR826" s="20"/>
      <c r="CS826" s="63"/>
      <c r="CV826" s="53"/>
      <c r="CY826" s="20"/>
      <c r="CZ826" s="63"/>
      <c r="DC826" s="53"/>
      <c r="DF826" s="20"/>
    </row>
    <row r="827" spans="4:110" s="19" customFormat="1">
      <c r="D827" s="20"/>
      <c r="E827" s="37"/>
      <c r="H827" s="53"/>
      <c r="K827" s="20"/>
      <c r="L827" s="37"/>
      <c r="O827" s="53"/>
      <c r="R827" s="20"/>
      <c r="S827" s="37"/>
      <c r="V827" s="53"/>
      <c r="Y827" s="20"/>
      <c r="Z827" s="63"/>
      <c r="AC827" s="53"/>
      <c r="AF827" s="20"/>
      <c r="AG827" s="20"/>
      <c r="AH827" s="63"/>
      <c r="AK827" s="53"/>
      <c r="AN827" s="20"/>
      <c r="AO827" s="63"/>
      <c r="AR827" s="53"/>
      <c r="AU827" s="20"/>
      <c r="AV827" s="63"/>
      <c r="AY827" s="53"/>
      <c r="BB827" s="20"/>
      <c r="BC827" s="63"/>
      <c r="BF827" s="53"/>
      <c r="BI827" s="20"/>
      <c r="BJ827" s="63"/>
      <c r="BM827" s="53"/>
      <c r="BP827" s="20"/>
      <c r="BQ827" s="63"/>
      <c r="BT827" s="53"/>
      <c r="BW827" s="20"/>
      <c r="BX827" s="63"/>
      <c r="CA827" s="53"/>
      <c r="CD827" s="20"/>
      <c r="CE827" s="63"/>
      <c r="CH827" s="53"/>
      <c r="CK827" s="20"/>
      <c r="CL827" s="63"/>
      <c r="CO827" s="53"/>
      <c r="CR827" s="20"/>
      <c r="CS827" s="63"/>
      <c r="CV827" s="53"/>
      <c r="CY827" s="20"/>
      <c r="CZ827" s="63"/>
      <c r="DC827" s="53"/>
      <c r="DF827" s="20"/>
    </row>
    <row r="828" spans="4:110" s="19" customFormat="1">
      <c r="D828" s="20"/>
      <c r="E828" s="37"/>
      <c r="H828" s="53"/>
      <c r="K828" s="20"/>
      <c r="L828" s="37"/>
      <c r="O828" s="53"/>
      <c r="R828" s="20"/>
      <c r="S828" s="37"/>
      <c r="V828" s="53"/>
      <c r="Y828" s="20"/>
      <c r="Z828" s="63"/>
      <c r="AC828" s="53"/>
      <c r="AF828" s="20"/>
      <c r="AG828" s="20"/>
      <c r="AH828" s="63"/>
      <c r="AK828" s="53"/>
      <c r="AN828" s="20"/>
      <c r="AO828" s="63"/>
      <c r="AR828" s="53"/>
      <c r="AU828" s="20"/>
      <c r="AV828" s="63"/>
      <c r="AY828" s="53"/>
      <c r="BB828" s="20"/>
      <c r="BC828" s="63"/>
      <c r="BF828" s="53"/>
      <c r="BI828" s="20"/>
      <c r="BJ828" s="63"/>
      <c r="BM828" s="53"/>
      <c r="BP828" s="20"/>
      <c r="BQ828" s="63"/>
      <c r="BT828" s="53"/>
      <c r="BW828" s="20"/>
      <c r="BX828" s="63"/>
      <c r="CA828" s="53"/>
      <c r="CD828" s="20"/>
      <c r="CE828" s="63"/>
      <c r="CH828" s="53"/>
      <c r="CK828" s="20"/>
      <c r="CL828" s="63"/>
      <c r="CO828" s="53"/>
      <c r="CR828" s="20"/>
      <c r="CS828" s="63"/>
      <c r="CV828" s="53"/>
      <c r="CY828" s="20"/>
      <c r="CZ828" s="63"/>
      <c r="DC828" s="53"/>
      <c r="DF828" s="20"/>
    </row>
    <row r="829" spans="4:110" s="19" customFormat="1">
      <c r="D829" s="20"/>
      <c r="E829" s="37"/>
      <c r="H829" s="53"/>
      <c r="K829" s="20"/>
      <c r="L829" s="37"/>
      <c r="O829" s="53"/>
      <c r="R829" s="20"/>
      <c r="S829" s="37"/>
      <c r="V829" s="53"/>
      <c r="Y829" s="20"/>
      <c r="Z829" s="63"/>
      <c r="AC829" s="53"/>
      <c r="AF829" s="20"/>
      <c r="AG829" s="20"/>
      <c r="AH829" s="63"/>
      <c r="AK829" s="53"/>
      <c r="AN829" s="20"/>
      <c r="AO829" s="63"/>
      <c r="AR829" s="53"/>
      <c r="AU829" s="20"/>
      <c r="AV829" s="63"/>
      <c r="AY829" s="53"/>
      <c r="BB829" s="20"/>
      <c r="BC829" s="63"/>
      <c r="BF829" s="53"/>
      <c r="BI829" s="20"/>
      <c r="BJ829" s="63"/>
      <c r="BM829" s="53"/>
      <c r="BP829" s="20"/>
      <c r="BQ829" s="63"/>
      <c r="BT829" s="53"/>
      <c r="BW829" s="20"/>
      <c r="BX829" s="63"/>
      <c r="CA829" s="53"/>
      <c r="CD829" s="20"/>
      <c r="CE829" s="63"/>
      <c r="CH829" s="53"/>
      <c r="CK829" s="20"/>
      <c r="CL829" s="63"/>
      <c r="CO829" s="53"/>
      <c r="CR829" s="20"/>
      <c r="CS829" s="63"/>
      <c r="CV829" s="53"/>
      <c r="CY829" s="20"/>
      <c r="CZ829" s="63"/>
      <c r="DC829" s="53"/>
      <c r="DF829" s="20"/>
    </row>
    <row r="830" spans="4:110" s="19" customFormat="1">
      <c r="D830" s="20"/>
      <c r="E830" s="37"/>
      <c r="H830" s="53"/>
      <c r="K830" s="20"/>
      <c r="L830" s="37"/>
      <c r="O830" s="53"/>
      <c r="R830" s="20"/>
      <c r="S830" s="37"/>
      <c r="V830" s="53"/>
      <c r="Y830" s="20"/>
      <c r="Z830" s="63"/>
      <c r="AC830" s="53"/>
      <c r="AF830" s="20"/>
      <c r="AG830" s="20"/>
      <c r="AH830" s="63"/>
      <c r="AK830" s="53"/>
      <c r="AN830" s="20"/>
      <c r="AO830" s="63"/>
      <c r="AR830" s="53"/>
      <c r="AU830" s="20"/>
      <c r="AV830" s="63"/>
      <c r="AY830" s="53"/>
      <c r="BB830" s="20"/>
      <c r="BC830" s="63"/>
      <c r="BF830" s="53"/>
      <c r="BI830" s="20"/>
      <c r="BJ830" s="63"/>
      <c r="BM830" s="53"/>
      <c r="BP830" s="20"/>
      <c r="BQ830" s="63"/>
      <c r="BT830" s="53"/>
      <c r="BW830" s="20"/>
      <c r="BX830" s="63"/>
      <c r="CA830" s="53"/>
      <c r="CD830" s="20"/>
      <c r="CE830" s="63"/>
      <c r="CH830" s="53"/>
      <c r="CK830" s="20"/>
      <c r="CL830" s="63"/>
      <c r="CO830" s="53"/>
      <c r="CR830" s="20"/>
      <c r="CS830" s="63"/>
      <c r="CV830" s="53"/>
      <c r="CY830" s="20"/>
      <c r="CZ830" s="63"/>
      <c r="DC830" s="53"/>
      <c r="DF830" s="20"/>
    </row>
    <row r="831" spans="4:110" s="19" customFormat="1">
      <c r="D831" s="20"/>
      <c r="E831" s="37"/>
      <c r="H831" s="53"/>
      <c r="K831" s="20"/>
      <c r="L831" s="37"/>
      <c r="O831" s="53"/>
      <c r="R831" s="20"/>
      <c r="S831" s="37"/>
      <c r="V831" s="53"/>
      <c r="Y831" s="20"/>
      <c r="Z831" s="63"/>
      <c r="AC831" s="53"/>
      <c r="AF831" s="20"/>
      <c r="AG831" s="20"/>
      <c r="AH831" s="63"/>
      <c r="AK831" s="53"/>
      <c r="AN831" s="20"/>
      <c r="AO831" s="63"/>
      <c r="AR831" s="53"/>
      <c r="AU831" s="20"/>
      <c r="AV831" s="63"/>
      <c r="AY831" s="53"/>
      <c r="BB831" s="20"/>
      <c r="BC831" s="63"/>
      <c r="BF831" s="53"/>
      <c r="BI831" s="20"/>
      <c r="BJ831" s="63"/>
      <c r="BM831" s="53"/>
      <c r="BP831" s="20"/>
      <c r="BQ831" s="63"/>
      <c r="BT831" s="53"/>
      <c r="BW831" s="20"/>
      <c r="BX831" s="63"/>
      <c r="CA831" s="53"/>
      <c r="CD831" s="20"/>
      <c r="CE831" s="63"/>
      <c r="CH831" s="53"/>
      <c r="CK831" s="20"/>
      <c r="CL831" s="63"/>
      <c r="CO831" s="53"/>
      <c r="CR831" s="20"/>
      <c r="CS831" s="63"/>
      <c r="CV831" s="53"/>
      <c r="CY831" s="20"/>
      <c r="CZ831" s="63"/>
      <c r="DC831" s="53"/>
      <c r="DF831" s="20"/>
    </row>
    <row r="832" spans="4:110" s="19" customFormat="1">
      <c r="D832" s="20"/>
      <c r="E832" s="37"/>
      <c r="H832" s="53"/>
      <c r="K832" s="20"/>
      <c r="L832" s="37"/>
      <c r="O832" s="53"/>
      <c r="R832" s="20"/>
      <c r="S832" s="37"/>
      <c r="V832" s="53"/>
      <c r="Y832" s="20"/>
      <c r="Z832" s="63"/>
      <c r="AC832" s="53"/>
      <c r="AF832" s="20"/>
      <c r="AG832" s="20"/>
      <c r="AH832" s="63"/>
      <c r="AK832" s="53"/>
      <c r="AN832" s="20"/>
      <c r="AO832" s="63"/>
      <c r="AR832" s="53"/>
      <c r="AU832" s="20"/>
      <c r="AV832" s="63"/>
      <c r="AY832" s="53"/>
      <c r="BB832" s="20"/>
      <c r="BC832" s="63"/>
      <c r="BF832" s="53"/>
      <c r="BI832" s="20"/>
      <c r="BJ832" s="63"/>
      <c r="BM832" s="53"/>
      <c r="BP832" s="20"/>
      <c r="BQ832" s="63"/>
      <c r="BT832" s="53"/>
      <c r="BW832" s="20"/>
      <c r="BX832" s="63"/>
      <c r="CA832" s="53"/>
      <c r="CD832" s="20"/>
      <c r="CE832" s="63"/>
      <c r="CH832" s="53"/>
      <c r="CK832" s="20"/>
      <c r="CL832" s="63"/>
      <c r="CO832" s="53"/>
      <c r="CR832" s="20"/>
      <c r="CS832" s="63"/>
      <c r="CV832" s="53"/>
      <c r="CY832" s="20"/>
      <c r="CZ832" s="63"/>
      <c r="DC832" s="53"/>
      <c r="DF832" s="20"/>
    </row>
    <row r="833" spans="4:110" s="19" customFormat="1">
      <c r="D833" s="20"/>
      <c r="E833" s="37"/>
      <c r="H833" s="53"/>
      <c r="K833" s="20"/>
      <c r="L833" s="37"/>
      <c r="O833" s="53"/>
      <c r="R833" s="20"/>
      <c r="S833" s="37"/>
      <c r="V833" s="53"/>
      <c r="Y833" s="20"/>
      <c r="Z833" s="63"/>
      <c r="AC833" s="53"/>
      <c r="AF833" s="20"/>
      <c r="AG833" s="20"/>
      <c r="AH833" s="63"/>
      <c r="AK833" s="53"/>
      <c r="AN833" s="20"/>
      <c r="AO833" s="63"/>
      <c r="AR833" s="53"/>
      <c r="AU833" s="20"/>
      <c r="AV833" s="63"/>
      <c r="AY833" s="53"/>
      <c r="BB833" s="20"/>
      <c r="BC833" s="63"/>
      <c r="BF833" s="53"/>
      <c r="BI833" s="20"/>
      <c r="BJ833" s="63"/>
      <c r="BM833" s="53"/>
      <c r="BP833" s="20"/>
      <c r="BQ833" s="63"/>
      <c r="BT833" s="53"/>
      <c r="BW833" s="20"/>
      <c r="BX833" s="63"/>
      <c r="CA833" s="53"/>
      <c r="CD833" s="20"/>
      <c r="CE833" s="63"/>
      <c r="CH833" s="53"/>
      <c r="CK833" s="20"/>
      <c r="CL833" s="63"/>
      <c r="CO833" s="53"/>
      <c r="CR833" s="20"/>
      <c r="CS833" s="63"/>
      <c r="CV833" s="53"/>
      <c r="CY833" s="20"/>
      <c r="CZ833" s="63"/>
      <c r="DC833" s="53"/>
      <c r="DF833" s="20"/>
    </row>
    <row r="834" spans="4:110" s="19" customFormat="1">
      <c r="D834" s="20"/>
      <c r="E834" s="37"/>
      <c r="H834" s="53"/>
      <c r="K834" s="20"/>
      <c r="L834" s="37"/>
      <c r="O834" s="53"/>
      <c r="R834" s="20"/>
      <c r="S834" s="37"/>
      <c r="V834" s="53"/>
      <c r="Y834" s="20"/>
      <c r="Z834" s="63"/>
      <c r="AC834" s="53"/>
      <c r="AF834" s="20"/>
      <c r="AG834" s="20"/>
      <c r="AH834" s="63"/>
      <c r="AK834" s="53"/>
      <c r="AN834" s="20"/>
      <c r="AO834" s="63"/>
      <c r="AR834" s="53"/>
      <c r="AU834" s="20"/>
      <c r="AV834" s="63"/>
      <c r="AY834" s="53"/>
      <c r="BB834" s="20"/>
      <c r="BC834" s="63"/>
      <c r="BF834" s="53"/>
      <c r="BI834" s="20"/>
      <c r="BJ834" s="63"/>
      <c r="BM834" s="53"/>
      <c r="BP834" s="20"/>
      <c r="BQ834" s="63"/>
      <c r="BT834" s="53"/>
      <c r="BW834" s="20"/>
      <c r="BX834" s="63"/>
      <c r="CA834" s="53"/>
      <c r="CD834" s="20"/>
      <c r="CE834" s="63"/>
      <c r="CH834" s="53"/>
      <c r="CK834" s="20"/>
      <c r="CL834" s="63"/>
      <c r="CO834" s="53"/>
      <c r="CR834" s="20"/>
      <c r="CS834" s="63"/>
      <c r="CV834" s="53"/>
      <c r="CY834" s="20"/>
      <c r="CZ834" s="63"/>
      <c r="DC834" s="53"/>
      <c r="DF834" s="20"/>
    </row>
    <row r="835" spans="4:110" s="19" customFormat="1">
      <c r="D835" s="20"/>
      <c r="E835" s="37"/>
      <c r="H835" s="53"/>
      <c r="K835" s="20"/>
      <c r="L835" s="37"/>
      <c r="O835" s="53"/>
      <c r="R835" s="20"/>
      <c r="S835" s="37"/>
      <c r="V835" s="53"/>
      <c r="Y835" s="20"/>
      <c r="Z835" s="63"/>
      <c r="AC835" s="53"/>
      <c r="AF835" s="20"/>
      <c r="AG835" s="20"/>
      <c r="AH835" s="63"/>
      <c r="AK835" s="53"/>
      <c r="AN835" s="20"/>
      <c r="AO835" s="63"/>
      <c r="AR835" s="53"/>
      <c r="AU835" s="20"/>
      <c r="AV835" s="63"/>
      <c r="AY835" s="53"/>
      <c r="BB835" s="20"/>
      <c r="BC835" s="63"/>
      <c r="BF835" s="53"/>
      <c r="BI835" s="20"/>
      <c r="BJ835" s="63"/>
      <c r="BM835" s="53"/>
      <c r="BP835" s="20"/>
      <c r="BQ835" s="63"/>
      <c r="BT835" s="53"/>
      <c r="BW835" s="20"/>
      <c r="BX835" s="63"/>
      <c r="CA835" s="53"/>
      <c r="CD835" s="20"/>
      <c r="CE835" s="63"/>
      <c r="CH835" s="53"/>
      <c r="CK835" s="20"/>
      <c r="CL835" s="63"/>
      <c r="CO835" s="53"/>
      <c r="CR835" s="20"/>
      <c r="CS835" s="63"/>
      <c r="CV835" s="53"/>
      <c r="CY835" s="20"/>
      <c r="CZ835" s="63"/>
      <c r="DC835" s="53"/>
      <c r="DF835" s="20"/>
    </row>
    <row r="836" spans="4:110" s="19" customFormat="1">
      <c r="D836" s="20"/>
      <c r="E836" s="37"/>
      <c r="H836" s="53"/>
      <c r="K836" s="20"/>
      <c r="L836" s="37"/>
      <c r="O836" s="53"/>
      <c r="R836" s="20"/>
      <c r="S836" s="37"/>
      <c r="V836" s="53"/>
      <c r="Y836" s="20"/>
      <c r="Z836" s="63"/>
      <c r="AC836" s="53"/>
      <c r="AF836" s="20"/>
      <c r="AG836" s="20"/>
      <c r="AH836" s="63"/>
      <c r="AK836" s="53"/>
      <c r="AN836" s="20"/>
      <c r="AO836" s="63"/>
      <c r="AR836" s="53"/>
      <c r="AU836" s="20"/>
      <c r="AV836" s="63"/>
      <c r="AY836" s="53"/>
      <c r="BB836" s="20"/>
      <c r="BC836" s="63"/>
      <c r="BF836" s="53"/>
      <c r="BI836" s="20"/>
      <c r="BJ836" s="63"/>
      <c r="BM836" s="53"/>
      <c r="BP836" s="20"/>
      <c r="BQ836" s="63"/>
      <c r="BT836" s="53"/>
      <c r="BW836" s="20"/>
      <c r="BX836" s="63"/>
      <c r="CA836" s="53"/>
      <c r="CD836" s="20"/>
      <c r="CE836" s="63"/>
      <c r="CH836" s="53"/>
      <c r="CK836" s="20"/>
      <c r="CL836" s="63"/>
      <c r="CO836" s="53"/>
      <c r="CR836" s="20"/>
      <c r="CS836" s="63"/>
      <c r="CV836" s="53"/>
      <c r="CY836" s="20"/>
      <c r="CZ836" s="63"/>
      <c r="DC836" s="53"/>
      <c r="DF836" s="20"/>
    </row>
    <row r="837" spans="4:110" s="19" customFormat="1">
      <c r="D837" s="20"/>
      <c r="E837" s="37"/>
      <c r="H837" s="53"/>
      <c r="K837" s="20"/>
      <c r="L837" s="37"/>
      <c r="O837" s="53"/>
      <c r="R837" s="20"/>
      <c r="S837" s="37"/>
      <c r="V837" s="53"/>
      <c r="Y837" s="20"/>
      <c r="Z837" s="63"/>
      <c r="AC837" s="53"/>
      <c r="AF837" s="20"/>
      <c r="AG837" s="20"/>
      <c r="AH837" s="63"/>
      <c r="AK837" s="53"/>
      <c r="AN837" s="20"/>
      <c r="AO837" s="63"/>
      <c r="AR837" s="53"/>
      <c r="AU837" s="20"/>
      <c r="AV837" s="63"/>
      <c r="AY837" s="53"/>
      <c r="BB837" s="20"/>
      <c r="BC837" s="63"/>
      <c r="BF837" s="53"/>
      <c r="BI837" s="20"/>
      <c r="BJ837" s="63"/>
      <c r="BM837" s="53"/>
      <c r="BP837" s="20"/>
      <c r="BQ837" s="63"/>
      <c r="BT837" s="53"/>
      <c r="BW837" s="20"/>
      <c r="BX837" s="63"/>
      <c r="CA837" s="53"/>
      <c r="CD837" s="20"/>
      <c r="CE837" s="63"/>
      <c r="CH837" s="53"/>
      <c r="CK837" s="20"/>
      <c r="CL837" s="63"/>
      <c r="CO837" s="53"/>
      <c r="CR837" s="20"/>
      <c r="CS837" s="63"/>
      <c r="CV837" s="53"/>
      <c r="CY837" s="20"/>
      <c r="CZ837" s="63"/>
      <c r="DC837" s="53"/>
      <c r="DF837" s="20"/>
    </row>
    <row r="838" spans="4:110" s="19" customFormat="1">
      <c r="D838" s="20"/>
      <c r="E838" s="37"/>
      <c r="H838" s="53"/>
      <c r="K838" s="20"/>
      <c r="L838" s="37"/>
      <c r="O838" s="53"/>
      <c r="R838" s="20"/>
      <c r="S838" s="37"/>
      <c r="V838" s="53"/>
      <c r="Y838" s="20"/>
      <c r="Z838" s="63"/>
      <c r="AC838" s="53"/>
      <c r="AF838" s="20"/>
      <c r="AG838" s="20"/>
      <c r="AH838" s="63"/>
      <c r="AK838" s="53"/>
      <c r="AN838" s="20"/>
      <c r="AO838" s="63"/>
      <c r="AR838" s="53"/>
      <c r="AU838" s="20"/>
      <c r="AV838" s="63"/>
      <c r="AY838" s="53"/>
      <c r="BB838" s="20"/>
      <c r="BC838" s="63"/>
      <c r="BF838" s="53"/>
      <c r="BI838" s="20"/>
      <c r="BJ838" s="63"/>
      <c r="BM838" s="53"/>
      <c r="BP838" s="20"/>
      <c r="BQ838" s="63"/>
      <c r="BT838" s="53"/>
      <c r="BW838" s="20"/>
      <c r="BX838" s="63"/>
      <c r="CA838" s="53"/>
      <c r="CD838" s="20"/>
      <c r="CE838" s="63"/>
      <c r="CH838" s="53"/>
      <c r="CK838" s="20"/>
      <c r="CL838" s="63"/>
      <c r="CO838" s="53"/>
      <c r="CR838" s="20"/>
      <c r="CS838" s="63"/>
      <c r="CV838" s="53"/>
      <c r="CY838" s="20"/>
      <c r="CZ838" s="63"/>
      <c r="DC838" s="53"/>
      <c r="DF838" s="20"/>
    </row>
    <row r="839" spans="4:110" s="19" customFormat="1">
      <c r="D839" s="20"/>
      <c r="E839" s="37"/>
      <c r="H839" s="53"/>
      <c r="K839" s="20"/>
      <c r="L839" s="37"/>
      <c r="O839" s="53"/>
      <c r="R839" s="20"/>
      <c r="S839" s="37"/>
      <c r="V839" s="53"/>
      <c r="Y839" s="20"/>
      <c r="Z839" s="63"/>
      <c r="AC839" s="53"/>
      <c r="AF839" s="20"/>
      <c r="AG839" s="20"/>
      <c r="AH839" s="63"/>
      <c r="AK839" s="53"/>
      <c r="AN839" s="20"/>
      <c r="AO839" s="63"/>
      <c r="AR839" s="53"/>
      <c r="AU839" s="20"/>
      <c r="AV839" s="63"/>
      <c r="AY839" s="53"/>
      <c r="BB839" s="20"/>
      <c r="BC839" s="63"/>
      <c r="BF839" s="53"/>
      <c r="BI839" s="20"/>
      <c r="BJ839" s="63"/>
      <c r="BM839" s="53"/>
      <c r="BP839" s="20"/>
      <c r="BQ839" s="63"/>
      <c r="BT839" s="53"/>
      <c r="BW839" s="20"/>
      <c r="BX839" s="63"/>
      <c r="CA839" s="53"/>
      <c r="CD839" s="20"/>
      <c r="CE839" s="63"/>
      <c r="CH839" s="53"/>
      <c r="CK839" s="20"/>
      <c r="CL839" s="63"/>
      <c r="CO839" s="53"/>
      <c r="CR839" s="20"/>
      <c r="CS839" s="63"/>
      <c r="CV839" s="53"/>
      <c r="CY839" s="20"/>
      <c r="CZ839" s="63"/>
      <c r="DC839" s="53"/>
      <c r="DF839" s="20"/>
    </row>
    <row r="840" spans="4:110" s="19" customFormat="1">
      <c r="D840" s="20"/>
      <c r="E840" s="37"/>
      <c r="H840" s="53"/>
      <c r="K840" s="20"/>
      <c r="L840" s="37"/>
      <c r="O840" s="53"/>
      <c r="R840" s="20"/>
      <c r="S840" s="37"/>
      <c r="V840" s="53"/>
      <c r="Y840" s="20"/>
      <c r="Z840" s="63"/>
      <c r="AC840" s="53"/>
      <c r="AF840" s="20"/>
      <c r="AG840" s="20"/>
      <c r="AH840" s="63"/>
      <c r="AK840" s="53"/>
      <c r="AN840" s="20"/>
      <c r="AO840" s="63"/>
      <c r="AR840" s="53"/>
      <c r="AU840" s="20"/>
      <c r="AV840" s="63"/>
      <c r="AY840" s="53"/>
      <c r="BB840" s="20"/>
      <c r="BC840" s="63"/>
      <c r="BF840" s="53"/>
      <c r="BI840" s="20"/>
      <c r="BJ840" s="63"/>
      <c r="BM840" s="53"/>
      <c r="BP840" s="20"/>
      <c r="BQ840" s="63"/>
      <c r="BT840" s="53"/>
      <c r="BW840" s="20"/>
      <c r="BX840" s="63"/>
      <c r="CA840" s="53"/>
      <c r="CD840" s="20"/>
      <c r="CE840" s="63"/>
      <c r="CH840" s="53"/>
      <c r="CK840" s="20"/>
      <c r="CL840" s="63"/>
      <c r="CO840" s="53"/>
      <c r="CR840" s="20"/>
      <c r="CS840" s="63"/>
      <c r="CV840" s="53"/>
      <c r="CY840" s="20"/>
      <c r="CZ840" s="63"/>
      <c r="DC840" s="53"/>
      <c r="DF840" s="20"/>
    </row>
    <row r="841" spans="4:110" s="19" customFormat="1">
      <c r="D841" s="20"/>
      <c r="E841" s="37"/>
      <c r="H841" s="53"/>
      <c r="K841" s="20"/>
      <c r="L841" s="37"/>
      <c r="O841" s="53"/>
      <c r="R841" s="20"/>
      <c r="S841" s="37"/>
      <c r="V841" s="53"/>
      <c r="Y841" s="20"/>
      <c r="Z841" s="63"/>
      <c r="AC841" s="53"/>
      <c r="AF841" s="20"/>
      <c r="AG841" s="20"/>
      <c r="AH841" s="63"/>
      <c r="AK841" s="53"/>
      <c r="AN841" s="20"/>
      <c r="AO841" s="63"/>
      <c r="AR841" s="53"/>
      <c r="AU841" s="20"/>
      <c r="AV841" s="63"/>
      <c r="AY841" s="53"/>
      <c r="BB841" s="20"/>
      <c r="BC841" s="63"/>
      <c r="BF841" s="53"/>
      <c r="BI841" s="20"/>
      <c r="BJ841" s="63"/>
      <c r="BM841" s="53"/>
      <c r="BP841" s="20"/>
      <c r="BQ841" s="63"/>
      <c r="BT841" s="53"/>
      <c r="BW841" s="20"/>
      <c r="BX841" s="63"/>
      <c r="CA841" s="53"/>
      <c r="CD841" s="20"/>
      <c r="CE841" s="63"/>
      <c r="CH841" s="53"/>
      <c r="CK841" s="20"/>
      <c r="CL841" s="63"/>
      <c r="CO841" s="53"/>
      <c r="CR841" s="20"/>
      <c r="CS841" s="63"/>
      <c r="CV841" s="53"/>
      <c r="CY841" s="20"/>
      <c r="CZ841" s="63"/>
      <c r="DC841" s="53"/>
      <c r="DF841" s="20"/>
    </row>
    <row r="842" spans="4:110" s="19" customFormat="1">
      <c r="D842" s="20"/>
      <c r="E842" s="37"/>
      <c r="H842" s="53"/>
      <c r="K842" s="20"/>
      <c r="L842" s="37"/>
      <c r="O842" s="53"/>
      <c r="R842" s="20"/>
      <c r="S842" s="37"/>
      <c r="V842" s="53"/>
      <c r="Y842" s="20"/>
      <c r="Z842" s="63"/>
      <c r="AC842" s="53"/>
      <c r="AF842" s="20"/>
      <c r="AG842" s="20"/>
      <c r="AH842" s="63"/>
      <c r="AK842" s="53"/>
      <c r="AN842" s="20"/>
      <c r="AO842" s="63"/>
      <c r="AR842" s="53"/>
      <c r="AU842" s="20"/>
      <c r="AV842" s="63"/>
      <c r="AY842" s="53"/>
      <c r="BB842" s="20"/>
      <c r="BC842" s="63"/>
      <c r="BF842" s="53"/>
      <c r="BI842" s="20"/>
      <c r="BJ842" s="63"/>
      <c r="BM842" s="53"/>
      <c r="BP842" s="20"/>
      <c r="BQ842" s="63"/>
      <c r="BT842" s="53"/>
      <c r="BW842" s="20"/>
      <c r="BX842" s="63"/>
      <c r="CA842" s="53"/>
      <c r="CD842" s="20"/>
      <c r="CE842" s="63"/>
      <c r="CH842" s="53"/>
      <c r="CK842" s="20"/>
      <c r="CL842" s="63"/>
      <c r="CO842" s="53"/>
      <c r="CR842" s="20"/>
      <c r="CS842" s="63"/>
      <c r="CV842" s="53"/>
      <c r="CY842" s="20"/>
      <c r="CZ842" s="63"/>
      <c r="DC842" s="53"/>
      <c r="DF842" s="20"/>
    </row>
    <row r="843" spans="4:110" s="19" customFormat="1">
      <c r="D843" s="20"/>
      <c r="E843" s="37"/>
      <c r="H843" s="53"/>
      <c r="K843" s="20"/>
      <c r="L843" s="37"/>
      <c r="O843" s="53"/>
      <c r="R843" s="20"/>
      <c r="S843" s="37"/>
      <c r="V843" s="53"/>
      <c r="Y843" s="20"/>
      <c r="Z843" s="63"/>
      <c r="AC843" s="53"/>
      <c r="AF843" s="20"/>
      <c r="AG843" s="20"/>
      <c r="AH843" s="63"/>
      <c r="AK843" s="53"/>
      <c r="AN843" s="20"/>
      <c r="AO843" s="63"/>
      <c r="AR843" s="53"/>
      <c r="AU843" s="20"/>
      <c r="AV843" s="63"/>
      <c r="AY843" s="53"/>
      <c r="BB843" s="20"/>
      <c r="BC843" s="63"/>
      <c r="BF843" s="53"/>
      <c r="BI843" s="20"/>
      <c r="BJ843" s="63"/>
      <c r="BM843" s="53"/>
      <c r="BP843" s="20"/>
      <c r="BQ843" s="63"/>
      <c r="BT843" s="53"/>
      <c r="BW843" s="20"/>
      <c r="BX843" s="63"/>
      <c r="CA843" s="53"/>
      <c r="CD843" s="20"/>
      <c r="CE843" s="63"/>
      <c r="CH843" s="53"/>
      <c r="CK843" s="20"/>
      <c r="CL843" s="63"/>
      <c r="CO843" s="53"/>
      <c r="CR843" s="20"/>
      <c r="CS843" s="63"/>
      <c r="CV843" s="53"/>
      <c r="CY843" s="20"/>
      <c r="CZ843" s="63"/>
      <c r="DC843" s="53"/>
      <c r="DF843" s="20"/>
    </row>
    <row r="844" spans="4:110" s="19" customFormat="1">
      <c r="D844" s="20"/>
      <c r="E844" s="37"/>
      <c r="H844" s="53"/>
      <c r="K844" s="20"/>
      <c r="L844" s="37"/>
      <c r="O844" s="53"/>
      <c r="R844" s="20"/>
      <c r="S844" s="37"/>
      <c r="V844" s="53"/>
      <c r="Y844" s="20"/>
      <c r="Z844" s="63"/>
      <c r="AC844" s="53"/>
      <c r="AF844" s="20"/>
      <c r="AG844" s="20"/>
      <c r="AH844" s="63"/>
      <c r="AK844" s="53"/>
      <c r="AN844" s="20"/>
      <c r="AO844" s="63"/>
      <c r="AR844" s="53"/>
      <c r="AU844" s="20"/>
      <c r="AV844" s="63"/>
      <c r="AY844" s="53"/>
      <c r="BB844" s="20"/>
      <c r="BC844" s="63"/>
      <c r="BF844" s="53"/>
      <c r="BI844" s="20"/>
      <c r="BJ844" s="63"/>
      <c r="BM844" s="53"/>
      <c r="BP844" s="20"/>
      <c r="BQ844" s="63"/>
      <c r="BT844" s="53"/>
      <c r="BW844" s="20"/>
      <c r="BX844" s="63"/>
      <c r="CA844" s="53"/>
      <c r="CD844" s="20"/>
      <c r="CE844" s="63"/>
      <c r="CH844" s="53"/>
      <c r="CK844" s="20"/>
      <c r="CL844" s="63"/>
      <c r="CO844" s="53"/>
      <c r="CR844" s="20"/>
      <c r="CS844" s="63"/>
      <c r="CV844" s="53"/>
      <c r="CY844" s="20"/>
      <c r="CZ844" s="63"/>
      <c r="DC844" s="53"/>
      <c r="DF844" s="20"/>
    </row>
    <row r="845" spans="4:110" s="19" customFormat="1">
      <c r="D845" s="20"/>
      <c r="E845" s="37"/>
      <c r="H845" s="53"/>
      <c r="K845" s="20"/>
      <c r="L845" s="37"/>
      <c r="O845" s="53"/>
      <c r="R845" s="20"/>
      <c r="S845" s="37"/>
      <c r="V845" s="53"/>
      <c r="Y845" s="20"/>
      <c r="Z845" s="63"/>
      <c r="AC845" s="53"/>
      <c r="AF845" s="20"/>
      <c r="AG845" s="20"/>
      <c r="AH845" s="63"/>
      <c r="AK845" s="53"/>
      <c r="AN845" s="20"/>
      <c r="AO845" s="63"/>
      <c r="AR845" s="53"/>
      <c r="AU845" s="20"/>
      <c r="AV845" s="63"/>
      <c r="AY845" s="53"/>
      <c r="BB845" s="20"/>
      <c r="BC845" s="63"/>
      <c r="BF845" s="53"/>
      <c r="BI845" s="20"/>
      <c r="BJ845" s="63"/>
      <c r="BM845" s="53"/>
      <c r="BP845" s="20"/>
      <c r="BQ845" s="63"/>
      <c r="BT845" s="53"/>
      <c r="BW845" s="20"/>
      <c r="BX845" s="63"/>
      <c r="CA845" s="53"/>
      <c r="CD845" s="20"/>
      <c r="CE845" s="63"/>
      <c r="CH845" s="53"/>
      <c r="CK845" s="20"/>
      <c r="CL845" s="63"/>
      <c r="CO845" s="53"/>
      <c r="CR845" s="20"/>
      <c r="CS845" s="63"/>
      <c r="CV845" s="53"/>
      <c r="CY845" s="20"/>
      <c r="CZ845" s="63"/>
      <c r="DC845" s="53"/>
      <c r="DF845" s="20"/>
    </row>
    <row r="846" spans="4:110" s="19" customFormat="1">
      <c r="D846" s="20"/>
      <c r="E846" s="37"/>
      <c r="H846" s="53"/>
      <c r="K846" s="20"/>
      <c r="L846" s="37"/>
      <c r="O846" s="53"/>
      <c r="R846" s="20"/>
      <c r="S846" s="37"/>
      <c r="V846" s="53"/>
      <c r="Y846" s="20"/>
      <c r="Z846" s="63"/>
      <c r="AC846" s="53"/>
      <c r="AF846" s="20"/>
      <c r="AG846" s="20"/>
      <c r="AH846" s="63"/>
      <c r="AK846" s="53"/>
      <c r="AN846" s="20"/>
      <c r="AO846" s="63"/>
      <c r="AR846" s="53"/>
      <c r="AU846" s="20"/>
      <c r="AV846" s="63"/>
      <c r="AY846" s="53"/>
      <c r="BB846" s="20"/>
      <c r="BC846" s="63"/>
      <c r="BF846" s="53"/>
      <c r="BI846" s="20"/>
      <c r="BJ846" s="63"/>
      <c r="BM846" s="53"/>
      <c r="BP846" s="20"/>
      <c r="BQ846" s="63"/>
      <c r="BT846" s="53"/>
      <c r="BW846" s="20"/>
      <c r="BX846" s="63"/>
      <c r="CA846" s="53"/>
      <c r="CD846" s="20"/>
      <c r="CE846" s="63"/>
      <c r="CH846" s="53"/>
      <c r="CK846" s="20"/>
      <c r="CL846" s="63"/>
      <c r="CO846" s="53"/>
      <c r="CR846" s="20"/>
      <c r="CS846" s="63"/>
      <c r="CV846" s="53"/>
      <c r="CY846" s="20"/>
      <c r="CZ846" s="63"/>
      <c r="DC846" s="53"/>
      <c r="DF846" s="20"/>
    </row>
    <row r="847" spans="4:110" s="19" customFormat="1">
      <c r="D847" s="20"/>
      <c r="E847" s="37"/>
      <c r="H847" s="53"/>
      <c r="K847" s="20"/>
      <c r="L847" s="37"/>
      <c r="O847" s="53"/>
      <c r="R847" s="20"/>
      <c r="S847" s="37"/>
      <c r="V847" s="53"/>
      <c r="Y847" s="20"/>
      <c r="Z847" s="63"/>
      <c r="AC847" s="53"/>
      <c r="AF847" s="20"/>
      <c r="AG847" s="20"/>
      <c r="AH847" s="63"/>
      <c r="AK847" s="53"/>
      <c r="AN847" s="20"/>
      <c r="AO847" s="63"/>
      <c r="AR847" s="53"/>
      <c r="AU847" s="20"/>
      <c r="AV847" s="63"/>
      <c r="AY847" s="53"/>
      <c r="BB847" s="20"/>
      <c r="BC847" s="63"/>
      <c r="BF847" s="53"/>
      <c r="BI847" s="20"/>
      <c r="BJ847" s="63"/>
      <c r="BM847" s="53"/>
      <c r="BP847" s="20"/>
      <c r="BQ847" s="63"/>
      <c r="BT847" s="53"/>
      <c r="BW847" s="20"/>
      <c r="BX847" s="63"/>
      <c r="CA847" s="53"/>
      <c r="CD847" s="20"/>
      <c r="CE847" s="63"/>
      <c r="CH847" s="53"/>
      <c r="CK847" s="20"/>
      <c r="CL847" s="63"/>
      <c r="CO847" s="53"/>
      <c r="CR847" s="20"/>
      <c r="CS847" s="63"/>
      <c r="CV847" s="53"/>
      <c r="CY847" s="20"/>
      <c r="CZ847" s="63"/>
      <c r="DC847" s="53"/>
      <c r="DF847" s="20"/>
    </row>
    <row r="848" spans="4:110" s="19" customFormat="1">
      <c r="D848" s="20"/>
      <c r="E848" s="37"/>
      <c r="H848" s="53"/>
      <c r="K848" s="20"/>
      <c r="L848" s="37"/>
      <c r="O848" s="53"/>
      <c r="R848" s="20"/>
      <c r="S848" s="37"/>
      <c r="V848" s="53"/>
      <c r="Y848" s="20"/>
      <c r="Z848" s="63"/>
      <c r="AC848" s="53"/>
      <c r="AF848" s="20"/>
      <c r="AG848" s="20"/>
      <c r="AH848" s="63"/>
      <c r="AK848" s="53"/>
      <c r="AN848" s="20"/>
      <c r="AO848" s="63"/>
      <c r="AR848" s="53"/>
      <c r="AU848" s="20"/>
      <c r="AV848" s="63"/>
      <c r="AY848" s="53"/>
      <c r="BB848" s="20"/>
      <c r="BC848" s="63"/>
      <c r="BF848" s="53"/>
      <c r="BI848" s="20"/>
      <c r="BJ848" s="63"/>
      <c r="BM848" s="53"/>
      <c r="BP848" s="20"/>
      <c r="BQ848" s="63"/>
      <c r="BT848" s="53"/>
      <c r="BW848" s="20"/>
      <c r="BX848" s="63"/>
      <c r="CA848" s="53"/>
      <c r="CD848" s="20"/>
      <c r="CE848" s="63"/>
      <c r="CH848" s="53"/>
      <c r="CK848" s="20"/>
      <c r="CL848" s="63"/>
      <c r="CO848" s="53"/>
      <c r="CR848" s="20"/>
      <c r="CS848" s="63"/>
      <c r="CV848" s="53"/>
      <c r="CY848" s="20"/>
      <c r="CZ848" s="63"/>
      <c r="DC848" s="53"/>
      <c r="DF848" s="20"/>
    </row>
    <row r="849" spans="4:110" s="19" customFormat="1">
      <c r="D849" s="20"/>
      <c r="E849" s="37"/>
      <c r="H849" s="53"/>
      <c r="K849" s="20"/>
      <c r="L849" s="37"/>
      <c r="O849" s="53"/>
      <c r="R849" s="20"/>
      <c r="S849" s="37"/>
      <c r="V849" s="53"/>
      <c r="Y849" s="20"/>
      <c r="Z849" s="63"/>
      <c r="AC849" s="53"/>
      <c r="AF849" s="20"/>
      <c r="AG849" s="20"/>
      <c r="AH849" s="63"/>
      <c r="AK849" s="53"/>
      <c r="AN849" s="20"/>
      <c r="AO849" s="63"/>
      <c r="AR849" s="53"/>
      <c r="AU849" s="20"/>
      <c r="AV849" s="63"/>
      <c r="AY849" s="53"/>
      <c r="BB849" s="20"/>
      <c r="BC849" s="63"/>
      <c r="BF849" s="53"/>
      <c r="BI849" s="20"/>
      <c r="BJ849" s="63"/>
      <c r="BM849" s="53"/>
      <c r="BP849" s="20"/>
      <c r="BQ849" s="63"/>
      <c r="BT849" s="53"/>
      <c r="BW849" s="20"/>
      <c r="BX849" s="63"/>
      <c r="CA849" s="53"/>
      <c r="CD849" s="20"/>
      <c r="CE849" s="63"/>
      <c r="CH849" s="53"/>
      <c r="CK849" s="20"/>
      <c r="CL849" s="63"/>
      <c r="CO849" s="53"/>
      <c r="CR849" s="20"/>
      <c r="CS849" s="63"/>
      <c r="CV849" s="53"/>
      <c r="CY849" s="20"/>
      <c r="CZ849" s="63"/>
      <c r="DC849" s="53"/>
      <c r="DF849" s="20"/>
    </row>
    <row r="850" spans="4:110" s="19" customFormat="1">
      <c r="D850" s="20"/>
      <c r="E850" s="37"/>
      <c r="H850" s="53"/>
      <c r="K850" s="20"/>
      <c r="L850" s="37"/>
      <c r="O850" s="53"/>
      <c r="R850" s="20"/>
      <c r="S850" s="37"/>
      <c r="V850" s="53"/>
      <c r="Y850" s="20"/>
      <c r="Z850" s="63"/>
      <c r="AC850" s="53"/>
      <c r="AF850" s="20"/>
      <c r="AG850" s="20"/>
      <c r="AH850" s="63"/>
      <c r="AK850" s="53"/>
      <c r="AN850" s="20"/>
      <c r="AO850" s="63"/>
      <c r="AR850" s="53"/>
      <c r="AU850" s="20"/>
      <c r="AV850" s="63"/>
      <c r="AY850" s="53"/>
      <c r="BB850" s="20"/>
      <c r="BC850" s="63"/>
      <c r="BF850" s="53"/>
      <c r="BI850" s="20"/>
      <c r="BJ850" s="63"/>
      <c r="BM850" s="53"/>
      <c r="BP850" s="20"/>
      <c r="BQ850" s="63"/>
      <c r="BT850" s="53"/>
      <c r="BW850" s="20"/>
      <c r="BX850" s="63"/>
      <c r="CA850" s="53"/>
      <c r="CD850" s="20"/>
      <c r="CE850" s="63"/>
      <c r="CH850" s="53"/>
      <c r="CK850" s="20"/>
      <c r="CL850" s="63"/>
      <c r="CO850" s="53"/>
      <c r="CR850" s="20"/>
      <c r="CS850" s="63"/>
      <c r="CV850" s="53"/>
      <c r="CY850" s="20"/>
      <c r="CZ850" s="63"/>
      <c r="DC850" s="53"/>
      <c r="DF850" s="20"/>
    </row>
    <row r="851" spans="4:110" s="19" customFormat="1">
      <c r="D851" s="20"/>
      <c r="E851" s="37"/>
      <c r="H851" s="53"/>
      <c r="K851" s="20"/>
      <c r="L851" s="37"/>
      <c r="O851" s="53"/>
      <c r="R851" s="20"/>
      <c r="S851" s="37"/>
      <c r="V851" s="53"/>
      <c r="Y851" s="20"/>
      <c r="Z851" s="63"/>
      <c r="AC851" s="53"/>
      <c r="AF851" s="20"/>
      <c r="AG851" s="20"/>
      <c r="AH851" s="63"/>
      <c r="AK851" s="53"/>
      <c r="AN851" s="20"/>
      <c r="AO851" s="63"/>
      <c r="AR851" s="53"/>
      <c r="AU851" s="20"/>
      <c r="AV851" s="63"/>
      <c r="AY851" s="53"/>
      <c r="BB851" s="20"/>
      <c r="BC851" s="63"/>
      <c r="BF851" s="53"/>
      <c r="BI851" s="20"/>
      <c r="BJ851" s="63"/>
      <c r="BM851" s="53"/>
      <c r="BP851" s="20"/>
      <c r="BQ851" s="63"/>
      <c r="BT851" s="53"/>
      <c r="BW851" s="20"/>
      <c r="BX851" s="63"/>
      <c r="CA851" s="53"/>
      <c r="CD851" s="20"/>
      <c r="CE851" s="63"/>
      <c r="CH851" s="53"/>
      <c r="CK851" s="20"/>
      <c r="CL851" s="63"/>
      <c r="CO851" s="53"/>
      <c r="CR851" s="20"/>
      <c r="CS851" s="63"/>
      <c r="CV851" s="53"/>
      <c r="CY851" s="20"/>
      <c r="CZ851" s="63"/>
      <c r="DC851" s="53"/>
      <c r="DF851" s="20"/>
    </row>
    <row r="852" spans="4:110" s="19" customFormat="1">
      <c r="D852" s="20"/>
      <c r="E852" s="37"/>
      <c r="H852" s="53"/>
      <c r="K852" s="20"/>
      <c r="L852" s="37"/>
      <c r="O852" s="53"/>
      <c r="R852" s="20"/>
      <c r="S852" s="37"/>
      <c r="V852" s="53"/>
      <c r="Y852" s="20"/>
      <c r="Z852" s="63"/>
      <c r="AC852" s="53"/>
      <c r="AF852" s="20"/>
      <c r="AG852" s="20"/>
      <c r="AH852" s="63"/>
      <c r="AK852" s="53"/>
      <c r="AN852" s="20"/>
      <c r="AO852" s="63"/>
      <c r="AR852" s="53"/>
      <c r="AU852" s="20"/>
      <c r="AV852" s="63"/>
      <c r="AY852" s="53"/>
      <c r="BB852" s="20"/>
      <c r="BC852" s="63"/>
      <c r="BF852" s="53"/>
      <c r="BI852" s="20"/>
      <c r="BJ852" s="63"/>
      <c r="BM852" s="53"/>
      <c r="BP852" s="20"/>
      <c r="BQ852" s="63"/>
      <c r="BT852" s="53"/>
      <c r="BW852" s="20"/>
      <c r="BX852" s="63"/>
      <c r="CA852" s="53"/>
      <c r="CD852" s="20"/>
      <c r="CE852" s="63"/>
      <c r="CH852" s="53"/>
      <c r="CK852" s="20"/>
      <c r="CL852" s="63"/>
      <c r="CO852" s="53"/>
      <c r="CR852" s="20"/>
      <c r="CS852" s="63"/>
      <c r="CV852" s="53"/>
      <c r="CY852" s="20"/>
      <c r="CZ852" s="63"/>
      <c r="DC852" s="53"/>
      <c r="DF852" s="20"/>
    </row>
    <row r="853" spans="4:110" s="19" customFormat="1">
      <c r="D853" s="20"/>
      <c r="E853" s="37"/>
      <c r="H853" s="53"/>
      <c r="K853" s="20"/>
      <c r="L853" s="37"/>
      <c r="O853" s="53"/>
      <c r="R853" s="20"/>
      <c r="S853" s="37"/>
      <c r="V853" s="53"/>
      <c r="Y853" s="20"/>
      <c r="Z853" s="63"/>
      <c r="AC853" s="53"/>
      <c r="AF853" s="20"/>
      <c r="AG853" s="20"/>
      <c r="AH853" s="63"/>
      <c r="AK853" s="53"/>
      <c r="AN853" s="20"/>
      <c r="AO853" s="63"/>
      <c r="AR853" s="53"/>
      <c r="AU853" s="20"/>
      <c r="AV853" s="63"/>
      <c r="AY853" s="53"/>
      <c r="BB853" s="20"/>
      <c r="BC853" s="63"/>
      <c r="BF853" s="53"/>
      <c r="BI853" s="20"/>
      <c r="BJ853" s="63"/>
      <c r="BM853" s="53"/>
      <c r="BP853" s="20"/>
      <c r="BQ853" s="63"/>
      <c r="BT853" s="53"/>
      <c r="BW853" s="20"/>
      <c r="BX853" s="63"/>
      <c r="CA853" s="53"/>
      <c r="CD853" s="20"/>
      <c r="CE853" s="63"/>
      <c r="CH853" s="53"/>
      <c r="CK853" s="20"/>
      <c r="CL853" s="63"/>
      <c r="CO853" s="53"/>
      <c r="CR853" s="20"/>
      <c r="CS853" s="63"/>
      <c r="CV853" s="53"/>
      <c r="CY853" s="20"/>
      <c r="CZ853" s="63"/>
      <c r="DC853" s="53"/>
      <c r="DF853" s="20"/>
    </row>
    <row r="854" spans="4:110" s="19" customFormat="1">
      <c r="D854" s="20"/>
      <c r="E854" s="37"/>
      <c r="H854" s="53"/>
      <c r="K854" s="20"/>
      <c r="L854" s="37"/>
      <c r="O854" s="53"/>
      <c r="R854" s="20"/>
      <c r="S854" s="37"/>
      <c r="V854" s="53"/>
      <c r="Y854" s="20"/>
      <c r="Z854" s="63"/>
      <c r="AC854" s="53"/>
      <c r="AF854" s="20"/>
      <c r="AG854" s="20"/>
      <c r="AH854" s="63"/>
      <c r="AK854" s="53"/>
      <c r="AN854" s="20"/>
      <c r="AO854" s="63"/>
      <c r="AR854" s="53"/>
      <c r="AU854" s="20"/>
      <c r="AV854" s="63"/>
      <c r="AY854" s="53"/>
      <c r="BB854" s="20"/>
      <c r="BC854" s="63"/>
      <c r="BF854" s="53"/>
      <c r="BI854" s="20"/>
      <c r="BJ854" s="63"/>
      <c r="BM854" s="53"/>
      <c r="BP854" s="20"/>
      <c r="BQ854" s="63"/>
      <c r="BT854" s="53"/>
      <c r="BW854" s="20"/>
      <c r="BX854" s="63"/>
      <c r="CA854" s="53"/>
      <c r="CD854" s="20"/>
      <c r="CE854" s="63"/>
      <c r="CH854" s="53"/>
      <c r="CK854" s="20"/>
      <c r="CL854" s="63"/>
      <c r="CO854" s="53"/>
      <c r="CR854" s="20"/>
      <c r="CS854" s="63"/>
      <c r="CV854" s="53"/>
      <c r="CY854" s="20"/>
      <c r="CZ854" s="63"/>
      <c r="DC854" s="53"/>
      <c r="DF854" s="20"/>
    </row>
    <row r="855" spans="4:110" s="19" customFormat="1">
      <c r="D855" s="20"/>
      <c r="E855" s="37"/>
      <c r="H855" s="53"/>
      <c r="K855" s="20"/>
      <c r="L855" s="37"/>
      <c r="O855" s="53"/>
      <c r="R855" s="20"/>
      <c r="S855" s="37"/>
      <c r="V855" s="53"/>
      <c r="Y855" s="20"/>
      <c r="Z855" s="63"/>
      <c r="AC855" s="53"/>
      <c r="AF855" s="20"/>
      <c r="AG855" s="20"/>
      <c r="AH855" s="63"/>
      <c r="AK855" s="53"/>
      <c r="AN855" s="20"/>
      <c r="AO855" s="63"/>
      <c r="AR855" s="53"/>
      <c r="AU855" s="20"/>
      <c r="AV855" s="63"/>
      <c r="AY855" s="53"/>
      <c r="BB855" s="20"/>
      <c r="BC855" s="63"/>
      <c r="BF855" s="53"/>
      <c r="BI855" s="20"/>
      <c r="BJ855" s="63"/>
      <c r="BM855" s="53"/>
      <c r="BP855" s="20"/>
      <c r="BQ855" s="63"/>
      <c r="BT855" s="53"/>
      <c r="BW855" s="20"/>
      <c r="BX855" s="63"/>
      <c r="CA855" s="53"/>
      <c r="CD855" s="20"/>
      <c r="CE855" s="63"/>
      <c r="CH855" s="53"/>
      <c r="CK855" s="20"/>
      <c r="CL855" s="63"/>
      <c r="CO855" s="53"/>
      <c r="CR855" s="20"/>
      <c r="CS855" s="63"/>
      <c r="CV855" s="53"/>
      <c r="CY855" s="20"/>
      <c r="CZ855" s="63"/>
      <c r="DC855" s="53"/>
      <c r="DF855" s="20"/>
    </row>
    <row r="856" spans="4:110" s="19" customFormat="1">
      <c r="D856" s="20"/>
      <c r="E856" s="37"/>
      <c r="H856" s="53"/>
      <c r="K856" s="20"/>
      <c r="L856" s="37"/>
      <c r="O856" s="53"/>
      <c r="R856" s="20"/>
      <c r="S856" s="37"/>
      <c r="V856" s="53"/>
      <c r="Y856" s="20"/>
      <c r="Z856" s="63"/>
      <c r="AC856" s="53"/>
      <c r="AF856" s="20"/>
      <c r="AG856" s="20"/>
      <c r="AH856" s="63"/>
      <c r="AK856" s="53"/>
      <c r="AN856" s="20"/>
      <c r="AO856" s="63"/>
      <c r="AR856" s="53"/>
      <c r="AU856" s="20"/>
      <c r="AV856" s="63"/>
      <c r="AY856" s="53"/>
      <c r="BB856" s="20"/>
      <c r="BC856" s="63"/>
      <c r="BF856" s="53"/>
      <c r="BI856" s="20"/>
      <c r="BJ856" s="63"/>
      <c r="BM856" s="53"/>
      <c r="BP856" s="20"/>
      <c r="BQ856" s="63"/>
      <c r="BT856" s="53"/>
      <c r="BW856" s="20"/>
      <c r="BX856" s="63"/>
      <c r="CA856" s="53"/>
      <c r="CD856" s="20"/>
      <c r="CE856" s="63"/>
      <c r="CH856" s="53"/>
      <c r="CK856" s="20"/>
      <c r="CL856" s="63"/>
      <c r="CO856" s="53"/>
      <c r="CR856" s="20"/>
      <c r="CS856" s="63"/>
      <c r="CV856" s="53"/>
      <c r="CY856" s="20"/>
      <c r="CZ856" s="63"/>
      <c r="DC856" s="53"/>
      <c r="DF856" s="20"/>
    </row>
    <row r="857" spans="4:110" s="19" customFormat="1">
      <c r="D857" s="20"/>
      <c r="E857" s="37"/>
      <c r="H857" s="53"/>
      <c r="K857" s="20"/>
      <c r="L857" s="37"/>
      <c r="O857" s="53"/>
      <c r="R857" s="20"/>
      <c r="S857" s="37"/>
      <c r="V857" s="53"/>
      <c r="Y857" s="20"/>
      <c r="Z857" s="63"/>
      <c r="AC857" s="53"/>
      <c r="AF857" s="20"/>
      <c r="AG857" s="20"/>
      <c r="AH857" s="63"/>
      <c r="AK857" s="53"/>
      <c r="AN857" s="20"/>
      <c r="AO857" s="63"/>
      <c r="AR857" s="53"/>
      <c r="AU857" s="20"/>
      <c r="AV857" s="63"/>
      <c r="AY857" s="53"/>
      <c r="BB857" s="20"/>
      <c r="BC857" s="63"/>
      <c r="BF857" s="53"/>
      <c r="BI857" s="20"/>
      <c r="BJ857" s="63"/>
      <c r="BM857" s="53"/>
      <c r="BP857" s="20"/>
      <c r="BQ857" s="63"/>
      <c r="BT857" s="53"/>
      <c r="BW857" s="20"/>
      <c r="BX857" s="63"/>
      <c r="CA857" s="53"/>
      <c r="CD857" s="20"/>
      <c r="CE857" s="63"/>
      <c r="CH857" s="53"/>
      <c r="CK857" s="20"/>
      <c r="CL857" s="63"/>
      <c r="CO857" s="53"/>
      <c r="CR857" s="20"/>
      <c r="CS857" s="63"/>
      <c r="CV857" s="53"/>
      <c r="CY857" s="20"/>
      <c r="CZ857" s="63"/>
      <c r="DC857" s="53"/>
      <c r="DF857" s="20"/>
    </row>
    <row r="858" spans="4:110" s="19" customFormat="1">
      <c r="D858" s="20"/>
      <c r="E858" s="37"/>
      <c r="H858" s="53"/>
      <c r="K858" s="20"/>
      <c r="L858" s="37"/>
      <c r="O858" s="53"/>
      <c r="R858" s="20"/>
      <c r="S858" s="37"/>
      <c r="V858" s="53"/>
      <c r="Y858" s="20"/>
      <c r="Z858" s="63"/>
      <c r="AC858" s="53"/>
      <c r="AF858" s="20"/>
      <c r="AG858" s="20"/>
      <c r="AH858" s="63"/>
      <c r="AK858" s="53"/>
      <c r="AN858" s="20"/>
      <c r="AO858" s="63"/>
      <c r="AR858" s="53"/>
      <c r="AU858" s="20"/>
      <c r="AV858" s="63"/>
      <c r="AY858" s="53"/>
      <c r="BB858" s="20"/>
      <c r="BC858" s="63"/>
      <c r="BF858" s="53"/>
      <c r="BI858" s="20"/>
      <c r="BJ858" s="63"/>
      <c r="BM858" s="53"/>
      <c r="BP858" s="20"/>
      <c r="BQ858" s="63"/>
      <c r="BT858" s="53"/>
      <c r="BW858" s="20"/>
      <c r="BX858" s="63"/>
      <c r="CA858" s="53"/>
      <c r="CD858" s="20"/>
      <c r="CE858" s="63"/>
      <c r="CH858" s="53"/>
      <c r="CK858" s="20"/>
      <c r="CL858" s="63"/>
      <c r="CO858" s="53"/>
      <c r="CR858" s="20"/>
      <c r="CS858" s="63"/>
      <c r="CV858" s="53"/>
      <c r="CY858" s="20"/>
      <c r="CZ858" s="63"/>
      <c r="DC858" s="53"/>
      <c r="DF858" s="20"/>
    </row>
    <row r="859" spans="4:110" s="19" customFormat="1">
      <c r="D859" s="20"/>
      <c r="E859" s="37"/>
      <c r="H859" s="53"/>
      <c r="K859" s="20"/>
      <c r="L859" s="37"/>
      <c r="O859" s="53"/>
      <c r="R859" s="20"/>
      <c r="S859" s="37"/>
      <c r="V859" s="53"/>
      <c r="Y859" s="20"/>
      <c r="Z859" s="63"/>
      <c r="AC859" s="53"/>
      <c r="AF859" s="20"/>
      <c r="AG859" s="20"/>
      <c r="AH859" s="63"/>
      <c r="AK859" s="53"/>
      <c r="AN859" s="20"/>
      <c r="AO859" s="63"/>
      <c r="AR859" s="53"/>
      <c r="AU859" s="20"/>
      <c r="AV859" s="63"/>
      <c r="AY859" s="53"/>
      <c r="BB859" s="20"/>
      <c r="BC859" s="63"/>
      <c r="BF859" s="53"/>
      <c r="BI859" s="20"/>
      <c r="BJ859" s="63"/>
      <c r="BM859" s="53"/>
      <c r="BP859" s="20"/>
      <c r="BQ859" s="63"/>
      <c r="BT859" s="53"/>
      <c r="BW859" s="20"/>
      <c r="BX859" s="63"/>
      <c r="CA859" s="53"/>
      <c r="CD859" s="20"/>
      <c r="CE859" s="63"/>
      <c r="CH859" s="53"/>
      <c r="CK859" s="20"/>
      <c r="CL859" s="63"/>
      <c r="CO859" s="53"/>
      <c r="CR859" s="20"/>
      <c r="CS859" s="63"/>
      <c r="CV859" s="53"/>
      <c r="CY859" s="20"/>
      <c r="CZ859" s="63"/>
      <c r="DC859" s="53"/>
      <c r="DF859" s="20"/>
    </row>
    <row r="860" spans="4:110" s="19" customFormat="1">
      <c r="D860" s="20"/>
      <c r="E860" s="37"/>
      <c r="H860" s="53"/>
      <c r="K860" s="20"/>
      <c r="L860" s="37"/>
      <c r="O860" s="53"/>
      <c r="R860" s="20"/>
      <c r="S860" s="37"/>
      <c r="V860" s="53"/>
      <c r="Y860" s="20"/>
      <c r="Z860" s="63"/>
      <c r="AC860" s="53"/>
      <c r="AF860" s="20"/>
      <c r="AG860" s="20"/>
      <c r="AH860" s="63"/>
      <c r="AK860" s="53"/>
      <c r="AN860" s="20"/>
      <c r="AO860" s="63"/>
      <c r="AR860" s="53"/>
      <c r="AU860" s="20"/>
      <c r="AV860" s="63"/>
      <c r="AY860" s="53"/>
      <c r="BB860" s="20"/>
      <c r="BC860" s="63"/>
      <c r="BF860" s="53"/>
      <c r="BI860" s="20"/>
      <c r="BJ860" s="63"/>
      <c r="BM860" s="53"/>
      <c r="BP860" s="20"/>
      <c r="BQ860" s="63"/>
      <c r="BT860" s="53"/>
      <c r="BW860" s="20"/>
      <c r="BX860" s="63"/>
      <c r="CA860" s="53"/>
      <c r="CD860" s="20"/>
      <c r="CE860" s="63"/>
      <c r="CH860" s="53"/>
      <c r="CK860" s="20"/>
      <c r="CL860" s="63"/>
      <c r="CO860" s="53"/>
      <c r="CR860" s="20"/>
      <c r="CS860" s="63"/>
      <c r="CV860" s="53"/>
      <c r="CY860" s="20"/>
      <c r="CZ860" s="63"/>
      <c r="DC860" s="53"/>
      <c r="DF860" s="20"/>
    </row>
    <row r="861" spans="4:110" s="19" customFormat="1">
      <c r="D861" s="20"/>
      <c r="E861" s="37"/>
      <c r="H861" s="53"/>
      <c r="K861" s="20"/>
      <c r="L861" s="37"/>
      <c r="O861" s="53"/>
      <c r="R861" s="20"/>
      <c r="S861" s="37"/>
      <c r="V861" s="53"/>
      <c r="Y861" s="20"/>
      <c r="Z861" s="63"/>
      <c r="AC861" s="53"/>
      <c r="AF861" s="20"/>
      <c r="AG861" s="20"/>
      <c r="AH861" s="63"/>
      <c r="AK861" s="53"/>
      <c r="AN861" s="20"/>
      <c r="AO861" s="63"/>
      <c r="AR861" s="53"/>
      <c r="AU861" s="20"/>
      <c r="AV861" s="63"/>
      <c r="AY861" s="53"/>
      <c r="BB861" s="20"/>
      <c r="BC861" s="63"/>
      <c r="BF861" s="53"/>
      <c r="BI861" s="20"/>
      <c r="BJ861" s="63"/>
      <c r="BM861" s="53"/>
      <c r="BP861" s="20"/>
      <c r="BQ861" s="63"/>
      <c r="BT861" s="53"/>
      <c r="BW861" s="20"/>
      <c r="BX861" s="63"/>
      <c r="CA861" s="53"/>
      <c r="CD861" s="20"/>
      <c r="CE861" s="63"/>
      <c r="CH861" s="53"/>
      <c r="CK861" s="20"/>
      <c r="CL861" s="63"/>
      <c r="CO861" s="53"/>
      <c r="CR861" s="20"/>
      <c r="CS861" s="63"/>
      <c r="CV861" s="53"/>
      <c r="CY861" s="20"/>
      <c r="CZ861" s="63"/>
      <c r="DC861" s="53"/>
      <c r="DF861" s="20"/>
    </row>
    <row r="862" spans="4:110" s="19" customFormat="1">
      <c r="D862" s="20"/>
      <c r="E862" s="37"/>
      <c r="H862" s="53"/>
      <c r="K862" s="20"/>
      <c r="L862" s="37"/>
      <c r="O862" s="53"/>
      <c r="R862" s="20"/>
      <c r="S862" s="37"/>
      <c r="V862" s="53"/>
      <c r="Y862" s="20"/>
      <c r="Z862" s="63"/>
      <c r="AC862" s="53"/>
      <c r="AF862" s="20"/>
      <c r="AG862" s="20"/>
      <c r="AH862" s="63"/>
      <c r="AK862" s="53"/>
      <c r="AN862" s="20"/>
      <c r="AO862" s="63"/>
      <c r="AR862" s="53"/>
      <c r="AU862" s="20"/>
      <c r="AV862" s="63"/>
      <c r="AY862" s="53"/>
      <c r="BB862" s="20"/>
      <c r="BC862" s="63"/>
      <c r="BF862" s="53"/>
      <c r="BI862" s="20"/>
      <c r="BJ862" s="63"/>
      <c r="BM862" s="53"/>
      <c r="BP862" s="20"/>
      <c r="BQ862" s="63"/>
      <c r="BT862" s="53"/>
      <c r="BW862" s="20"/>
      <c r="BX862" s="63"/>
      <c r="CA862" s="53"/>
      <c r="CD862" s="20"/>
      <c r="CE862" s="63"/>
      <c r="CH862" s="53"/>
      <c r="CK862" s="20"/>
      <c r="CL862" s="63"/>
      <c r="CO862" s="53"/>
      <c r="CR862" s="20"/>
      <c r="CS862" s="63"/>
      <c r="CV862" s="53"/>
      <c r="CY862" s="20"/>
      <c r="CZ862" s="63"/>
      <c r="DC862" s="53"/>
      <c r="DF862" s="20"/>
    </row>
    <row r="863" spans="4:110" s="19" customFormat="1">
      <c r="D863" s="20"/>
      <c r="E863" s="37"/>
      <c r="H863" s="53"/>
      <c r="K863" s="20"/>
      <c r="L863" s="37"/>
      <c r="O863" s="53"/>
      <c r="R863" s="20"/>
      <c r="S863" s="37"/>
      <c r="V863" s="53"/>
      <c r="Y863" s="20"/>
      <c r="Z863" s="63"/>
      <c r="AC863" s="53"/>
      <c r="AF863" s="20"/>
      <c r="AG863" s="20"/>
      <c r="AH863" s="63"/>
      <c r="AK863" s="53"/>
      <c r="AN863" s="20"/>
      <c r="AO863" s="63"/>
      <c r="AR863" s="53"/>
      <c r="AU863" s="20"/>
      <c r="AV863" s="63"/>
      <c r="AY863" s="53"/>
      <c r="BB863" s="20"/>
      <c r="BC863" s="63"/>
      <c r="BF863" s="53"/>
      <c r="BI863" s="20"/>
      <c r="BJ863" s="63"/>
      <c r="BM863" s="53"/>
      <c r="BP863" s="20"/>
      <c r="BQ863" s="63"/>
      <c r="BT863" s="53"/>
      <c r="BW863" s="20"/>
      <c r="BX863" s="63"/>
      <c r="CA863" s="53"/>
      <c r="CD863" s="20"/>
      <c r="CE863" s="63"/>
      <c r="CH863" s="53"/>
      <c r="CK863" s="20"/>
      <c r="CL863" s="63"/>
      <c r="CO863" s="53"/>
      <c r="CR863" s="20"/>
      <c r="CS863" s="63"/>
      <c r="CV863" s="53"/>
      <c r="CY863" s="20"/>
      <c r="CZ863" s="63"/>
      <c r="DC863" s="53"/>
      <c r="DF863" s="20"/>
    </row>
    <row r="864" spans="4:110" s="19" customFormat="1">
      <c r="D864" s="20"/>
      <c r="E864" s="37"/>
      <c r="H864" s="53"/>
      <c r="K864" s="20"/>
      <c r="L864" s="37"/>
      <c r="O864" s="53"/>
      <c r="R864" s="20"/>
      <c r="S864" s="37"/>
      <c r="V864" s="53"/>
      <c r="Y864" s="20"/>
      <c r="Z864" s="63"/>
      <c r="AC864" s="53"/>
      <c r="AF864" s="20"/>
      <c r="AG864" s="20"/>
      <c r="AH864" s="63"/>
      <c r="AK864" s="53"/>
      <c r="AN864" s="20"/>
      <c r="AO864" s="63"/>
      <c r="AR864" s="53"/>
      <c r="AU864" s="20"/>
      <c r="AV864" s="63"/>
      <c r="AY864" s="53"/>
      <c r="BB864" s="20"/>
      <c r="BC864" s="63"/>
      <c r="BF864" s="53"/>
      <c r="BI864" s="20"/>
      <c r="BJ864" s="63"/>
      <c r="BM864" s="53"/>
      <c r="BP864" s="20"/>
      <c r="BQ864" s="63"/>
      <c r="BT864" s="53"/>
      <c r="BW864" s="20"/>
      <c r="BX864" s="63"/>
      <c r="CA864" s="53"/>
      <c r="CD864" s="20"/>
      <c r="CE864" s="63"/>
      <c r="CH864" s="53"/>
      <c r="CK864" s="20"/>
      <c r="CL864" s="63"/>
      <c r="CO864" s="53"/>
      <c r="CR864" s="20"/>
      <c r="CS864" s="63"/>
      <c r="CV864" s="53"/>
      <c r="CY864" s="20"/>
      <c r="CZ864" s="63"/>
      <c r="DC864" s="53"/>
      <c r="DF864" s="20"/>
    </row>
    <row r="865" spans="4:110" s="19" customFormat="1">
      <c r="D865" s="20"/>
      <c r="E865" s="37"/>
      <c r="H865" s="53"/>
      <c r="K865" s="20"/>
      <c r="L865" s="37"/>
      <c r="O865" s="53"/>
      <c r="R865" s="20"/>
      <c r="S865" s="37"/>
      <c r="V865" s="53"/>
      <c r="Y865" s="20"/>
      <c r="Z865" s="63"/>
      <c r="AC865" s="53"/>
      <c r="AF865" s="20"/>
      <c r="AG865" s="20"/>
      <c r="AH865" s="63"/>
      <c r="AK865" s="53"/>
      <c r="AN865" s="20"/>
      <c r="AO865" s="63"/>
      <c r="AR865" s="53"/>
      <c r="AU865" s="20"/>
      <c r="AV865" s="63"/>
      <c r="AY865" s="53"/>
      <c r="BB865" s="20"/>
      <c r="BC865" s="63"/>
      <c r="BF865" s="53"/>
      <c r="BI865" s="20"/>
      <c r="BJ865" s="63"/>
      <c r="BM865" s="53"/>
      <c r="BP865" s="20"/>
      <c r="BQ865" s="63"/>
      <c r="BT865" s="53"/>
      <c r="BW865" s="20"/>
      <c r="BX865" s="63"/>
      <c r="CA865" s="53"/>
      <c r="CD865" s="20"/>
      <c r="CE865" s="63"/>
      <c r="CH865" s="53"/>
      <c r="CK865" s="20"/>
      <c r="CL865" s="63"/>
      <c r="CO865" s="53"/>
      <c r="CR865" s="20"/>
      <c r="CS865" s="63"/>
      <c r="CV865" s="53"/>
      <c r="CY865" s="20"/>
      <c r="CZ865" s="63"/>
      <c r="DC865" s="53"/>
      <c r="DF865" s="20"/>
    </row>
    <row r="866" spans="4:110" s="19" customFormat="1">
      <c r="D866" s="20"/>
      <c r="E866" s="37"/>
      <c r="H866" s="53"/>
      <c r="K866" s="20"/>
      <c r="L866" s="37"/>
      <c r="O866" s="53"/>
      <c r="R866" s="20"/>
      <c r="S866" s="37"/>
      <c r="V866" s="53"/>
      <c r="Y866" s="20"/>
      <c r="Z866" s="63"/>
      <c r="AC866" s="53"/>
      <c r="AF866" s="20"/>
      <c r="AG866" s="20"/>
      <c r="AH866" s="63"/>
      <c r="AK866" s="53"/>
      <c r="AN866" s="20"/>
      <c r="AO866" s="63"/>
      <c r="AR866" s="53"/>
      <c r="AU866" s="20"/>
      <c r="AV866" s="63"/>
      <c r="AY866" s="53"/>
      <c r="BB866" s="20"/>
      <c r="BC866" s="63"/>
      <c r="BF866" s="53"/>
      <c r="BI866" s="20"/>
      <c r="BJ866" s="63"/>
      <c r="BM866" s="53"/>
      <c r="BP866" s="20"/>
      <c r="BQ866" s="63"/>
      <c r="BT866" s="53"/>
      <c r="BW866" s="20"/>
      <c r="BX866" s="63"/>
      <c r="CA866" s="53"/>
      <c r="CD866" s="20"/>
      <c r="CE866" s="63"/>
      <c r="CH866" s="53"/>
      <c r="CK866" s="20"/>
      <c r="CL866" s="63"/>
      <c r="CO866" s="53"/>
      <c r="CR866" s="20"/>
      <c r="CS866" s="63"/>
      <c r="CV866" s="53"/>
      <c r="CY866" s="20"/>
      <c r="CZ866" s="63"/>
      <c r="DC866" s="53"/>
      <c r="DF866" s="20"/>
    </row>
    <row r="867" spans="4:110" s="19" customFormat="1">
      <c r="D867" s="20"/>
      <c r="E867" s="37"/>
      <c r="H867" s="53"/>
      <c r="K867" s="20"/>
      <c r="L867" s="37"/>
      <c r="O867" s="53"/>
      <c r="R867" s="20"/>
      <c r="S867" s="37"/>
      <c r="V867" s="53"/>
      <c r="Y867" s="20"/>
      <c r="Z867" s="63"/>
      <c r="AC867" s="53"/>
      <c r="AF867" s="20"/>
      <c r="AG867" s="20"/>
      <c r="AH867" s="63"/>
      <c r="AK867" s="53"/>
      <c r="AN867" s="20"/>
      <c r="AO867" s="63"/>
      <c r="AR867" s="53"/>
      <c r="AU867" s="20"/>
      <c r="AV867" s="63"/>
      <c r="AY867" s="53"/>
      <c r="BB867" s="20"/>
      <c r="BC867" s="63"/>
      <c r="BF867" s="53"/>
      <c r="BI867" s="20"/>
      <c r="BJ867" s="63"/>
      <c r="BM867" s="53"/>
      <c r="BP867" s="20"/>
      <c r="BQ867" s="63"/>
      <c r="BT867" s="53"/>
      <c r="BW867" s="20"/>
      <c r="BX867" s="63"/>
      <c r="CA867" s="53"/>
      <c r="CD867" s="20"/>
      <c r="CE867" s="63"/>
      <c r="CH867" s="53"/>
      <c r="CK867" s="20"/>
      <c r="CL867" s="63"/>
      <c r="CO867" s="53"/>
      <c r="CR867" s="20"/>
      <c r="CS867" s="63"/>
      <c r="CV867" s="53"/>
      <c r="CY867" s="20"/>
      <c r="CZ867" s="63"/>
      <c r="DC867" s="53"/>
      <c r="DF867" s="20"/>
    </row>
    <row r="868" spans="4:110" s="19" customFormat="1">
      <c r="D868" s="20"/>
      <c r="E868" s="37"/>
      <c r="H868" s="53"/>
      <c r="K868" s="20"/>
      <c r="L868" s="37"/>
      <c r="O868" s="53"/>
      <c r="R868" s="20"/>
      <c r="S868" s="37"/>
      <c r="V868" s="53"/>
      <c r="Y868" s="20"/>
      <c r="Z868" s="63"/>
      <c r="AC868" s="53"/>
      <c r="AF868" s="20"/>
      <c r="AG868" s="20"/>
      <c r="AH868" s="63"/>
      <c r="AK868" s="53"/>
      <c r="AN868" s="20"/>
      <c r="AO868" s="63"/>
      <c r="AR868" s="53"/>
      <c r="AU868" s="20"/>
      <c r="AV868" s="63"/>
      <c r="AY868" s="53"/>
      <c r="BB868" s="20"/>
      <c r="BC868" s="63"/>
      <c r="BF868" s="53"/>
      <c r="BI868" s="20"/>
      <c r="BJ868" s="63"/>
      <c r="BM868" s="53"/>
      <c r="BP868" s="20"/>
      <c r="BQ868" s="63"/>
      <c r="BT868" s="53"/>
      <c r="BW868" s="20"/>
      <c r="BX868" s="63"/>
      <c r="CA868" s="53"/>
      <c r="CD868" s="20"/>
      <c r="CE868" s="63"/>
      <c r="CH868" s="53"/>
      <c r="CK868" s="20"/>
      <c r="CL868" s="63"/>
      <c r="CO868" s="53"/>
      <c r="CR868" s="20"/>
      <c r="CS868" s="63"/>
      <c r="CV868" s="53"/>
      <c r="CY868" s="20"/>
      <c r="CZ868" s="63"/>
      <c r="DC868" s="53"/>
      <c r="DF868" s="20"/>
    </row>
    <row r="869" spans="4:110" s="19" customFormat="1">
      <c r="D869" s="20"/>
      <c r="E869" s="37"/>
      <c r="H869" s="53"/>
      <c r="K869" s="20"/>
      <c r="L869" s="37"/>
      <c r="O869" s="53"/>
      <c r="R869" s="20"/>
      <c r="S869" s="37"/>
      <c r="V869" s="53"/>
      <c r="Y869" s="20"/>
      <c r="Z869" s="63"/>
      <c r="AC869" s="53"/>
      <c r="AF869" s="20"/>
      <c r="AG869" s="20"/>
      <c r="AH869" s="63"/>
      <c r="AK869" s="53"/>
      <c r="AN869" s="20"/>
      <c r="AO869" s="63"/>
      <c r="AR869" s="53"/>
      <c r="AU869" s="20"/>
      <c r="AV869" s="63"/>
      <c r="AY869" s="53"/>
      <c r="BB869" s="20"/>
      <c r="BC869" s="63"/>
      <c r="BF869" s="53"/>
      <c r="BI869" s="20"/>
      <c r="BJ869" s="63"/>
      <c r="BM869" s="53"/>
      <c r="BP869" s="20"/>
      <c r="BQ869" s="63"/>
      <c r="BT869" s="53"/>
      <c r="BW869" s="20"/>
      <c r="BX869" s="63"/>
      <c r="CA869" s="53"/>
      <c r="CD869" s="20"/>
      <c r="CE869" s="63"/>
      <c r="CH869" s="53"/>
      <c r="CK869" s="20"/>
      <c r="CL869" s="63"/>
      <c r="CO869" s="53"/>
      <c r="CR869" s="20"/>
      <c r="CS869" s="63"/>
      <c r="CV869" s="53"/>
      <c r="CY869" s="20"/>
      <c r="CZ869" s="63"/>
      <c r="DC869" s="53"/>
      <c r="DF869" s="20"/>
    </row>
    <row r="870" spans="4:110" s="19" customFormat="1">
      <c r="D870" s="20"/>
      <c r="E870" s="37"/>
      <c r="H870" s="53"/>
      <c r="K870" s="20"/>
      <c r="L870" s="37"/>
      <c r="O870" s="53"/>
      <c r="R870" s="20"/>
      <c r="S870" s="37"/>
      <c r="V870" s="53"/>
      <c r="Y870" s="20"/>
      <c r="Z870" s="63"/>
      <c r="AC870" s="53"/>
      <c r="AF870" s="20"/>
      <c r="AG870" s="20"/>
      <c r="AH870" s="63"/>
      <c r="AK870" s="53"/>
      <c r="AN870" s="20"/>
      <c r="AO870" s="63"/>
      <c r="AR870" s="53"/>
      <c r="AU870" s="20"/>
      <c r="AV870" s="63"/>
      <c r="AY870" s="53"/>
      <c r="BB870" s="20"/>
      <c r="BC870" s="63"/>
      <c r="BF870" s="53"/>
      <c r="BI870" s="20"/>
      <c r="BJ870" s="63"/>
      <c r="BM870" s="53"/>
      <c r="BP870" s="20"/>
      <c r="BQ870" s="63"/>
      <c r="BT870" s="53"/>
      <c r="BW870" s="20"/>
      <c r="BX870" s="63"/>
      <c r="CA870" s="53"/>
      <c r="CD870" s="20"/>
      <c r="CE870" s="63"/>
      <c r="CH870" s="53"/>
      <c r="CK870" s="20"/>
      <c r="CL870" s="63"/>
      <c r="CO870" s="53"/>
      <c r="CR870" s="20"/>
      <c r="CS870" s="63"/>
      <c r="CV870" s="53"/>
      <c r="CY870" s="20"/>
      <c r="CZ870" s="63"/>
      <c r="DC870" s="53"/>
      <c r="DF870" s="20"/>
    </row>
    <row r="871" spans="4:110" s="19" customFormat="1">
      <c r="D871" s="20"/>
      <c r="E871" s="37"/>
      <c r="H871" s="53"/>
      <c r="K871" s="20"/>
      <c r="L871" s="37"/>
      <c r="O871" s="53"/>
      <c r="R871" s="20"/>
      <c r="S871" s="37"/>
      <c r="V871" s="53"/>
      <c r="Y871" s="20"/>
      <c r="Z871" s="63"/>
      <c r="AC871" s="53"/>
      <c r="AF871" s="20"/>
      <c r="AG871" s="20"/>
      <c r="AH871" s="63"/>
      <c r="AK871" s="53"/>
      <c r="AN871" s="20"/>
      <c r="AO871" s="63"/>
      <c r="AR871" s="53"/>
      <c r="AU871" s="20"/>
      <c r="AV871" s="63"/>
      <c r="AY871" s="53"/>
      <c r="BB871" s="20"/>
      <c r="BC871" s="63"/>
      <c r="BF871" s="53"/>
      <c r="BI871" s="20"/>
      <c r="BJ871" s="63"/>
      <c r="BM871" s="53"/>
      <c r="BP871" s="20"/>
      <c r="BQ871" s="63"/>
      <c r="BT871" s="53"/>
      <c r="BW871" s="20"/>
      <c r="BX871" s="63"/>
      <c r="CA871" s="53"/>
      <c r="CD871" s="20"/>
      <c r="CE871" s="63"/>
      <c r="CH871" s="53"/>
      <c r="CK871" s="20"/>
      <c r="CL871" s="63"/>
      <c r="CO871" s="53"/>
      <c r="CR871" s="20"/>
      <c r="CS871" s="63"/>
      <c r="CV871" s="53"/>
      <c r="CY871" s="20"/>
      <c r="CZ871" s="63"/>
      <c r="DC871" s="53"/>
      <c r="DF871" s="20"/>
    </row>
    <row r="872" spans="4:110" s="19" customFormat="1">
      <c r="D872" s="20"/>
      <c r="E872" s="37"/>
      <c r="H872" s="53"/>
      <c r="K872" s="20"/>
      <c r="L872" s="37"/>
      <c r="O872" s="53"/>
      <c r="R872" s="20"/>
      <c r="S872" s="37"/>
      <c r="V872" s="53"/>
      <c r="Y872" s="20"/>
      <c r="Z872" s="63"/>
      <c r="AC872" s="53"/>
      <c r="AF872" s="20"/>
      <c r="AG872" s="20"/>
      <c r="AH872" s="63"/>
      <c r="AK872" s="53"/>
      <c r="AN872" s="20"/>
      <c r="AO872" s="63"/>
      <c r="AR872" s="53"/>
      <c r="AU872" s="20"/>
      <c r="AV872" s="63"/>
      <c r="AY872" s="53"/>
      <c r="BB872" s="20"/>
      <c r="BC872" s="63"/>
      <c r="BF872" s="53"/>
      <c r="BI872" s="20"/>
      <c r="BJ872" s="63"/>
      <c r="BM872" s="53"/>
      <c r="BP872" s="20"/>
      <c r="BQ872" s="63"/>
      <c r="BT872" s="53"/>
      <c r="BW872" s="20"/>
      <c r="BX872" s="63"/>
      <c r="CA872" s="53"/>
      <c r="CD872" s="20"/>
      <c r="CE872" s="63"/>
      <c r="CH872" s="53"/>
      <c r="CK872" s="20"/>
      <c r="CL872" s="63"/>
      <c r="CO872" s="53"/>
      <c r="CR872" s="20"/>
      <c r="CS872" s="63"/>
      <c r="CV872" s="53"/>
      <c r="CY872" s="20"/>
      <c r="CZ872" s="63"/>
      <c r="DC872" s="53"/>
      <c r="DF872" s="20"/>
    </row>
    <row r="873" spans="4:110" s="19" customFormat="1">
      <c r="D873" s="20"/>
      <c r="E873" s="37"/>
      <c r="H873" s="53"/>
      <c r="K873" s="20"/>
      <c r="L873" s="37"/>
      <c r="O873" s="53"/>
      <c r="R873" s="20"/>
      <c r="S873" s="37"/>
      <c r="V873" s="53"/>
      <c r="Y873" s="20"/>
      <c r="Z873" s="63"/>
      <c r="AC873" s="53"/>
      <c r="AF873" s="20"/>
      <c r="AG873" s="20"/>
      <c r="AH873" s="63"/>
      <c r="AK873" s="53"/>
      <c r="AN873" s="20"/>
      <c r="AO873" s="63"/>
      <c r="AR873" s="53"/>
      <c r="AU873" s="20"/>
      <c r="AV873" s="63"/>
      <c r="AY873" s="53"/>
      <c r="BB873" s="20"/>
      <c r="BC873" s="63"/>
      <c r="BF873" s="53"/>
      <c r="BI873" s="20"/>
      <c r="BJ873" s="63"/>
      <c r="BM873" s="53"/>
      <c r="BP873" s="20"/>
      <c r="BQ873" s="63"/>
      <c r="BT873" s="53"/>
      <c r="BW873" s="20"/>
      <c r="BX873" s="63"/>
      <c r="CA873" s="53"/>
      <c r="CD873" s="20"/>
      <c r="CE873" s="63"/>
      <c r="CH873" s="53"/>
      <c r="CK873" s="20"/>
      <c r="CL873" s="63"/>
      <c r="CO873" s="53"/>
      <c r="CR873" s="20"/>
      <c r="CS873" s="63"/>
      <c r="CV873" s="53"/>
      <c r="CY873" s="20"/>
      <c r="CZ873" s="63"/>
      <c r="DC873" s="53"/>
      <c r="DF873" s="20"/>
    </row>
    <row r="874" spans="4:110" s="19" customFormat="1">
      <c r="D874" s="20"/>
      <c r="E874" s="37"/>
      <c r="H874" s="53"/>
      <c r="K874" s="20"/>
      <c r="L874" s="37"/>
      <c r="O874" s="53"/>
      <c r="R874" s="20"/>
      <c r="S874" s="37"/>
      <c r="V874" s="53"/>
      <c r="Y874" s="20"/>
      <c r="Z874" s="63"/>
      <c r="AC874" s="53"/>
      <c r="AF874" s="20"/>
      <c r="AG874" s="20"/>
      <c r="AH874" s="63"/>
      <c r="AK874" s="53"/>
      <c r="AN874" s="20"/>
      <c r="AO874" s="63"/>
      <c r="AR874" s="53"/>
      <c r="AU874" s="20"/>
      <c r="AV874" s="63"/>
      <c r="AY874" s="53"/>
      <c r="BB874" s="20"/>
      <c r="BC874" s="63"/>
      <c r="BF874" s="53"/>
      <c r="BI874" s="20"/>
      <c r="BJ874" s="63"/>
      <c r="BM874" s="53"/>
      <c r="BP874" s="20"/>
      <c r="BQ874" s="63"/>
      <c r="BT874" s="53"/>
      <c r="BW874" s="20"/>
      <c r="BX874" s="63"/>
      <c r="CA874" s="53"/>
      <c r="CD874" s="20"/>
      <c r="CE874" s="63"/>
      <c r="CH874" s="53"/>
      <c r="CK874" s="20"/>
      <c r="CL874" s="63"/>
      <c r="CO874" s="53"/>
      <c r="CR874" s="20"/>
      <c r="CS874" s="63"/>
      <c r="CV874" s="53"/>
      <c r="CY874" s="20"/>
      <c r="CZ874" s="63"/>
      <c r="DC874" s="53"/>
      <c r="DF874" s="20"/>
    </row>
    <row r="875" spans="4:110" s="19" customFormat="1">
      <c r="D875" s="20"/>
      <c r="E875" s="37"/>
      <c r="H875" s="53"/>
      <c r="K875" s="20"/>
      <c r="L875" s="37"/>
      <c r="O875" s="53"/>
      <c r="R875" s="20"/>
      <c r="S875" s="37"/>
      <c r="V875" s="53"/>
      <c r="Y875" s="20"/>
      <c r="Z875" s="63"/>
      <c r="AC875" s="53"/>
      <c r="AF875" s="20"/>
      <c r="AG875" s="20"/>
      <c r="AH875" s="63"/>
      <c r="AK875" s="53"/>
      <c r="AN875" s="20"/>
      <c r="AO875" s="63"/>
      <c r="AR875" s="53"/>
      <c r="AU875" s="20"/>
      <c r="AV875" s="63"/>
      <c r="AY875" s="53"/>
      <c r="BB875" s="20"/>
      <c r="BC875" s="63"/>
      <c r="BF875" s="53"/>
      <c r="BI875" s="20"/>
      <c r="BJ875" s="63"/>
      <c r="BM875" s="53"/>
      <c r="BP875" s="20"/>
      <c r="BQ875" s="63"/>
      <c r="BT875" s="53"/>
      <c r="BW875" s="20"/>
      <c r="BX875" s="63"/>
      <c r="CA875" s="53"/>
      <c r="CD875" s="20"/>
      <c r="CE875" s="63"/>
      <c r="CH875" s="53"/>
      <c r="CK875" s="20"/>
      <c r="CL875" s="63"/>
      <c r="CO875" s="53"/>
      <c r="CR875" s="20"/>
      <c r="CS875" s="63"/>
      <c r="CV875" s="53"/>
      <c r="CY875" s="20"/>
      <c r="CZ875" s="63"/>
      <c r="DC875" s="53"/>
      <c r="DF875" s="20"/>
    </row>
    <row r="876" spans="4:110" s="19" customFormat="1">
      <c r="D876" s="20"/>
      <c r="E876" s="37"/>
      <c r="H876" s="53"/>
      <c r="K876" s="20"/>
      <c r="L876" s="37"/>
      <c r="O876" s="53"/>
      <c r="R876" s="20"/>
      <c r="S876" s="37"/>
      <c r="V876" s="53"/>
      <c r="Y876" s="20"/>
      <c r="Z876" s="63"/>
      <c r="AC876" s="53"/>
      <c r="AF876" s="20"/>
      <c r="AG876" s="20"/>
      <c r="AH876" s="63"/>
      <c r="AK876" s="53"/>
      <c r="AN876" s="20"/>
      <c r="AO876" s="63"/>
      <c r="AR876" s="53"/>
      <c r="AU876" s="20"/>
      <c r="AV876" s="63"/>
      <c r="AY876" s="53"/>
      <c r="BB876" s="20"/>
      <c r="BC876" s="63"/>
      <c r="BF876" s="53"/>
      <c r="BI876" s="20"/>
      <c r="BJ876" s="63"/>
      <c r="BM876" s="53"/>
      <c r="BP876" s="20"/>
      <c r="BQ876" s="63"/>
      <c r="BT876" s="53"/>
      <c r="BW876" s="20"/>
      <c r="BX876" s="63"/>
      <c r="CA876" s="53"/>
      <c r="CD876" s="20"/>
      <c r="CE876" s="63"/>
      <c r="CH876" s="53"/>
      <c r="CK876" s="20"/>
      <c r="CL876" s="63"/>
      <c r="CO876" s="53"/>
      <c r="CR876" s="20"/>
      <c r="CS876" s="63"/>
      <c r="CV876" s="53"/>
      <c r="CY876" s="20"/>
      <c r="CZ876" s="63"/>
      <c r="DC876" s="53"/>
      <c r="DF876" s="20"/>
    </row>
    <row r="877" spans="4:110" s="19" customFormat="1">
      <c r="D877" s="20"/>
      <c r="E877" s="37"/>
      <c r="H877" s="53"/>
      <c r="K877" s="20"/>
      <c r="L877" s="37"/>
      <c r="O877" s="53"/>
      <c r="R877" s="20"/>
      <c r="S877" s="37"/>
      <c r="V877" s="53"/>
      <c r="Y877" s="20"/>
      <c r="Z877" s="63"/>
      <c r="AC877" s="53"/>
      <c r="AF877" s="20"/>
      <c r="AG877" s="20"/>
      <c r="AH877" s="63"/>
      <c r="AK877" s="53"/>
      <c r="AN877" s="20"/>
      <c r="AO877" s="63"/>
      <c r="AR877" s="53"/>
      <c r="AU877" s="20"/>
      <c r="AV877" s="63"/>
      <c r="AY877" s="53"/>
      <c r="BB877" s="20"/>
      <c r="BC877" s="63"/>
      <c r="BF877" s="53"/>
      <c r="BI877" s="20"/>
      <c r="BJ877" s="63"/>
      <c r="BM877" s="53"/>
      <c r="BP877" s="20"/>
      <c r="BQ877" s="63"/>
      <c r="BT877" s="53"/>
      <c r="BW877" s="20"/>
      <c r="BX877" s="63"/>
      <c r="CA877" s="53"/>
      <c r="CD877" s="20"/>
      <c r="CE877" s="63"/>
      <c r="CH877" s="53"/>
      <c r="CK877" s="20"/>
      <c r="CL877" s="63"/>
      <c r="CO877" s="53"/>
      <c r="CR877" s="20"/>
      <c r="CS877" s="63"/>
      <c r="CV877" s="53"/>
      <c r="CY877" s="20"/>
      <c r="CZ877" s="63"/>
      <c r="DC877" s="53"/>
      <c r="DF877" s="20"/>
    </row>
    <row r="878" spans="4:110" s="19" customFormat="1">
      <c r="D878" s="20"/>
      <c r="E878" s="37"/>
      <c r="H878" s="53"/>
      <c r="K878" s="20"/>
      <c r="L878" s="37"/>
      <c r="O878" s="53"/>
      <c r="R878" s="20"/>
      <c r="S878" s="37"/>
      <c r="V878" s="53"/>
      <c r="Y878" s="20"/>
      <c r="Z878" s="63"/>
      <c r="AC878" s="53"/>
      <c r="AF878" s="20"/>
      <c r="AG878" s="20"/>
      <c r="AH878" s="63"/>
      <c r="AK878" s="53"/>
      <c r="AN878" s="20"/>
      <c r="AO878" s="63"/>
      <c r="AR878" s="53"/>
      <c r="AU878" s="20"/>
      <c r="AV878" s="63"/>
      <c r="AY878" s="53"/>
      <c r="BB878" s="20"/>
      <c r="BC878" s="63"/>
      <c r="BF878" s="53"/>
      <c r="BI878" s="20"/>
      <c r="BJ878" s="63"/>
      <c r="BM878" s="53"/>
      <c r="BP878" s="20"/>
      <c r="BQ878" s="63"/>
      <c r="BT878" s="53"/>
      <c r="BW878" s="20"/>
      <c r="BX878" s="63"/>
      <c r="CA878" s="53"/>
      <c r="CD878" s="20"/>
      <c r="CE878" s="63"/>
      <c r="CH878" s="53"/>
      <c r="CK878" s="20"/>
      <c r="CL878" s="63"/>
      <c r="CO878" s="53"/>
      <c r="CR878" s="20"/>
      <c r="CS878" s="63"/>
      <c r="CV878" s="53"/>
      <c r="CY878" s="20"/>
      <c r="CZ878" s="63"/>
      <c r="DC878" s="53"/>
      <c r="DF878" s="20"/>
    </row>
    <row r="879" spans="4:110" s="19" customFormat="1">
      <c r="D879" s="20"/>
      <c r="E879" s="37"/>
      <c r="H879" s="53"/>
      <c r="K879" s="20"/>
      <c r="L879" s="37"/>
      <c r="O879" s="53"/>
      <c r="R879" s="20"/>
      <c r="S879" s="37"/>
      <c r="V879" s="53"/>
      <c r="Y879" s="20"/>
      <c r="Z879" s="63"/>
      <c r="AC879" s="53"/>
      <c r="AF879" s="20"/>
      <c r="AG879" s="20"/>
      <c r="AH879" s="63"/>
      <c r="AK879" s="53"/>
      <c r="AN879" s="20"/>
      <c r="AO879" s="63"/>
      <c r="AR879" s="53"/>
      <c r="AU879" s="20"/>
      <c r="AV879" s="63"/>
      <c r="AY879" s="53"/>
      <c r="BB879" s="20"/>
      <c r="BC879" s="63"/>
      <c r="BF879" s="53"/>
      <c r="BI879" s="20"/>
      <c r="BJ879" s="63"/>
      <c r="BM879" s="53"/>
      <c r="BP879" s="20"/>
      <c r="BQ879" s="63"/>
      <c r="BT879" s="53"/>
      <c r="BW879" s="20"/>
      <c r="BX879" s="63"/>
      <c r="CA879" s="53"/>
      <c r="CD879" s="20"/>
      <c r="CE879" s="63"/>
      <c r="CH879" s="53"/>
      <c r="CK879" s="20"/>
      <c r="CL879" s="63"/>
      <c r="CO879" s="53"/>
      <c r="CR879" s="20"/>
      <c r="CS879" s="63"/>
      <c r="CV879" s="53"/>
      <c r="CY879" s="20"/>
      <c r="CZ879" s="63"/>
      <c r="DC879" s="53"/>
      <c r="DF879" s="20"/>
    </row>
    <row r="880" spans="4:110" s="19" customFormat="1">
      <c r="D880" s="20"/>
      <c r="E880" s="37"/>
      <c r="H880" s="53"/>
      <c r="K880" s="20"/>
      <c r="L880" s="37"/>
      <c r="O880" s="53"/>
      <c r="R880" s="20"/>
      <c r="S880" s="37"/>
      <c r="V880" s="53"/>
      <c r="Y880" s="20"/>
      <c r="Z880" s="63"/>
      <c r="AC880" s="53"/>
      <c r="AF880" s="20"/>
      <c r="AG880" s="20"/>
      <c r="AH880" s="63"/>
      <c r="AK880" s="53"/>
      <c r="AN880" s="20"/>
      <c r="AO880" s="63"/>
      <c r="AR880" s="53"/>
      <c r="AU880" s="20"/>
      <c r="AV880" s="63"/>
      <c r="AY880" s="53"/>
      <c r="BB880" s="20"/>
      <c r="BC880" s="63"/>
      <c r="BF880" s="53"/>
      <c r="BI880" s="20"/>
      <c r="BJ880" s="63"/>
      <c r="BM880" s="53"/>
      <c r="BP880" s="20"/>
      <c r="BQ880" s="63"/>
      <c r="BT880" s="53"/>
      <c r="BW880" s="20"/>
      <c r="BX880" s="63"/>
      <c r="CA880" s="53"/>
      <c r="CD880" s="20"/>
      <c r="CE880" s="63"/>
      <c r="CH880" s="53"/>
      <c r="CK880" s="20"/>
      <c r="CL880" s="63"/>
      <c r="CO880" s="53"/>
      <c r="CR880" s="20"/>
      <c r="CS880" s="63"/>
      <c r="CV880" s="53"/>
      <c r="CY880" s="20"/>
      <c r="CZ880" s="63"/>
      <c r="DC880" s="53"/>
      <c r="DF880" s="20"/>
    </row>
    <row r="881" spans="4:110" s="19" customFormat="1">
      <c r="D881" s="20"/>
      <c r="E881" s="37"/>
      <c r="H881" s="53"/>
      <c r="K881" s="20"/>
      <c r="L881" s="37"/>
      <c r="O881" s="53"/>
      <c r="R881" s="20"/>
      <c r="S881" s="37"/>
      <c r="V881" s="53"/>
      <c r="Y881" s="20"/>
      <c r="Z881" s="63"/>
      <c r="AC881" s="53"/>
      <c r="AF881" s="20"/>
      <c r="AG881" s="20"/>
      <c r="AH881" s="63"/>
      <c r="AK881" s="53"/>
      <c r="AN881" s="20"/>
      <c r="AO881" s="63"/>
      <c r="AR881" s="53"/>
      <c r="AU881" s="20"/>
      <c r="AV881" s="63"/>
      <c r="AY881" s="53"/>
      <c r="BB881" s="20"/>
      <c r="BC881" s="63"/>
      <c r="BF881" s="53"/>
      <c r="BI881" s="20"/>
      <c r="BJ881" s="63"/>
      <c r="BM881" s="53"/>
      <c r="BP881" s="20"/>
      <c r="BQ881" s="63"/>
      <c r="BT881" s="53"/>
      <c r="BW881" s="20"/>
      <c r="BX881" s="63"/>
      <c r="CA881" s="53"/>
      <c r="CD881" s="20"/>
      <c r="CE881" s="63"/>
      <c r="CH881" s="53"/>
      <c r="CK881" s="20"/>
      <c r="CL881" s="63"/>
      <c r="CO881" s="53"/>
      <c r="CR881" s="20"/>
      <c r="CS881" s="63"/>
      <c r="CV881" s="53"/>
      <c r="CY881" s="20"/>
      <c r="CZ881" s="63"/>
      <c r="DC881" s="53"/>
      <c r="DF881" s="20"/>
    </row>
    <row r="882" spans="4:110" s="19" customFormat="1">
      <c r="D882" s="20"/>
      <c r="E882" s="37"/>
      <c r="H882" s="53"/>
      <c r="K882" s="20"/>
      <c r="L882" s="37"/>
      <c r="O882" s="53"/>
      <c r="R882" s="20"/>
      <c r="S882" s="37"/>
      <c r="V882" s="53"/>
      <c r="Y882" s="20"/>
      <c r="Z882" s="63"/>
      <c r="AC882" s="53"/>
      <c r="AF882" s="20"/>
      <c r="AG882" s="20"/>
      <c r="AH882" s="63"/>
      <c r="AK882" s="53"/>
      <c r="AN882" s="20"/>
      <c r="AO882" s="63"/>
      <c r="AR882" s="53"/>
      <c r="AU882" s="20"/>
      <c r="AV882" s="63"/>
      <c r="AY882" s="53"/>
      <c r="BB882" s="20"/>
      <c r="BC882" s="63"/>
      <c r="BF882" s="53"/>
      <c r="BI882" s="20"/>
      <c r="BJ882" s="63"/>
      <c r="BM882" s="53"/>
      <c r="BP882" s="20"/>
      <c r="BQ882" s="63"/>
      <c r="BT882" s="53"/>
      <c r="BW882" s="20"/>
      <c r="BX882" s="63"/>
      <c r="CA882" s="53"/>
      <c r="CD882" s="20"/>
      <c r="CE882" s="63"/>
      <c r="CH882" s="53"/>
      <c r="CK882" s="20"/>
      <c r="CL882" s="63"/>
      <c r="CO882" s="53"/>
      <c r="CR882" s="20"/>
      <c r="CS882" s="63"/>
      <c r="CV882" s="53"/>
      <c r="CY882" s="20"/>
      <c r="CZ882" s="63"/>
      <c r="DC882" s="53"/>
      <c r="DF882" s="20"/>
    </row>
    <row r="883" spans="4:110" s="19" customFormat="1">
      <c r="D883" s="20"/>
      <c r="E883" s="37"/>
      <c r="H883" s="53"/>
      <c r="K883" s="20"/>
      <c r="L883" s="37"/>
      <c r="O883" s="53"/>
      <c r="R883" s="20"/>
      <c r="S883" s="37"/>
      <c r="V883" s="53"/>
      <c r="Y883" s="20"/>
      <c r="Z883" s="63"/>
      <c r="AC883" s="53"/>
      <c r="AF883" s="20"/>
      <c r="AG883" s="20"/>
      <c r="AH883" s="63"/>
      <c r="AK883" s="53"/>
      <c r="AN883" s="20"/>
      <c r="AO883" s="63"/>
      <c r="AR883" s="53"/>
      <c r="AU883" s="20"/>
      <c r="AV883" s="63"/>
      <c r="AY883" s="53"/>
      <c r="BB883" s="20"/>
      <c r="BC883" s="63"/>
      <c r="BF883" s="53"/>
      <c r="BI883" s="20"/>
      <c r="BJ883" s="63"/>
      <c r="BM883" s="53"/>
      <c r="BP883" s="20"/>
      <c r="BQ883" s="63"/>
      <c r="BT883" s="53"/>
      <c r="BW883" s="20"/>
      <c r="BX883" s="63"/>
      <c r="CA883" s="53"/>
      <c r="CD883" s="20"/>
      <c r="CE883" s="63"/>
      <c r="CH883" s="53"/>
      <c r="CK883" s="20"/>
      <c r="CL883" s="63"/>
      <c r="CO883" s="53"/>
      <c r="CR883" s="20"/>
      <c r="CS883" s="63"/>
      <c r="CV883" s="53"/>
      <c r="CY883" s="20"/>
      <c r="CZ883" s="63"/>
      <c r="DC883" s="53"/>
      <c r="DF883" s="20"/>
    </row>
    <row r="884" spans="4:110" s="19" customFormat="1">
      <c r="D884" s="20"/>
      <c r="E884" s="37"/>
      <c r="H884" s="53"/>
      <c r="K884" s="20"/>
      <c r="L884" s="37"/>
      <c r="O884" s="53"/>
      <c r="R884" s="20"/>
      <c r="S884" s="37"/>
      <c r="V884" s="53"/>
      <c r="Y884" s="20"/>
      <c r="Z884" s="63"/>
      <c r="AC884" s="53"/>
      <c r="AF884" s="20"/>
      <c r="AG884" s="20"/>
      <c r="AH884" s="63"/>
      <c r="AK884" s="53"/>
      <c r="AN884" s="20"/>
      <c r="AO884" s="63"/>
      <c r="AR884" s="53"/>
      <c r="AU884" s="20"/>
      <c r="AV884" s="63"/>
      <c r="AY884" s="53"/>
      <c r="BB884" s="20"/>
      <c r="BC884" s="63"/>
      <c r="BF884" s="53"/>
      <c r="BI884" s="20"/>
      <c r="BJ884" s="63"/>
      <c r="BM884" s="53"/>
      <c r="BP884" s="20"/>
      <c r="BQ884" s="63"/>
      <c r="BT884" s="53"/>
      <c r="BW884" s="20"/>
      <c r="BX884" s="63"/>
      <c r="CA884" s="53"/>
      <c r="CD884" s="20"/>
      <c r="CE884" s="63"/>
      <c r="CH884" s="53"/>
      <c r="CK884" s="20"/>
      <c r="CL884" s="63"/>
      <c r="CO884" s="53"/>
      <c r="CR884" s="20"/>
      <c r="CS884" s="63"/>
      <c r="CV884" s="53"/>
      <c r="CY884" s="20"/>
      <c r="CZ884" s="63"/>
      <c r="DC884" s="53"/>
      <c r="DF884" s="20"/>
    </row>
    <row r="885" spans="4:110" s="19" customFormat="1">
      <c r="D885" s="20"/>
      <c r="E885" s="37"/>
      <c r="H885" s="53"/>
      <c r="K885" s="20"/>
      <c r="L885" s="37"/>
      <c r="O885" s="53"/>
      <c r="R885" s="20"/>
      <c r="S885" s="37"/>
      <c r="V885" s="53"/>
      <c r="Y885" s="20"/>
      <c r="Z885" s="63"/>
      <c r="AC885" s="53"/>
      <c r="AF885" s="20"/>
      <c r="AG885" s="20"/>
      <c r="AH885" s="63"/>
      <c r="AK885" s="53"/>
      <c r="AN885" s="20"/>
      <c r="AO885" s="63"/>
      <c r="AR885" s="53"/>
      <c r="AU885" s="20"/>
      <c r="AV885" s="63"/>
      <c r="AY885" s="53"/>
      <c r="BB885" s="20"/>
      <c r="BC885" s="63"/>
      <c r="BF885" s="53"/>
      <c r="BI885" s="20"/>
      <c r="BJ885" s="63"/>
      <c r="BM885" s="53"/>
      <c r="BP885" s="20"/>
      <c r="BQ885" s="63"/>
      <c r="BT885" s="53"/>
      <c r="BW885" s="20"/>
      <c r="BX885" s="63"/>
      <c r="CA885" s="53"/>
      <c r="CD885" s="20"/>
      <c r="CE885" s="63"/>
      <c r="CH885" s="53"/>
      <c r="CK885" s="20"/>
      <c r="CL885" s="63"/>
      <c r="CO885" s="53"/>
      <c r="CR885" s="20"/>
      <c r="CS885" s="63"/>
      <c r="CV885" s="53"/>
      <c r="CY885" s="20"/>
      <c r="CZ885" s="63"/>
      <c r="DC885" s="53"/>
      <c r="DF885" s="20"/>
    </row>
    <row r="886" spans="4:110" s="19" customFormat="1">
      <c r="D886" s="20"/>
      <c r="E886" s="37"/>
      <c r="H886" s="53"/>
      <c r="K886" s="20"/>
      <c r="L886" s="37"/>
      <c r="O886" s="53"/>
      <c r="R886" s="20"/>
      <c r="S886" s="37"/>
      <c r="V886" s="53"/>
      <c r="Y886" s="20"/>
      <c r="Z886" s="63"/>
      <c r="AC886" s="53"/>
      <c r="AF886" s="20"/>
      <c r="AG886" s="20"/>
      <c r="AH886" s="63"/>
      <c r="AK886" s="53"/>
      <c r="AN886" s="20"/>
      <c r="AO886" s="63"/>
      <c r="AR886" s="53"/>
      <c r="AU886" s="20"/>
      <c r="AV886" s="63"/>
      <c r="AY886" s="53"/>
      <c r="BB886" s="20"/>
      <c r="BC886" s="63"/>
      <c r="BF886" s="53"/>
      <c r="BI886" s="20"/>
      <c r="BJ886" s="63"/>
      <c r="BM886" s="53"/>
      <c r="BP886" s="20"/>
      <c r="BQ886" s="63"/>
      <c r="BT886" s="53"/>
      <c r="BW886" s="20"/>
      <c r="BX886" s="63"/>
      <c r="CA886" s="53"/>
      <c r="CD886" s="20"/>
      <c r="CE886" s="63"/>
      <c r="CH886" s="53"/>
      <c r="CK886" s="20"/>
      <c r="CL886" s="63"/>
      <c r="CO886" s="53"/>
      <c r="CR886" s="20"/>
      <c r="CS886" s="63"/>
      <c r="CV886" s="53"/>
      <c r="CY886" s="20"/>
      <c r="CZ886" s="63"/>
      <c r="DC886" s="53"/>
      <c r="DF886" s="20"/>
    </row>
    <row r="887" spans="4:110" s="19" customFormat="1">
      <c r="D887" s="20"/>
      <c r="E887" s="37"/>
      <c r="H887" s="53"/>
      <c r="K887" s="20"/>
      <c r="L887" s="37"/>
      <c r="O887" s="53"/>
      <c r="R887" s="20"/>
      <c r="S887" s="37"/>
      <c r="V887" s="53"/>
      <c r="Y887" s="20"/>
      <c r="Z887" s="63"/>
      <c r="AC887" s="53"/>
      <c r="AF887" s="20"/>
      <c r="AG887" s="20"/>
      <c r="AH887" s="63"/>
      <c r="AK887" s="53"/>
      <c r="AN887" s="20"/>
      <c r="AO887" s="63"/>
      <c r="AR887" s="53"/>
      <c r="AU887" s="20"/>
      <c r="AV887" s="63"/>
      <c r="AY887" s="53"/>
      <c r="BB887" s="20"/>
      <c r="BC887" s="63"/>
      <c r="BF887" s="53"/>
      <c r="BI887" s="20"/>
      <c r="BJ887" s="63"/>
      <c r="BM887" s="53"/>
      <c r="BP887" s="20"/>
      <c r="BQ887" s="63"/>
      <c r="BT887" s="53"/>
      <c r="BW887" s="20"/>
      <c r="BX887" s="63"/>
      <c r="CA887" s="53"/>
      <c r="CD887" s="20"/>
      <c r="CE887" s="63"/>
      <c r="CH887" s="53"/>
      <c r="CK887" s="20"/>
      <c r="CL887" s="63"/>
      <c r="CO887" s="53"/>
      <c r="CR887" s="20"/>
      <c r="CS887" s="63"/>
      <c r="CV887" s="53"/>
      <c r="CY887" s="20"/>
      <c r="CZ887" s="63"/>
      <c r="DC887" s="53"/>
      <c r="DF887" s="20"/>
    </row>
    <row r="888" spans="4:110" s="19" customFormat="1">
      <c r="D888" s="20"/>
      <c r="E888" s="37"/>
      <c r="H888" s="53"/>
      <c r="K888" s="20"/>
      <c r="L888" s="37"/>
      <c r="O888" s="53"/>
      <c r="R888" s="20"/>
      <c r="S888" s="37"/>
      <c r="V888" s="53"/>
      <c r="Y888" s="20"/>
      <c r="Z888" s="63"/>
      <c r="AC888" s="53"/>
      <c r="AF888" s="20"/>
      <c r="AG888" s="20"/>
      <c r="AH888" s="63"/>
      <c r="AK888" s="53"/>
      <c r="AN888" s="20"/>
      <c r="AO888" s="63"/>
      <c r="AR888" s="53"/>
      <c r="AU888" s="20"/>
      <c r="AV888" s="63"/>
      <c r="AY888" s="53"/>
      <c r="BB888" s="20"/>
      <c r="BC888" s="63"/>
      <c r="BF888" s="53"/>
      <c r="BI888" s="20"/>
      <c r="BJ888" s="63"/>
      <c r="BM888" s="53"/>
      <c r="BP888" s="20"/>
      <c r="BQ888" s="63"/>
      <c r="BT888" s="53"/>
      <c r="BW888" s="20"/>
      <c r="BX888" s="63"/>
      <c r="CA888" s="53"/>
      <c r="CD888" s="20"/>
      <c r="CE888" s="63"/>
      <c r="CH888" s="53"/>
      <c r="CK888" s="20"/>
      <c r="CL888" s="63"/>
      <c r="CO888" s="53"/>
      <c r="CR888" s="20"/>
      <c r="CS888" s="63"/>
      <c r="CV888" s="53"/>
      <c r="CY888" s="20"/>
      <c r="CZ888" s="63"/>
      <c r="DC888" s="53"/>
      <c r="DF888" s="20"/>
    </row>
    <row r="889" spans="4:110" s="19" customFormat="1">
      <c r="D889" s="20"/>
      <c r="E889" s="37"/>
      <c r="H889" s="53"/>
      <c r="K889" s="20"/>
      <c r="L889" s="37"/>
      <c r="O889" s="53"/>
      <c r="R889" s="20"/>
      <c r="S889" s="37"/>
      <c r="V889" s="53"/>
      <c r="Y889" s="20"/>
      <c r="Z889" s="63"/>
      <c r="AC889" s="53"/>
      <c r="AF889" s="20"/>
      <c r="AG889" s="20"/>
      <c r="AH889" s="63"/>
      <c r="AK889" s="53"/>
      <c r="AN889" s="20"/>
      <c r="AO889" s="63"/>
      <c r="AR889" s="53"/>
      <c r="AU889" s="20"/>
      <c r="AV889" s="63"/>
      <c r="AY889" s="53"/>
      <c r="BB889" s="20"/>
      <c r="BC889" s="63"/>
      <c r="BF889" s="53"/>
      <c r="BI889" s="20"/>
      <c r="BJ889" s="63"/>
      <c r="BM889" s="53"/>
      <c r="BP889" s="20"/>
      <c r="BQ889" s="63"/>
      <c r="BT889" s="53"/>
      <c r="BW889" s="20"/>
      <c r="BX889" s="63"/>
      <c r="CA889" s="53"/>
      <c r="CD889" s="20"/>
      <c r="CE889" s="63"/>
      <c r="CH889" s="53"/>
      <c r="CK889" s="20"/>
      <c r="CL889" s="63"/>
      <c r="CO889" s="53"/>
      <c r="CR889" s="20"/>
      <c r="CS889" s="63"/>
      <c r="CV889" s="53"/>
      <c r="CY889" s="20"/>
      <c r="CZ889" s="63"/>
      <c r="DC889" s="53"/>
      <c r="DF889" s="20"/>
    </row>
    <row r="890" spans="4:110" s="19" customFormat="1">
      <c r="D890" s="20"/>
      <c r="E890" s="37"/>
      <c r="H890" s="53"/>
      <c r="K890" s="20"/>
      <c r="L890" s="37"/>
      <c r="O890" s="53"/>
      <c r="R890" s="20"/>
      <c r="S890" s="37"/>
      <c r="V890" s="53"/>
      <c r="Y890" s="20"/>
      <c r="Z890" s="63"/>
      <c r="AC890" s="53"/>
      <c r="AF890" s="20"/>
      <c r="AG890" s="20"/>
      <c r="AH890" s="63"/>
      <c r="AK890" s="53"/>
      <c r="AN890" s="20"/>
      <c r="AO890" s="63"/>
      <c r="AR890" s="53"/>
      <c r="AU890" s="20"/>
      <c r="AV890" s="63"/>
      <c r="AY890" s="53"/>
      <c r="BB890" s="20"/>
      <c r="BC890" s="63"/>
      <c r="BF890" s="53"/>
      <c r="BI890" s="20"/>
      <c r="BJ890" s="63"/>
      <c r="BM890" s="53"/>
      <c r="BP890" s="20"/>
      <c r="BQ890" s="63"/>
      <c r="BT890" s="53"/>
      <c r="BW890" s="20"/>
      <c r="BX890" s="63"/>
      <c r="CA890" s="53"/>
      <c r="CD890" s="20"/>
      <c r="CE890" s="63"/>
      <c r="CH890" s="53"/>
      <c r="CK890" s="20"/>
      <c r="CL890" s="63"/>
      <c r="CO890" s="53"/>
      <c r="CR890" s="20"/>
      <c r="CS890" s="63"/>
      <c r="CV890" s="53"/>
      <c r="CY890" s="20"/>
      <c r="CZ890" s="63"/>
      <c r="DC890" s="53"/>
      <c r="DF890" s="20"/>
    </row>
    <row r="891" spans="4:110" s="19" customFormat="1">
      <c r="D891" s="20"/>
      <c r="E891" s="37"/>
      <c r="H891" s="53"/>
      <c r="K891" s="20"/>
      <c r="L891" s="37"/>
      <c r="O891" s="53"/>
      <c r="R891" s="20"/>
      <c r="S891" s="37"/>
      <c r="V891" s="53"/>
      <c r="Y891" s="20"/>
      <c r="Z891" s="63"/>
      <c r="AC891" s="53"/>
      <c r="AF891" s="20"/>
      <c r="AG891" s="20"/>
      <c r="AH891" s="63"/>
      <c r="AK891" s="53"/>
      <c r="AN891" s="20"/>
      <c r="AO891" s="63"/>
      <c r="AR891" s="53"/>
      <c r="AU891" s="20"/>
      <c r="AV891" s="63"/>
      <c r="AY891" s="53"/>
      <c r="BB891" s="20"/>
      <c r="BC891" s="63"/>
      <c r="BF891" s="53"/>
      <c r="BI891" s="20"/>
      <c r="BJ891" s="63"/>
      <c r="BM891" s="53"/>
      <c r="BP891" s="20"/>
      <c r="BQ891" s="63"/>
      <c r="BT891" s="53"/>
      <c r="BW891" s="20"/>
      <c r="BX891" s="63"/>
      <c r="CA891" s="53"/>
      <c r="CD891" s="20"/>
      <c r="CE891" s="63"/>
      <c r="CH891" s="53"/>
      <c r="CK891" s="20"/>
      <c r="CL891" s="63"/>
      <c r="CO891" s="53"/>
      <c r="CR891" s="20"/>
      <c r="CS891" s="63"/>
      <c r="CV891" s="53"/>
      <c r="CY891" s="20"/>
      <c r="CZ891" s="63"/>
      <c r="DC891" s="53"/>
      <c r="DF891" s="20"/>
    </row>
    <row r="892" spans="4:110" s="19" customFormat="1">
      <c r="D892" s="20"/>
      <c r="E892" s="37"/>
      <c r="H892" s="53"/>
      <c r="K892" s="20"/>
      <c r="L892" s="37"/>
      <c r="O892" s="53"/>
      <c r="R892" s="20"/>
      <c r="S892" s="37"/>
      <c r="V892" s="53"/>
      <c r="Y892" s="20"/>
      <c r="Z892" s="63"/>
      <c r="AC892" s="53"/>
      <c r="AF892" s="20"/>
      <c r="AG892" s="20"/>
      <c r="AH892" s="63"/>
      <c r="AK892" s="53"/>
      <c r="AN892" s="20"/>
      <c r="AO892" s="63"/>
      <c r="AR892" s="53"/>
      <c r="AU892" s="20"/>
      <c r="AV892" s="63"/>
      <c r="AY892" s="53"/>
      <c r="BB892" s="20"/>
      <c r="BC892" s="63"/>
      <c r="BF892" s="53"/>
      <c r="BI892" s="20"/>
      <c r="BJ892" s="63"/>
      <c r="BM892" s="53"/>
      <c r="BP892" s="20"/>
      <c r="BQ892" s="63"/>
      <c r="BT892" s="53"/>
      <c r="BW892" s="20"/>
      <c r="BX892" s="63"/>
      <c r="CA892" s="53"/>
      <c r="CD892" s="20"/>
      <c r="CE892" s="63"/>
      <c r="CH892" s="53"/>
      <c r="CK892" s="20"/>
      <c r="CL892" s="63"/>
      <c r="CO892" s="53"/>
      <c r="CR892" s="20"/>
      <c r="CS892" s="63"/>
      <c r="CV892" s="53"/>
      <c r="CY892" s="20"/>
      <c r="CZ892" s="63"/>
      <c r="DC892" s="53"/>
      <c r="DF892" s="20"/>
    </row>
    <row r="893" spans="4:110" s="19" customFormat="1">
      <c r="D893" s="20"/>
      <c r="E893" s="37"/>
      <c r="H893" s="53"/>
      <c r="K893" s="20"/>
      <c r="L893" s="37"/>
      <c r="O893" s="53"/>
      <c r="R893" s="20"/>
      <c r="S893" s="37"/>
      <c r="V893" s="53"/>
      <c r="Y893" s="20"/>
      <c r="Z893" s="63"/>
      <c r="AC893" s="53"/>
      <c r="AF893" s="20"/>
      <c r="AG893" s="20"/>
      <c r="AH893" s="63"/>
      <c r="AK893" s="53"/>
      <c r="AN893" s="20"/>
      <c r="AO893" s="63"/>
      <c r="AR893" s="53"/>
      <c r="AU893" s="20"/>
      <c r="AV893" s="63"/>
      <c r="AY893" s="53"/>
      <c r="BB893" s="20"/>
      <c r="BC893" s="63"/>
      <c r="BF893" s="53"/>
      <c r="BI893" s="20"/>
      <c r="BJ893" s="63"/>
      <c r="BM893" s="53"/>
      <c r="BP893" s="20"/>
      <c r="BQ893" s="63"/>
      <c r="BT893" s="53"/>
      <c r="BW893" s="20"/>
      <c r="BX893" s="63"/>
      <c r="CA893" s="53"/>
      <c r="CD893" s="20"/>
      <c r="CE893" s="63"/>
      <c r="CH893" s="53"/>
      <c r="CK893" s="20"/>
      <c r="CL893" s="63"/>
      <c r="CO893" s="53"/>
      <c r="CR893" s="20"/>
      <c r="CS893" s="63"/>
      <c r="CV893" s="53"/>
      <c r="CY893" s="20"/>
      <c r="CZ893" s="63"/>
      <c r="DC893" s="53"/>
      <c r="DF893" s="20"/>
    </row>
    <row r="894" spans="4:110" s="19" customFormat="1">
      <c r="D894" s="20"/>
      <c r="E894" s="37"/>
      <c r="H894" s="53"/>
      <c r="K894" s="20"/>
      <c r="L894" s="37"/>
      <c r="O894" s="53"/>
      <c r="R894" s="20"/>
      <c r="S894" s="37"/>
      <c r="V894" s="53"/>
      <c r="Y894" s="20"/>
      <c r="Z894" s="63"/>
      <c r="AC894" s="53"/>
      <c r="AF894" s="20"/>
      <c r="AG894" s="20"/>
      <c r="AH894" s="63"/>
      <c r="AK894" s="53"/>
      <c r="AN894" s="20"/>
      <c r="AO894" s="63"/>
      <c r="AR894" s="53"/>
      <c r="AU894" s="20"/>
      <c r="AV894" s="63"/>
      <c r="AY894" s="53"/>
      <c r="BB894" s="20"/>
      <c r="BC894" s="63"/>
      <c r="BF894" s="53"/>
      <c r="BI894" s="20"/>
      <c r="BJ894" s="63"/>
      <c r="BM894" s="53"/>
      <c r="BP894" s="20"/>
      <c r="BQ894" s="63"/>
      <c r="BT894" s="53"/>
      <c r="BW894" s="20"/>
      <c r="BX894" s="63"/>
      <c r="CA894" s="53"/>
      <c r="CD894" s="20"/>
      <c r="CE894" s="63"/>
      <c r="CH894" s="53"/>
      <c r="CK894" s="20"/>
      <c r="CL894" s="63"/>
      <c r="CO894" s="53"/>
      <c r="CR894" s="20"/>
      <c r="CS894" s="63"/>
      <c r="CV894" s="53"/>
      <c r="CY894" s="20"/>
      <c r="CZ894" s="63"/>
      <c r="DC894" s="53"/>
      <c r="DF894" s="20"/>
    </row>
    <row r="895" spans="4:110" s="19" customFormat="1">
      <c r="D895" s="20"/>
      <c r="E895" s="37"/>
      <c r="H895" s="53"/>
      <c r="K895" s="20"/>
      <c r="L895" s="37"/>
      <c r="O895" s="53"/>
      <c r="R895" s="20"/>
      <c r="S895" s="37"/>
      <c r="V895" s="53"/>
      <c r="Y895" s="20"/>
      <c r="Z895" s="63"/>
      <c r="AC895" s="53"/>
      <c r="AF895" s="20"/>
      <c r="AG895" s="20"/>
      <c r="AH895" s="63"/>
      <c r="AK895" s="53"/>
      <c r="AN895" s="20"/>
      <c r="AO895" s="63"/>
      <c r="AR895" s="53"/>
      <c r="AU895" s="20"/>
      <c r="AV895" s="63"/>
      <c r="AY895" s="53"/>
      <c r="BB895" s="20"/>
      <c r="BC895" s="63"/>
      <c r="BF895" s="53"/>
      <c r="BI895" s="20"/>
      <c r="BJ895" s="63"/>
      <c r="BM895" s="53"/>
      <c r="BP895" s="20"/>
      <c r="BQ895" s="63"/>
      <c r="BT895" s="53"/>
      <c r="BW895" s="20"/>
      <c r="BX895" s="63"/>
      <c r="CA895" s="53"/>
      <c r="CD895" s="20"/>
      <c r="CE895" s="63"/>
      <c r="CH895" s="53"/>
      <c r="CK895" s="20"/>
      <c r="CL895" s="63"/>
      <c r="CO895" s="53"/>
      <c r="CR895" s="20"/>
      <c r="CS895" s="63"/>
      <c r="CV895" s="53"/>
      <c r="CY895" s="20"/>
      <c r="CZ895" s="63"/>
      <c r="DC895" s="53"/>
      <c r="DF895" s="20"/>
    </row>
    <row r="896" spans="4:110" s="19" customFormat="1">
      <c r="D896" s="20"/>
      <c r="E896" s="37"/>
      <c r="H896" s="53"/>
      <c r="K896" s="20"/>
      <c r="L896" s="37"/>
      <c r="O896" s="53"/>
      <c r="R896" s="20"/>
      <c r="S896" s="37"/>
      <c r="V896" s="53"/>
      <c r="Y896" s="20"/>
      <c r="Z896" s="63"/>
      <c r="AC896" s="53"/>
      <c r="AF896" s="20"/>
      <c r="AG896" s="20"/>
      <c r="AH896" s="63"/>
      <c r="AK896" s="53"/>
      <c r="AN896" s="20"/>
      <c r="AO896" s="63"/>
      <c r="AR896" s="53"/>
      <c r="AU896" s="20"/>
      <c r="AV896" s="63"/>
      <c r="AY896" s="53"/>
      <c r="BB896" s="20"/>
      <c r="BC896" s="63"/>
      <c r="BF896" s="53"/>
      <c r="BI896" s="20"/>
      <c r="BJ896" s="63"/>
      <c r="BM896" s="53"/>
      <c r="BP896" s="20"/>
      <c r="BQ896" s="63"/>
      <c r="BT896" s="53"/>
      <c r="BW896" s="20"/>
      <c r="BX896" s="63"/>
      <c r="CA896" s="53"/>
      <c r="CD896" s="20"/>
      <c r="CE896" s="63"/>
      <c r="CH896" s="53"/>
      <c r="CK896" s="20"/>
      <c r="CL896" s="63"/>
      <c r="CO896" s="53"/>
      <c r="CR896" s="20"/>
      <c r="CS896" s="63"/>
      <c r="CV896" s="53"/>
      <c r="CY896" s="20"/>
      <c r="CZ896" s="63"/>
      <c r="DC896" s="53"/>
      <c r="DF896" s="20"/>
    </row>
    <row r="897" spans="4:110" s="19" customFormat="1">
      <c r="D897" s="20"/>
      <c r="E897" s="37"/>
      <c r="H897" s="53"/>
      <c r="K897" s="20"/>
      <c r="L897" s="37"/>
      <c r="O897" s="53"/>
      <c r="R897" s="20"/>
      <c r="S897" s="37"/>
      <c r="V897" s="53"/>
      <c r="Y897" s="20"/>
      <c r="Z897" s="63"/>
      <c r="AC897" s="53"/>
      <c r="AF897" s="20"/>
      <c r="AG897" s="20"/>
      <c r="AH897" s="63"/>
      <c r="AK897" s="53"/>
      <c r="AN897" s="20"/>
      <c r="AO897" s="63"/>
      <c r="AR897" s="53"/>
      <c r="AU897" s="20"/>
      <c r="AV897" s="63"/>
      <c r="AY897" s="53"/>
      <c r="BB897" s="20"/>
      <c r="BC897" s="63"/>
      <c r="BF897" s="53"/>
      <c r="BI897" s="20"/>
      <c r="BJ897" s="63"/>
      <c r="BM897" s="53"/>
      <c r="BP897" s="20"/>
      <c r="BQ897" s="63"/>
      <c r="BT897" s="53"/>
      <c r="BW897" s="20"/>
      <c r="BX897" s="63"/>
      <c r="CA897" s="53"/>
      <c r="CD897" s="20"/>
      <c r="CE897" s="63"/>
      <c r="CH897" s="53"/>
      <c r="CK897" s="20"/>
      <c r="CL897" s="63"/>
      <c r="CO897" s="53"/>
      <c r="CR897" s="20"/>
      <c r="CS897" s="63"/>
      <c r="CV897" s="53"/>
      <c r="CY897" s="20"/>
      <c r="CZ897" s="63"/>
      <c r="DC897" s="53"/>
      <c r="DF897" s="20"/>
    </row>
    <row r="898" spans="4:110" s="19" customFormat="1">
      <c r="D898" s="20"/>
      <c r="E898" s="37"/>
      <c r="H898" s="53"/>
      <c r="K898" s="20"/>
      <c r="L898" s="37"/>
      <c r="O898" s="53"/>
      <c r="R898" s="20"/>
      <c r="S898" s="37"/>
      <c r="V898" s="53"/>
      <c r="Y898" s="20"/>
      <c r="Z898" s="63"/>
      <c r="AC898" s="53"/>
      <c r="AF898" s="20"/>
      <c r="AG898" s="20"/>
      <c r="AH898" s="63"/>
      <c r="AK898" s="53"/>
      <c r="AN898" s="20"/>
      <c r="AO898" s="63"/>
      <c r="AR898" s="53"/>
      <c r="AU898" s="20"/>
      <c r="AV898" s="63"/>
      <c r="AY898" s="53"/>
      <c r="BB898" s="20"/>
      <c r="BC898" s="63"/>
      <c r="BF898" s="53"/>
      <c r="BI898" s="20"/>
      <c r="BJ898" s="63"/>
      <c r="BM898" s="53"/>
      <c r="BP898" s="20"/>
      <c r="BQ898" s="63"/>
      <c r="BT898" s="53"/>
      <c r="BW898" s="20"/>
      <c r="BX898" s="63"/>
      <c r="CA898" s="53"/>
      <c r="CD898" s="20"/>
      <c r="CE898" s="63"/>
      <c r="CH898" s="53"/>
      <c r="CK898" s="20"/>
      <c r="CL898" s="63"/>
      <c r="CO898" s="53"/>
      <c r="CR898" s="20"/>
      <c r="CS898" s="63"/>
      <c r="CV898" s="53"/>
      <c r="CY898" s="20"/>
      <c r="CZ898" s="63"/>
      <c r="DC898" s="53"/>
      <c r="DF898" s="20"/>
    </row>
    <row r="899" spans="4:110" s="19" customFormat="1">
      <c r="D899" s="20"/>
      <c r="E899" s="37"/>
      <c r="H899" s="53"/>
      <c r="K899" s="20"/>
      <c r="L899" s="37"/>
      <c r="O899" s="53"/>
      <c r="R899" s="20"/>
      <c r="S899" s="37"/>
      <c r="V899" s="53"/>
      <c r="Y899" s="20"/>
      <c r="Z899" s="63"/>
      <c r="AC899" s="53"/>
      <c r="AF899" s="20"/>
      <c r="AG899" s="20"/>
      <c r="AH899" s="63"/>
      <c r="AK899" s="53"/>
      <c r="AN899" s="20"/>
      <c r="AO899" s="63"/>
      <c r="AR899" s="53"/>
      <c r="AU899" s="20"/>
      <c r="AV899" s="63"/>
      <c r="AY899" s="53"/>
      <c r="BB899" s="20"/>
      <c r="BC899" s="63"/>
      <c r="BF899" s="53"/>
      <c r="BI899" s="20"/>
      <c r="BJ899" s="63"/>
      <c r="BM899" s="53"/>
      <c r="BP899" s="20"/>
      <c r="BQ899" s="63"/>
      <c r="BT899" s="53"/>
      <c r="BW899" s="20"/>
      <c r="BX899" s="63"/>
      <c r="CA899" s="53"/>
      <c r="CD899" s="20"/>
      <c r="CE899" s="63"/>
      <c r="CH899" s="53"/>
      <c r="CK899" s="20"/>
      <c r="CL899" s="63"/>
      <c r="CO899" s="53"/>
      <c r="CR899" s="20"/>
      <c r="CS899" s="63"/>
      <c r="CV899" s="53"/>
      <c r="CY899" s="20"/>
      <c r="CZ899" s="63"/>
      <c r="DC899" s="53"/>
      <c r="DF899" s="20"/>
    </row>
    <row r="900" spans="4:110" s="19" customFormat="1">
      <c r="D900" s="20"/>
      <c r="E900" s="37"/>
      <c r="H900" s="53"/>
      <c r="K900" s="20"/>
      <c r="L900" s="37"/>
      <c r="O900" s="53"/>
      <c r="R900" s="20"/>
      <c r="S900" s="37"/>
      <c r="V900" s="53"/>
      <c r="Y900" s="20"/>
      <c r="Z900" s="63"/>
      <c r="AC900" s="53"/>
      <c r="AF900" s="20"/>
      <c r="AG900" s="20"/>
      <c r="AH900" s="63"/>
      <c r="AK900" s="53"/>
      <c r="AN900" s="20"/>
      <c r="AO900" s="63"/>
      <c r="AR900" s="53"/>
      <c r="AU900" s="20"/>
      <c r="AV900" s="63"/>
      <c r="AY900" s="53"/>
      <c r="BB900" s="20"/>
      <c r="BC900" s="63"/>
      <c r="BF900" s="53"/>
      <c r="BI900" s="20"/>
      <c r="BJ900" s="63"/>
      <c r="BM900" s="53"/>
      <c r="BP900" s="20"/>
      <c r="BQ900" s="63"/>
      <c r="BT900" s="53"/>
      <c r="BW900" s="20"/>
      <c r="BX900" s="63"/>
      <c r="CA900" s="53"/>
      <c r="CD900" s="20"/>
      <c r="CE900" s="63"/>
      <c r="CH900" s="53"/>
      <c r="CK900" s="20"/>
      <c r="CL900" s="63"/>
      <c r="CO900" s="53"/>
      <c r="CR900" s="20"/>
      <c r="CS900" s="63"/>
      <c r="CV900" s="53"/>
      <c r="CY900" s="20"/>
      <c r="CZ900" s="63"/>
      <c r="DC900" s="53"/>
      <c r="DF900" s="20"/>
    </row>
    <row r="901" spans="4:110" s="19" customFormat="1">
      <c r="D901" s="20"/>
      <c r="E901" s="37"/>
      <c r="H901" s="53"/>
      <c r="K901" s="20"/>
      <c r="L901" s="37"/>
      <c r="O901" s="53"/>
      <c r="R901" s="20"/>
      <c r="S901" s="37"/>
      <c r="V901" s="53"/>
      <c r="Y901" s="20"/>
      <c r="Z901" s="63"/>
      <c r="AC901" s="53"/>
      <c r="AF901" s="20"/>
      <c r="AG901" s="20"/>
      <c r="AH901" s="63"/>
      <c r="AK901" s="53"/>
      <c r="AN901" s="20"/>
      <c r="AO901" s="63"/>
      <c r="AR901" s="53"/>
      <c r="AU901" s="20"/>
      <c r="AV901" s="63"/>
      <c r="AY901" s="53"/>
      <c r="BB901" s="20"/>
      <c r="BC901" s="63"/>
      <c r="BF901" s="53"/>
      <c r="BI901" s="20"/>
      <c r="BJ901" s="63"/>
      <c r="BM901" s="53"/>
      <c r="BP901" s="20"/>
      <c r="BQ901" s="63"/>
      <c r="BT901" s="53"/>
      <c r="BW901" s="20"/>
      <c r="BX901" s="63"/>
      <c r="CA901" s="53"/>
      <c r="CD901" s="20"/>
      <c r="CE901" s="63"/>
      <c r="CH901" s="53"/>
      <c r="CK901" s="20"/>
      <c r="CL901" s="63"/>
      <c r="CO901" s="53"/>
      <c r="CR901" s="20"/>
      <c r="CS901" s="63"/>
      <c r="CV901" s="53"/>
      <c r="CY901" s="20"/>
      <c r="CZ901" s="63"/>
      <c r="DC901" s="53"/>
      <c r="DF901" s="20"/>
    </row>
    <row r="902" spans="4:110" s="19" customFormat="1">
      <c r="D902" s="20"/>
      <c r="E902" s="37"/>
      <c r="H902" s="53"/>
      <c r="K902" s="20"/>
      <c r="L902" s="37"/>
      <c r="O902" s="53"/>
      <c r="R902" s="20"/>
      <c r="S902" s="37"/>
      <c r="V902" s="53"/>
      <c r="Y902" s="20"/>
      <c r="Z902" s="63"/>
      <c r="AC902" s="53"/>
      <c r="AF902" s="20"/>
      <c r="AG902" s="20"/>
      <c r="AH902" s="63"/>
      <c r="AK902" s="53"/>
      <c r="AN902" s="20"/>
      <c r="AO902" s="63"/>
      <c r="AR902" s="53"/>
      <c r="AU902" s="20"/>
      <c r="AV902" s="63"/>
      <c r="AY902" s="53"/>
      <c r="BB902" s="20"/>
      <c r="BC902" s="63"/>
      <c r="BF902" s="53"/>
      <c r="BI902" s="20"/>
      <c r="BJ902" s="63"/>
      <c r="BM902" s="53"/>
      <c r="BP902" s="20"/>
      <c r="BQ902" s="63"/>
      <c r="BT902" s="53"/>
      <c r="BW902" s="20"/>
      <c r="BX902" s="63"/>
      <c r="CA902" s="53"/>
      <c r="CD902" s="20"/>
      <c r="CE902" s="63"/>
      <c r="CH902" s="53"/>
      <c r="CK902" s="20"/>
      <c r="CL902" s="63"/>
      <c r="CO902" s="53"/>
      <c r="CR902" s="20"/>
      <c r="CS902" s="63"/>
      <c r="CV902" s="53"/>
      <c r="CY902" s="20"/>
      <c r="CZ902" s="63"/>
      <c r="DC902" s="53"/>
      <c r="DF902" s="20"/>
    </row>
    <row r="903" spans="4:110" s="19" customFormat="1">
      <c r="D903" s="20"/>
      <c r="E903" s="37"/>
      <c r="H903" s="53"/>
      <c r="K903" s="20"/>
      <c r="L903" s="37"/>
      <c r="O903" s="53"/>
      <c r="R903" s="20"/>
      <c r="S903" s="37"/>
      <c r="V903" s="53"/>
      <c r="Y903" s="20"/>
      <c r="Z903" s="63"/>
      <c r="AC903" s="53"/>
      <c r="AF903" s="20"/>
      <c r="AG903" s="20"/>
      <c r="AH903" s="63"/>
      <c r="AK903" s="53"/>
      <c r="AN903" s="20"/>
      <c r="AO903" s="63"/>
      <c r="AR903" s="53"/>
      <c r="AU903" s="20"/>
      <c r="AV903" s="63"/>
      <c r="AY903" s="53"/>
      <c r="BB903" s="20"/>
      <c r="BC903" s="63"/>
      <c r="BF903" s="53"/>
      <c r="BI903" s="20"/>
      <c r="BJ903" s="63"/>
      <c r="BM903" s="53"/>
      <c r="BP903" s="20"/>
      <c r="BQ903" s="63"/>
      <c r="BT903" s="53"/>
      <c r="BW903" s="20"/>
      <c r="BX903" s="63"/>
      <c r="CA903" s="53"/>
      <c r="CD903" s="20"/>
      <c r="CE903" s="63"/>
      <c r="CH903" s="53"/>
      <c r="CK903" s="20"/>
      <c r="CL903" s="63"/>
      <c r="CO903" s="53"/>
      <c r="CR903" s="20"/>
      <c r="CS903" s="63"/>
      <c r="CV903" s="53"/>
      <c r="CY903" s="20"/>
      <c r="CZ903" s="63"/>
      <c r="DC903" s="53"/>
      <c r="DF903" s="20"/>
    </row>
    <row r="904" spans="4:110" s="19" customFormat="1">
      <c r="D904" s="20"/>
      <c r="E904" s="37"/>
      <c r="H904" s="53"/>
      <c r="K904" s="20"/>
      <c r="L904" s="37"/>
      <c r="O904" s="53"/>
      <c r="R904" s="20"/>
      <c r="S904" s="37"/>
      <c r="V904" s="53"/>
      <c r="Y904" s="20"/>
      <c r="Z904" s="63"/>
      <c r="AC904" s="53"/>
      <c r="AF904" s="20"/>
      <c r="AG904" s="20"/>
      <c r="AH904" s="63"/>
      <c r="AK904" s="53"/>
      <c r="AN904" s="20"/>
      <c r="AO904" s="63"/>
      <c r="AR904" s="53"/>
      <c r="AU904" s="20"/>
      <c r="AV904" s="63"/>
      <c r="AY904" s="53"/>
      <c r="BB904" s="20"/>
      <c r="BC904" s="63"/>
      <c r="BF904" s="53"/>
      <c r="BI904" s="20"/>
      <c r="BJ904" s="63"/>
      <c r="BM904" s="53"/>
      <c r="BP904" s="20"/>
      <c r="BQ904" s="63"/>
      <c r="BT904" s="53"/>
      <c r="BW904" s="20"/>
      <c r="BX904" s="63"/>
      <c r="CA904" s="53"/>
      <c r="CD904" s="20"/>
      <c r="CE904" s="63"/>
      <c r="CH904" s="53"/>
      <c r="CK904" s="20"/>
      <c r="CL904" s="63"/>
      <c r="CO904" s="53"/>
      <c r="CR904" s="20"/>
      <c r="CS904" s="63"/>
      <c r="CV904" s="53"/>
      <c r="CY904" s="20"/>
      <c r="CZ904" s="63"/>
      <c r="DC904" s="53"/>
      <c r="DF904" s="20"/>
    </row>
    <row r="905" spans="4:110" s="19" customFormat="1">
      <c r="D905" s="20"/>
      <c r="E905" s="37"/>
      <c r="H905" s="53"/>
      <c r="K905" s="20"/>
      <c r="L905" s="37"/>
      <c r="O905" s="53"/>
      <c r="R905" s="20"/>
      <c r="S905" s="37"/>
      <c r="V905" s="53"/>
      <c r="Y905" s="20"/>
      <c r="Z905" s="63"/>
      <c r="AC905" s="53"/>
      <c r="AF905" s="20"/>
      <c r="AG905" s="20"/>
      <c r="AH905" s="63"/>
      <c r="AK905" s="53"/>
      <c r="AN905" s="20"/>
      <c r="AO905" s="63"/>
      <c r="AR905" s="53"/>
      <c r="AU905" s="20"/>
      <c r="AV905" s="63"/>
      <c r="AY905" s="53"/>
      <c r="BB905" s="20"/>
      <c r="BC905" s="63"/>
      <c r="BF905" s="53"/>
      <c r="BI905" s="20"/>
      <c r="BJ905" s="63"/>
      <c r="BM905" s="53"/>
      <c r="BP905" s="20"/>
      <c r="BQ905" s="63"/>
      <c r="BT905" s="53"/>
      <c r="BW905" s="20"/>
      <c r="BX905" s="63"/>
      <c r="CA905" s="53"/>
      <c r="CD905" s="20"/>
      <c r="CE905" s="63"/>
      <c r="CH905" s="53"/>
      <c r="CK905" s="20"/>
      <c r="CL905" s="63"/>
      <c r="CO905" s="53"/>
      <c r="CR905" s="20"/>
      <c r="CS905" s="63"/>
      <c r="CV905" s="53"/>
      <c r="CY905" s="20"/>
      <c r="CZ905" s="63"/>
      <c r="DC905" s="53"/>
      <c r="DF905" s="20"/>
    </row>
    <row r="906" spans="4:110" s="19" customFormat="1">
      <c r="D906" s="20"/>
      <c r="E906" s="37"/>
      <c r="H906" s="53"/>
      <c r="K906" s="20"/>
      <c r="L906" s="37"/>
      <c r="O906" s="53"/>
      <c r="R906" s="20"/>
      <c r="S906" s="37"/>
      <c r="V906" s="53"/>
      <c r="Y906" s="20"/>
      <c r="Z906" s="63"/>
      <c r="AC906" s="53"/>
      <c r="AF906" s="20"/>
      <c r="AG906" s="20"/>
      <c r="AH906" s="63"/>
      <c r="AK906" s="53"/>
      <c r="AN906" s="20"/>
      <c r="AO906" s="63"/>
      <c r="AR906" s="53"/>
      <c r="AU906" s="20"/>
      <c r="AV906" s="63"/>
      <c r="AY906" s="53"/>
      <c r="BB906" s="20"/>
      <c r="BC906" s="63"/>
      <c r="BF906" s="53"/>
      <c r="BI906" s="20"/>
      <c r="BJ906" s="63"/>
      <c r="BM906" s="53"/>
      <c r="BP906" s="20"/>
      <c r="BQ906" s="63"/>
      <c r="BT906" s="53"/>
      <c r="BW906" s="20"/>
      <c r="BX906" s="63"/>
      <c r="CA906" s="53"/>
      <c r="CD906" s="20"/>
      <c r="CE906" s="63"/>
      <c r="CH906" s="53"/>
      <c r="CK906" s="20"/>
      <c r="CL906" s="63"/>
      <c r="CO906" s="53"/>
      <c r="CR906" s="20"/>
      <c r="CS906" s="63"/>
      <c r="CV906" s="53"/>
      <c r="CY906" s="20"/>
      <c r="CZ906" s="63"/>
      <c r="DC906" s="53"/>
      <c r="DF906" s="20"/>
    </row>
    <row r="907" spans="4:110" s="19" customFormat="1">
      <c r="D907" s="20"/>
      <c r="E907" s="37"/>
      <c r="H907" s="53"/>
      <c r="K907" s="20"/>
      <c r="L907" s="37"/>
      <c r="O907" s="53"/>
      <c r="R907" s="20"/>
      <c r="S907" s="37"/>
      <c r="V907" s="53"/>
      <c r="Y907" s="20"/>
      <c r="Z907" s="63"/>
      <c r="AC907" s="53"/>
      <c r="AF907" s="20"/>
      <c r="AG907" s="20"/>
      <c r="AH907" s="63"/>
      <c r="AK907" s="53"/>
      <c r="AN907" s="20"/>
      <c r="AO907" s="63"/>
      <c r="AR907" s="53"/>
      <c r="AU907" s="20"/>
      <c r="AV907" s="63"/>
      <c r="AY907" s="53"/>
      <c r="BB907" s="20"/>
      <c r="BC907" s="63"/>
      <c r="BF907" s="53"/>
      <c r="BI907" s="20"/>
      <c r="BJ907" s="63"/>
      <c r="BM907" s="53"/>
      <c r="BP907" s="20"/>
      <c r="BQ907" s="63"/>
      <c r="BT907" s="53"/>
      <c r="BW907" s="20"/>
      <c r="BX907" s="63"/>
      <c r="CA907" s="53"/>
      <c r="CD907" s="20"/>
      <c r="CE907" s="63"/>
      <c r="CH907" s="53"/>
      <c r="CK907" s="20"/>
      <c r="CL907" s="63"/>
      <c r="CO907" s="53"/>
      <c r="CR907" s="20"/>
      <c r="CS907" s="63"/>
      <c r="CV907" s="53"/>
      <c r="CY907" s="20"/>
      <c r="CZ907" s="63"/>
      <c r="DC907" s="53"/>
      <c r="DF907" s="20"/>
    </row>
    <row r="908" spans="4:110" s="19" customFormat="1">
      <c r="D908" s="20"/>
      <c r="E908" s="37"/>
      <c r="H908" s="53"/>
      <c r="K908" s="20"/>
      <c r="L908" s="37"/>
      <c r="O908" s="53"/>
      <c r="R908" s="20"/>
      <c r="S908" s="37"/>
      <c r="V908" s="53"/>
      <c r="Y908" s="20"/>
      <c r="Z908" s="63"/>
      <c r="AC908" s="53"/>
      <c r="AF908" s="20"/>
      <c r="AG908" s="20"/>
      <c r="AH908" s="63"/>
      <c r="AK908" s="53"/>
      <c r="AN908" s="20"/>
      <c r="AO908" s="63"/>
      <c r="AR908" s="53"/>
      <c r="AU908" s="20"/>
      <c r="AV908" s="63"/>
      <c r="AY908" s="53"/>
      <c r="BB908" s="20"/>
      <c r="BC908" s="63"/>
      <c r="BF908" s="53"/>
      <c r="BI908" s="20"/>
      <c r="BJ908" s="63"/>
      <c r="BM908" s="53"/>
      <c r="BP908" s="20"/>
      <c r="BQ908" s="63"/>
      <c r="BT908" s="53"/>
      <c r="BW908" s="20"/>
      <c r="BX908" s="63"/>
      <c r="CA908" s="53"/>
      <c r="CD908" s="20"/>
      <c r="CE908" s="63"/>
      <c r="CH908" s="53"/>
      <c r="CK908" s="20"/>
      <c r="CL908" s="63"/>
      <c r="CO908" s="53"/>
      <c r="CR908" s="20"/>
      <c r="CS908" s="63"/>
      <c r="CV908" s="53"/>
      <c r="CY908" s="20"/>
      <c r="CZ908" s="63"/>
      <c r="DC908" s="53"/>
      <c r="DF908" s="20"/>
    </row>
    <row r="909" spans="4:110" s="19" customFormat="1">
      <c r="D909" s="20"/>
      <c r="E909" s="37"/>
      <c r="H909" s="53"/>
      <c r="K909" s="20"/>
      <c r="L909" s="37"/>
      <c r="O909" s="53"/>
      <c r="R909" s="20"/>
      <c r="S909" s="37"/>
      <c r="V909" s="53"/>
      <c r="Y909" s="20"/>
      <c r="Z909" s="63"/>
      <c r="AC909" s="53"/>
      <c r="AF909" s="20"/>
      <c r="AG909" s="20"/>
      <c r="AH909" s="63"/>
      <c r="AK909" s="53"/>
      <c r="AN909" s="20"/>
      <c r="AO909" s="63"/>
      <c r="AR909" s="53"/>
      <c r="AU909" s="20"/>
      <c r="AV909" s="63"/>
      <c r="AY909" s="53"/>
      <c r="BB909" s="20"/>
      <c r="BC909" s="63"/>
      <c r="BF909" s="53"/>
      <c r="BI909" s="20"/>
      <c r="BJ909" s="63"/>
      <c r="BM909" s="53"/>
      <c r="BP909" s="20"/>
      <c r="BQ909" s="63"/>
      <c r="BT909" s="53"/>
      <c r="BW909" s="20"/>
      <c r="BX909" s="63"/>
      <c r="CA909" s="53"/>
      <c r="CD909" s="20"/>
      <c r="CE909" s="63"/>
      <c r="CH909" s="53"/>
      <c r="CK909" s="20"/>
      <c r="CL909" s="63"/>
      <c r="CO909" s="53"/>
      <c r="CR909" s="20"/>
      <c r="CS909" s="63"/>
      <c r="CV909" s="53"/>
      <c r="CY909" s="20"/>
      <c r="CZ909" s="63"/>
      <c r="DC909" s="53"/>
      <c r="DF909" s="20"/>
    </row>
    <row r="910" spans="4:110" s="19" customFormat="1">
      <c r="D910" s="20"/>
      <c r="E910" s="37"/>
      <c r="H910" s="53"/>
      <c r="K910" s="20"/>
      <c r="L910" s="37"/>
      <c r="O910" s="53"/>
      <c r="R910" s="20"/>
      <c r="S910" s="37"/>
      <c r="V910" s="53"/>
      <c r="Y910" s="20"/>
      <c r="Z910" s="63"/>
      <c r="AC910" s="53"/>
      <c r="AF910" s="20"/>
      <c r="AG910" s="20"/>
      <c r="AH910" s="63"/>
      <c r="AK910" s="53"/>
      <c r="AN910" s="20"/>
      <c r="AO910" s="63"/>
      <c r="AR910" s="53"/>
      <c r="AU910" s="20"/>
      <c r="AV910" s="63"/>
      <c r="AY910" s="53"/>
      <c r="BB910" s="20"/>
      <c r="BC910" s="63"/>
      <c r="BF910" s="53"/>
      <c r="BI910" s="20"/>
      <c r="BJ910" s="63"/>
      <c r="BM910" s="53"/>
      <c r="BP910" s="20"/>
      <c r="BQ910" s="63"/>
      <c r="BT910" s="53"/>
      <c r="BW910" s="20"/>
      <c r="BX910" s="63"/>
      <c r="CA910" s="53"/>
      <c r="CD910" s="20"/>
      <c r="CE910" s="63"/>
      <c r="CH910" s="53"/>
      <c r="CK910" s="20"/>
      <c r="CL910" s="63"/>
      <c r="CO910" s="53"/>
      <c r="CR910" s="20"/>
      <c r="CS910" s="63"/>
      <c r="CV910" s="53"/>
      <c r="CY910" s="20"/>
      <c r="CZ910" s="63"/>
      <c r="DC910" s="53"/>
      <c r="DF910" s="20"/>
    </row>
    <row r="911" spans="4:110" s="19" customFormat="1">
      <c r="D911" s="20"/>
      <c r="E911" s="37"/>
      <c r="H911" s="53"/>
      <c r="K911" s="20"/>
      <c r="L911" s="37"/>
      <c r="O911" s="53"/>
      <c r="R911" s="20"/>
      <c r="S911" s="37"/>
      <c r="V911" s="53"/>
      <c r="Y911" s="20"/>
      <c r="Z911" s="63"/>
      <c r="AC911" s="53"/>
      <c r="AF911" s="20"/>
      <c r="AG911" s="20"/>
      <c r="AH911" s="63"/>
      <c r="AK911" s="53"/>
      <c r="AN911" s="20"/>
      <c r="AO911" s="63"/>
      <c r="AR911" s="53"/>
      <c r="AU911" s="20"/>
      <c r="AV911" s="63"/>
      <c r="AY911" s="53"/>
      <c r="BB911" s="20"/>
      <c r="BC911" s="63"/>
      <c r="BF911" s="53"/>
      <c r="BI911" s="20"/>
      <c r="BJ911" s="63"/>
      <c r="BM911" s="53"/>
      <c r="BP911" s="20"/>
      <c r="BQ911" s="63"/>
      <c r="BT911" s="53"/>
      <c r="BW911" s="20"/>
      <c r="BX911" s="63"/>
      <c r="CA911" s="53"/>
      <c r="CD911" s="20"/>
      <c r="CE911" s="63"/>
      <c r="CH911" s="53"/>
      <c r="CK911" s="20"/>
      <c r="CL911" s="63"/>
      <c r="CO911" s="53"/>
      <c r="CR911" s="20"/>
      <c r="CS911" s="63"/>
      <c r="CV911" s="53"/>
      <c r="CY911" s="20"/>
      <c r="CZ911" s="63"/>
      <c r="DC911" s="53"/>
      <c r="DF911" s="20"/>
    </row>
    <row r="912" spans="4:110" s="19" customFormat="1">
      <c r="D912" s="20"/>
      <c r="E912" s="37"/>
      <c r="H912" s="53"/>
      <c r="K912" s="20"/>
      <c r="L912" s="37"/>
      <c r="O912" s="53"/>
      <c r="R912" s="20"/>
      <c r="S912" s="37"/>
      <c r="V912" s="53"/>
      <c r="Y912" s="20"/>
      <c r="Z912" s="63"/>
      <c r="AC912" s="53"/>
      <c r="AF912" s="20"/>
      <c r="AG912" s="20"/>
      <c r="AH912" s="63"/>
      <c r="AK912" s="53"/>
      <c r="AN912" s="20"/>
      <c r="AO912" s="63"/>
      <c r="AR912" s="53"/>
      <c r="AU912" s="20"/>
      <c r="AV912" s="63"/>
      <c r="AY912" s="53"/>
      <c r="BB912" s="20"/>
      <c r="BC912" s="63"/>
      <c r="BF912" s="53"/>
      <c r="BI912" s="20"/>
      <c r="BJ912" s="63"/>
      <c r="BM912" s="53"/>
      <c r="BP912" s="20"/>
      <c r="BQ912" s="63"/>
      <c r="BT912" s="53"/>
      <c r="BW912" s="20"/>
      <c r="BX912" s="63"/>
      <c r="CA912" s="53"/>
      <c r="CD912" s="20"/>
      <c r="CE912" s="63"/>
      <c r="CH912" s="53"/>
      <c r="CK912" s="20"/>
      <c r="CL912" s="63"/>
      <c r="CO912" s="53"/>
      <c r="CR912" s="20"/>
      <c r="CS912" s="63"/>
      <c r="CV912" s="53"/>
      <c r="CY912" s="20"/>
      <c r="CZ912" s="63"/>
      <c r="DC912" s="53"/>
      <c r="DF912" s="20"/>
    </row>
    <row r="913" spans="4:110" s="19" customFormat="1">
      <c r="D913" s="20"/>
      <c r="E913" s="37"/>
      <c r="H913" s="53"/>
      <c r="K913" s="20"/>
      <c r="L913" s="37"/>
      <c r="O913" s="53"/>
      <c r="R913" s="20"/>
      <c r="S913" s="37"/>
      <c r="V913" s="53"/>
      <c r="Y913" s="20"/>
      <c r="Z913" s="63"/>
      <c r="AC913" s="53"/>
      <c r="AF913" s="20"/>
      <c r="AG913" s="20"/>
      <c r="AH913" s="63"/>
      <c r="AK913" s="53"/>
      <c r="AN913" s="20"/>
      <c r="AO913" s="63"/>
      <c r="AR913" s="53"/>
      <c r="AU913" s="20"/>
      <c r="AV913" s="63"/>
      <c r="AY913" s="53"/>
      <c r="BB913" s="20"/>
      <c r="BC913" s="63"/>
      <c r="BF913" s="53"/>
      <c r="BI913" s="20"/>
      <c r="BJ913" s="63"/>
      <c r="BM913" s="53"/>
      <c r="BP913" s="20"/>
      <c r="BQ913" s="63"/>
      <c r="BT913" s="53"/>
      <c r="BW913" s="20"/>
      <c r="BX913" s="63"/>
      <c r="CA913" s="53"/>
      <c r="CD913" s="20"/>
      <c r="CE913" s="63"/>
      <c r="CH913" s="53"/>
      <c r="CK913" s="20"/>
      <c r="CL913" s="63"/>
      <c r="CO913" s="53"/>
      <c r="CR913" s="20"/>
      <c r="CS913" s="63"/>
      <c r="CV913" s="53"/>
      <c r="CY913" s="20"/>
      <c r="CZ913" s="63"/>
      <c r="DC913" s="53"/>
      <c r="DF913" s="20"/>
    </row>
    <row r="914" spans="4:110" s="19" customFormat="1">
      <c r="D914" s="20"/>
      <c r="E914" s="37"/>
      <c r="H914" s="53"/>
      <c r="K914" s="20"/>
      <c r="L914" s="37"/>
      <c r="O914" s="53"/>
      <c r="R914" s="20"/>
      <c r="S914" s="37"/>
      <c r="V914" s="53"/>
      <c r="Y914" s="20"/>
      <c r="Z914" s="63"/>
      <c r="AC914" s="53"/>
      <c r="AF914" s="20"/>
      <c r="AG914" s="20"/>
      <c r="AH914" s="63"/>
      <c r="AK914" s="53"/>
      <c r="AN914" s="20"/>
      <c r="AO914" s="63"/>
      <c r="AR914" s="53"/>
      <c r="AU914" s="20"/>
      <c r="AV914" s="63"/>
      <c r="AY914" s="53"/>
      <c r="BB914" s="20"/>
      <c r="BC914" s="63"/>
      <c r="BF914" s="53"/>
      <c r="BI914" s="20"/>
      <c r="BJ914" s="63"/>
      <c r="BM914" s="53"/>
      <c r="BP914" s="20"/>
      <c r="BQ914" s="63"/>
      <c r="BT914" s="53"/>
      <c r="BW914" s="20"/>
      <c r="BX914" s="63"/>
      <c r="CA914" s="53"/>
      <c r="CD914" s="20"/>
      <c r="CE914" s="63"/>
      <c r="CH914" s="53"/>
      <c r="CK914" s="20"/>
      <c r="CL914" s="63"/>
      <c r="CO914" s="53"/>
      <c r="CR914" s="20"/>
      <c r="CS914" s="63"/>
      <c r="CV914" s="53"/>
      <c r="CY914" s="20"/>
      <c r="CZ914" s="63"/>
      <c r="DC914" s="53"/>
      <c r="DF914" s="20"/>
    </row>
    <row r="915" spans="4:110" s="19" customFormat="1">
      <c r="D915" s="20"/>
      <c r="E915" s="37"/>
      <c r="H915" s="53"/>
      <c r="K915" s="20"/>
      <c r="L915" s="37"/>
      <c r="O915" s="53"/>
      <c r="R915" s="20"/>
      <c r="S915" s="37"/>
      <c r="V915" s="53"/>
      <c r="Y915" s="20"/>
      <c r="Z915" s="63"/>
      <c r="AC915" s="53"/>
      <c r="AF915" s="20"/>
      <c r="AG915" s="20"/>
      <c r="AH915" s="63"/>
      <c r="AK915" s="53"/>
      <c r="AN915" s="20"/>
      <c r="AO915" s="63"/>
      <c r="AR915" s="53"/>
      <c r="AU915" s="20"/>
      <c r="AV915" s="63"/>
      <c r="AY915" s="53"/>
      <c r="BB915" s="20"/>
      <c r="BC915" s="63"/>
      <c r="BF915" s="53"/>
      <c r="BI915" s="20"/>
      <c r="BJ915" s="63"/>
      <c r="BM915" s="53"/>
      <c r="BP915" s="20"/>
      <c r="BQ915" s="63"/>
      <c r="BT915" s="53"/>
      <c r="BW915" s="20"/>
      <c r="BX915" s="63"/>
      <c r="CA915" s="53"/>
      <c r="CD915" s="20"/>
      <c r="CE915" s="63"/>
      <c r="CH915" s="53"/>
      <c r="CK915" s="20"/>
      <c r="CL915" s="63"/>
      <c r="CO915" s="53"/>
      <c r="CR915" s="20"/>
      <c r="CS915" s="63"/>
      <c r="CV915" s="53"/>
      <c r="CY915" s="20"/>
      <c r="CZ915" s="63"/>
      <c r="DC915" s="53"/>
      <c r="DF915" s="20"/>
    </row>
    <row r="916" spans="4:110" s="19" customFormat="1">
      <c r="D916" s="20"/>
      <c r="E916" s="37"/>
      <c r="H916" s="53"/>
      <c r="K916" s="20"/>
      <c r="L916" s="37"/>
      <c r="O916" s="53"/>
      <c r="R916" s="20"/>
      <c r="S916" s="37"/>
      <c r="V916" s="53"/>
      <c r="Y916" s="20"/>
      <c r="Z916" s="63"/>
      <c r="AC916" s="53"/>
      <c r="AF916" s="20"/>
      <c r="AG916" s="20"/>
      <c r="AH916" s="63"/>
      <c r="AK916" s="53"/>
      <c r="AN916" s="20"/>
      <c r="AO916" s="63"/>
      <c r="AR916" s="53"/>
      <c r="AU916" s="20"/>
      <c r="AV916" s="63"/>
      <c r="AY916" s="53"/>
      <c r="BB916" s="20"/>
      <c r="BC916" s="63"/>
      <c r="BF916" s="53"/>
      <c r="BI916" s="20"/>
      <c r="BJ916" s="63"/>
      <c r="BM916" s="53"/>
      <c r="BP916" s="20"/>
      <c r="BQ916" s="63"/>
      <c r="BT916" s="53"/>
      <c r="BW916" s="20"/>
      <c r="BX916" s="63"/>
      <c r="CA916" s="53"/>
      <c r="CD916" s="20"/>
      <c r="CE916" s="63"/>
      <c r="CH916" s="53"/>
      <c r="CK916" s="20"/>
      <c r="CL916" s="63"/>
      <c r="CO916" s="53"/>
      <c r="CR916" s="20"/>
      <c r="CS916" s="63"/>
      <c r="CV916" s="53"/>
      <c r="CY916" s="20"/>
      <c r="CZ916" s="63"/>
      <c r="DC916" s="53"/>
      <c r="DF916" s="20"/>
    </row>
    <row r="917" spans="4:110" s="19" customFormat="1">
      <c r="D917" s="20"/>
      <c r="E917" s="37"/>
      <c r="H917" s="53"/>
      <c r="K917" s="20"/>
      <c r="L917" s="37"/>
      <c r="O917" s="53"/>
      <c r="R917" s="20"/>
      <c r="S917" s="37"/>
      <c r="V917" s="53"/>
      <c r="Y917" s="20"/>
      <c r="Z917" s="63"/>
      <c r="AC917" s="53"/>
      <c r="AF917" s="20"/>
      <c r="AG917" s="20"/>
      <c r="AH917" s="63"/>
      <c r="AK917" s="53"/>
      <c r="AN917" s="20"/>
      <c r="AO917" s="63"/>
      <c r="AR917" s="53"/>
      <c r="AU917" s="20"/>
      <c r="AV917" s="63"/>
      <c r="AY917" s="53"/>
      <c r="BB917" s="20"/>
      <c r="BC917" s="63"/>
      <c r="BF917" s="53"/>
      <c r="BI917" s="20"/>
      <c r="BJ917" s="63"/>
      <c r="BM917" s="53"/>
      <c r="BP917" s="20"/>
      <c r="BQ917" s="63"/>
      <c r="BT917" s="53"/>
      <c r="BW917" s="20"/>
      <c r="BX917" s="63"/>
      <c r="CA917" s="53"/>
      <c r="CD917" s="20"/>
      <c r="CE917" s="63"/>
      <c r="CH917" s="53"/>
      <c r="CK917" s="20"/>
      <c r="CL917" s="63"/>
      <c r="CO917" s="53"/>
      <c r="CR917" s="20"/>
      <c r="CS917" s="63"/>
      <c r="CV917" s="53"/>
      <c r="CY917" s="20"/>
      <c r="CZ917" s="63"/>
      <c r="DC917" s="53"/>
      <c r="DF917" s="20"/>
    </row>
    <row r="918" spans="4:110" s="19" customFormat="1">
      <c r="D918" s="20"/>
      <c r="E918" s="37"/>
      <c r="H918" s="53"/>
      <c r="K918" s="20"/>
      <c r="L918" s="37"/>
      <c r="O918" s="53"/>
      <c r="R918" s="20"/>
      <c r="S918" s="37"/>
      <c r="V918" s="53"/>
      <c r="Y918" s="20"/>
      <c r="Z918" s="63"/>
      <c r="AC918" s="53"/>
      <c r="AF918" s="20"/>
      <c r="AG918" s="20"/>
      <c r="AH918" s="63"/>
      <c r="AK918" s="53"/>
      <c r="AN918" s="20"/>
      <c r="AO918" s="63"/>
      <c r="AR918" s="53"/>
      <c r="AU918" s="20"/>
      <c r="AV918" s="63"/>
      <c r="AY918" s="53"/>
      <c r="BB918" s="20"/>
      <c r="BC918" s="63"/>
      <c r="BF918" s="53"/>
      <c r="BI918" s="20"/>
      <c r="BJ918" s="63"/>
      <c r="BM918" s="53"/>
      <c r="BP918" s="20"/>
      <c r="BQ918" s="63"/>
      <c r="BT918" s="53"/>
      <c r="BW918" s="20"/>
      <c r="BX918" s="63"/>
      <c r="CA918" s="53"/>
      <c r="CD918" s="20"/>
      <c r="CE918" s="63"/>
      <c r="CH918" s="53"/>
      <c r="CK918" s="20"/>
      <c r="CL918" s="63"/>
      <c r="CO918" s="53"/>
      <c r="CR918" s="20"/>
      <c r="CS918" s="63"/>
      <c r="CV918" s="53"/>
      <c r="CY918" s="20"/>
      <c r="CZ918" s="63"/>
      <c r="DC918" s="53"/>
      <c r="DF918" s="20"/>
    </row>
    <row r="919" spans="4:110" s="19" customFormat="1">
      <c r="D919" s="20"/>
      <c r="E919" s="37"/>
      <c r="H919" s="53"/>
      <c r="K919" s="20"/>
      <c r="L919" s="37"/>
      <c r="O919" s="53"/>
      <c r="R919" s="20"/>
      <c r="S919" s="37"/>
      <c r="V919" s="53"/>
      <c r="Y919" s="20"/>
      <c r="Z919" s="63"/>
      <c r="AC919" s="53"/>
      <c r="AF919" s="20"/>
      <c r="AG919" s="20"/>
      <c r="AH919" s="63"/>
      <c r="AK919" s="53"/>
      <c r="AN919" s="20"/>
      <c r="AO919" s="63"/>
      <c r="AR919" s="53"/>
      <c r="AU919" s="20"/>
      <c r="AV919" s="63"/>
      <c r="AY919" s="53"/>
      <c r="BB919" s="20"/>
      <c r="BC919" s="63"/>
      <c r="BF919" s="53"/>
      <c r="BI919" s="20"/>
      <c r="BJ919" s="63"/>
      <c r="BM919" s="53"/>
      <c r="BP919" s="20"/>
      <c r="BQ919" s="63"/>
      <c r="BT919" s="53"/>
      <c r="BW919" s="20"/>
      <c r="BX919" s="63"/>
      <c r="CA919" s="53"/>
      <c r="CD919" s="20"/>
      <c r="CE919" s="63"/>
      <c r="CH919" s="53"/>
      <c r="CK919" s="20"/>
      <c r="CL919" s="63"/>
      <c r="CO919" s="53"/>
      <c r="CR919" s="20"/>
      <c r="CS919" s="63"/>
      <c r="CV919" s="53"/>
      <c r="CY919" s="20"/>
      <c r="CZ919" s="63"/>
      <c r="DC919" s="53"/>
      <c r="DF919" s="20"/>
    </row>
    <row r="920" spans="4:110" s="19" customFormat="1">
      <c r="D920" s="20"/>
      <c r="E920" s="37"/>
      <c r="H920" s="53"/>
      <c r="K920" s="20"/>
      <c r="L920" s="37"/>
      <c r="O920" s="53"/>
      <c r="R920" s="20"/>
      <c r="S920" s="37"/>
      <c r="V920" s="53"/>
      <c r="Y920" s="20"/>
      <c r="Z920" s="63"/>
      <c r="AC920" s="53"/>
      <c r="AF920" s="20"/>
      <c r="AG920" s="20"/>
      <c r="AH920" s="63"/>
      <c r="AK920" s="53"/>
      <c r="AN920" s="20"/>
      <c r="AO920" s="63"/>
      <c r="AR920" s="53"/>
      <c r="AU920" s="20"/>
      <c r="AV920" s="63"/>
      <c r="AY920" s="53"/>
      <c r="BB920" s="20"/>
      <c r="BC920" s="63"/>
      <c r="BF920" s="53"/>
      <c r="BI920" s="20"/>
      <c r="BJ920" s="63"/>
      <c r="BM920" s="53"/>
      <c r="BP920" s="20"/>
      <c r="BQ920" s="63"/>
      <c r="BT920" s="53"/>
      <c r="BW920" s="20"/>
      <c r="BX920" s="63"/>
      <c r="CA920" s="53"/>
      <c r="CD920" s="20"/>
      <c r="CE920" s="63"/>
      <c r="CH920" s="53"/>
      <c r="CK920" s="20"/>
      <c r="CL920" s="63"/>
      <c r="CO920" s="53"/>
      <c r="CR920" s="20"/>
      <c r="CS920" s="63"/>
      <c r="CV920" s="53"/>
      <c r="CY920" s="20"/>
      <c r="CZ920" s="63"/>
      <c r="DC920" s="53"/>
      <c r="DF920" s="20"/>
    </row>
    <row r="921" spans="4:110" s="19" customFormat="1">
      <c r="D921" s="20"/>
      <c r="E921" s="37"/>
      <c r="H921" s="53"/>
      <c r="K921" s="20"/>
      <c r="L921" s="37"/>
      <c r="O921" s="53"/>
      <c r="R921" s="20"/>
      <c r="S921" s="37"/>
      <c r="V921" s="53"/>
      <c r="Y921" s="20"/>
      <c r="Z921" s="63"/>
      <c r="AC921" s="53"/>
      <c r="AF921" s="20"/>
      <c r="AG921" s="20"/>
      <c r="AH921" s="63"/>
      <c r="AK921" s="53"/>
      <c r="AN921" s="20"/>
      <c r="AO921" s="63"/>
      <c r="AR921" s="53"/>
      <c r="AU921" s="20"/>
      <c r="AV921" s="63"/>
      <c r="AY921" s="53"/>
      <c r="BB921" s="20"/>
      <c r="BC921" s="63"/>
      <c r="BF921" s="53"/>
      <c r="BI921" s="20"/>
      <c r="BJ921" s="63"/>
      <c r="BM921" s="53"/>
      <c r="BP921" s="20"/>
      <c r="BQ921" s="63"/>
      <c r="BT921" s="53"/>
      <c r="BW921" s="20"/>
      <c r="BX921" s="63"/>
      <c r="CA921" s="53"/>
      <c r="CD921" s="20"/>
      <c r="CE921" s="63"/>
      <c r="CH921" s="53"/>
      <c r="CK921" s="20"/>
      <c r="CL921" s="63"/>
      <c r="CO921" s="53"/>
      <c r="CR921" s="20"/>
      <c r="CS921" s="63"/>
      <c r="CV921" s="53"/>
      <c r="CY921" s="20"/>
      <c r="CZ921" s="63"/>
      <c r="DC921" s="53"/>
      <c r="DF921" s="20"/>
    </row>
    <row r="922" spans="4:110" s="19" customFormat="1">
      <c r="D922" s="20"/>
      <c r="E922" s="37"/>
      <c r="H922" s="53"/>
      <c r="K922" s="20"/>
      <c r="L922" s="37"/>
      <c r="O922" s="53"/>
      <c r="R922" s="20"/>
      <c r="S922" s="37"/>
      <c r="V922" s="53"/>
      <c r="Y922" s="20"/>
      <c r="Z922" s="63"/>
      <c r="AC922" s="53"/>
      <c r="AF922" s="20"/>
      <c r="AG922" s="20"/>
      <c r="AH922" s="63"/>
      <c r="AK922" s="53"/>
      <c r="AN922" s="20"/>
      <c r="AO922" s="63"/>
      <c r="AR922" s="53"/>
      <c r="AU922" s="20"/>
      <c r="AV922" s="63"/>
      <c r="AY922" s="53"/>
      <c r="BB922" s="20"/>
      <c r="BC922" s="63"/>
      <c r="BF922" s="53"/>
      <c r="BI922" s="20"/>
      <c r="BJ922" s="63"/>
      <c r="BM922" s="53"/>
      <c r="BP922" s="20"/>
      <c r="BQ922" s="63"/>
      <c r="BT922" s="53"/>
      <c r="BW922" s="20"/>
      <c r="BX922" s="63"/>
      <c r="CA922" s="53"/>
      <c r="CD922" s="20"/>
      <c r="CE922" s="63"/>
      <c r="CH922" s="53"/>
      <c r="CK922" s="20"/>
      <c r="CL922" s="63"/>
      <c r="CO922" s="53"/>
      <c r="CR922" s="20"/>
      <c r="CS922" s="63"/>
      <c r="CV922" s="53"/>
      <c r="CY922" s="20"/>
      <c r="CZ922" s="63"/>
      <c r="DC922" s="53"/>
      <c r="DF922" s="20"/>
    </row>
    <row r="923" spans="4:110" s="19" customFormat="1">
      <c r="D923" s="20"/>
      <c r="E923" s="37"/>
      <c r="H923" s="53"/>
      <c r="K923" s="20"/>
      <c r="L923" s="37"/>
      <c r="O923" s="53"/>
      <c r="R923" s="20"/>
      <c r="S923" s="37"/>
      <c r="V923" s="53"/>
      <c r="Y923" s="20"/>
      <c r="Z923" s="63"/>
      <c r="AC923" s="53"/>
      <c r="AF923" s="20"/>
      <c r="AG923" s="20"/>
      <c r="AH923" s="63"/>
      <c r="AK923" s="53"/>
      <c r="AN923" s="20"/>
      <c r="AO923" s="63"/>
      <c r="AR923" s="53"/>
      <c r="AU923" s="20"/>
      <c r="AV923" s="63"/>
      <c r="AY923" s="53"/>
      <c r="BB923" s="20"/>
      <c r="BC923" s="63"/>
      <c r="BF923" s="53"/>
      <c r="BI923" s="20"/>
      <c r="BJ923" s="63"/>
      <c r="BM923" s="53"/>
      <c r="BP923" s="20"/>
      <c r="BQ923" s="63"/>
      <c r="BT923" s="53"/>
      <c r="BW923" s="20"/>
      <c r="BX923" s="63"/>
      <c r="CA923" s="53"/>
      <c r="CD923" s="20"/>
      <c r="CE923" s="63"/>
      <c r="CH923" s="53"/>
      <c r="CK923" s="20"/>
      <c r="CL923" s="63"/>
      <c r="CO923" s="53"/>
      <c r="CR923" s="20"/>
      <c r="CS923" s="63"/>
      <c r="CV923" s="53"/>
      <c r="CY923" s="20"/>
      <c r="CZ923" s="63"/>
      <c r="DC923" s="53"/>
      <c r="DF923" s="20"/>
    </row>
    <row r="924" spans="4:110" s="19" customFormat="1">
      <c r="D924" s="20"/>
      <c r="E924" s="37"/>
      <c r="H924" s="53"/>
      <c r="K924" s="20"/>
      <c r="L924" s="37"/>
      <c r="O924" s="53"/>
      <c r="R924" s="20"/>
      <c r="S924" s="37"/>
      <c r="V924" s="53"/>
      <c r="Y924" s="20"/>
      <c r="Z924" s="63"/>
      <c r="AC924" s="53"/>
      <c r="AF924" s="20"/>
      <c r="AG924" s="20"/>
      <c r="AH924" s="63"/>
      <c r="AK924" s="53"/>
      <c r="AN924" s="20"/>
      <c r="AO924" s="63"/>
      <c r="AR924" s="53"/>
      <c r="AU924" s="20"/>
      <c r="AV924" s="63"/>
      <c r="AY924" s="53"/>
      <c r="BB924" s="20"/>
      <c r="BC924" s="63"/>
      <c r="BF924" s="53"/>
      <c r="BI924" s="20"/>
      <c r="BJ924" s="63"/>
      <c r="BM924" s="53"/>
      <c r="BP924" s="20"/>
      <c r="BQ924" s="63"/>
      <c r="BT924" s="53"/>
      <c r="BW924" s="20"/>
      <c r="BX924" s="63"/>
      <c r="CA924" s="53"/>
      <c r="CD924" s="20"/>
      <c r="CE924" s="63"/>
      <c r="CH924" s="53"/>
      <c r="CK924" s="20"/>
      <c r="CL924" s="63"/>
      <c r="CO924" s="53"/>
      <c r="CR924" s="20"/>
      <c r="CS924" s="63"/>
      <c r="CV924" s="53"/>
      <c r="CY924" s="20"/>
      <c r="CZ924" s="63"/>
      <c r="DC924" s="53"/>
      <c r="DF924" s="20"/>
    </row>
    <row r="925" spans="4:110" s="19" customFormat="1">
      <c r="D925" s="20"/>
      <c r="E925" s="37"/>
      <c r="H925" s="53"/>
      <c r="K925" s="20"/>
      <c r="L925" s="37"/>
      <c r="O925" s="53"/>
      <c r="R925" s="20"/>
      <c r="S925" s="37"/>
      <c r="V925" s="53"/>
      <c r="Y925" s="20"/>
      <c r="Z925" s="63"/>
      <c r="AC925" s="53"/>
      <c r="AF925" s="20"/>
      <c r="AG925" s="20"/>
      <c r="AH925" s="63"/>
      <c r="AK925" s="53"/>
      <c r="AN925" s="20"/>
      <c r="AO925" s="63"/>
      <c r="AR925" s="53"/>
      <c r="AU925" s="20"/>
      <c r="AV925" s="63"/>
      <c r="AY925" s="53"/>
      <c r="BB925" s="20"/>
      <c r="BC925" s="63"/>
      <c r="BF925" s="53"/>
      <c r="BI925" s="20"/>
      <c r="BJ925" s="63"/>
      <c r="BM925" s="53"/>
      <c r="BP925" s="20"/>
      <c r="BQ925" s="63"/>
      <c r="BT925" s="53"/>
      <c r="BW925" s="20"/>
      <c r="BX925" s="63"/>
      <c r="CA925" s="53"/>
      <c r="CD925" s="20"/>
      <c r="CE925" s="63"/>
      <c r="CH925" s="53"/>
      <c r="CK925" s="20"/>
      <c r="CL925" s="63"/>
      <c r="CO925" s="53"/>
      <c r="CR925" s="20"/>
      <c r="CS925" s="63"/>
      <c r="CV925" s="53"/>
      <c r="CY925" s="20"/>
      <c r="CZ925" s="63"/>
      <c r="DC925" s="53"/>
      <c r="DF925" s="20"/>
    </row>
    <row r="926" spans="4:110" s="19" customFormat="1">
      <c r="D926" s="20"/>
      <c r="E926" s="37"/>
      <c r="H926" s="53"/>
      <c r="K926" s="20"/>
      <c r="L926" s="37"/>
      <c r="O926" s="53"/>
      <c r="R926" s="20"/>
      <c r="S926" s="37"/>
      <c r="V926" s="53"/>
      <c r="Y926" s="20"/>
      <c r="Z926" s="63"/>
      <c r="AC926" s="53"/>
      <c r="AF926" s="20"/>
      <c r="AG926" s="20"/>
      <c r="AH926" s="63"/>
      <c r="AK926" s="53"/>
      <c r="AN926" s="20"/>
      <c r="AO926" s="63"/>
      <c r="AR926" s="53"/>
      <c r="AU926" s="20"/>
      <c r="AV926" s="63"/>
      <c r="AY926" s="53"/>
      <c r="BB926" s="20"/>
      <c r="BC926" s="63"/>
      <c r="BF926" s="53"/>
      <c r="BI926" s="20"/>
      <c r="BJ926" s="63"/>
      <c r="BM926" s="53"/>
      <c r="BP926" s="20"/>
      <c r="BQ926" s="63"/>
      <c r="BT926" s="53"/>
      <c r="BW926" s="20"/>
      <c r="BX926" s="63"/>
      <c r="CA926" s="53"/>
      <c r="CD926" s="20"/>
      <c r="CE926" s="63"/>
      <c r="CH926" s="53"/>
      <c r="CK926" s="20"/>
      <c r="CL926" s="63"/>
      <c r="CO926" s="53"/>
      <c r="CR926" s="20"/>
      <c r="CS926" s="63"/>
      <c r="CV926" s="53"/>
      <c r="CY926" s="20"/>
      <c r="CZ926" s="63"/>
      <c r="DC926" s="53"/>
      <c r="DF926" s="20"/>
    </row>
    <row r="927" spans="4:110" s="19" customFormat="1">
      <c r="D927" s="20"/>
      <c r="E927" s="37"/>
      <c r="H927" s="53"/>
      <c r="K927" s="20"/>
      <c r="L927" s="37"/>
      <c r="O927" s="53"/>
      <c r="R927" s="20"/>
      <c r="S927" s="37"/>
      <c r="V927" s="53"/>
      <c r="Y927" s="20"/>
      <c r="Z927" s="63"/>
      <c r="AC927" s="53"/>
      <c r="AF927" s="20"/>
      <c r="AG927" s="20"/>
      <c r="AH927" s="63"/>
      <c r="AK927" s="53"/>
      <c r="AN927" s="20"/>
      <c r="AO927" s="63"/>
      <c r="AR927" s="53"/>
      <c r="AU927" s="20"/>
      <c r="AV927" s="63"/>
      <c r="AY927" s="53"/>
      <c r="BB927" s="20"/>
      <c r="BC927" s="63"/>
      <c r="BF927" s="53"/>
      <c r="BI927" s="20"/>
      <c r="BJ927" s="63"/>
      <c r="BM927" s="53"/>
      <c r="BP927" s="20"/>
      <c r="BQ927" s="63"/>
      <c r="BT927" s="53"/>
      <c r="BW927" s="20"/>
      <c r="BX927" s="63"/>
      <c r="CA927" s="53"/>
      <c r="CD927" s="20"/>
      <c r="CE927" s="63"/>
      <c r="CH927" s="53"/>
      <c r="CK927" s="20"/>
      <c r="CL927" s="63"/>
      <c r="CO927" s="53"/>
      <c r="CR927" s="20"/>
      <c r="CS927" s="63"/>
      <c r="CV927" s="53"/>
      <c r="CY927" s="20"/>
      <c r="CZ927" s="63"/>
      <c r="DC927" s="53"/>
      <c r="DF927" s="20"/>
    </row>
    <row r="928" spans="4:110" s="19" customFormat="1">
      <c r="D928" s="20"/>
      <c r="E928" s="37"/>
      <c r="H928" s="53"/>
      <c r="K928" s="20"/>
      <c r="L928" s="37"/>
      <c r="O928" s="53"/>
      <c r="R928" s="20"/>
      <c r="S928" s="37"/>
      <c r="V928" s="53"/>
      <c r="Y928" s="20"/>
      <c r="Z928" s="63"/>
      <c r="AC928" s="53"/>
      <c r="AF928" s="20"/>
      <c r="AG928" s="20"/>
      <c r="AH928" s="63"/>
      <c r="AK928" s="53"/>
      <c r="AN928" s="20"/>
      <c r="AO928" s="63"/>
      <c r="AR928" s="53"/>
      <c r="AU928" s="20"/>
      <c r="AV928" s="63"/>
      <c r="AY928" s="53"/>
      <c r="BB928" s="20"/>
      <c r="BC928" s="63"/>
      <c r="BF928" s="53"/>
      <c r="BI928" s="20"/>
      <c r="BJ928" s="63"/>
      <c r="BM928" s="53"/>
      <c r="BP928" s="20"/>
      <c r="BQ928" s="63"/>
      <c r="BT928" s="53"/>
      <c r="BW928" s="20"/>
      <c r="BX928" s="63"/>
      <c r="CA928" s="53"/>
      <c r="CD928" s="20"/>
      <c r="CE928" s="63"/>
      <c r="CH928" s="53"/>
      <c r="CK928" s="20"/>
      <c r="CL928" s="63"/>
      <c r="CO928" s="53"/>
      <c r="CR928" s="20"/>
      <c r="CS928" s="63"/>
      <c r="CV928" s="53"/>
      <c r="CY928" s="20"/>
      <c r="CZ928" s="63"/>
      <c r="DC928" s="53"/>
      <c r="DF928" s="20"/>
    </row>
    <row r="929" spans="4:110" s="19" customFormat="1">
      <c r="D929" s="20"/>
      <c r="E929" s="37"/>
      <c r="H929" s="53"/>
      <c r="K929" s="20"/>
      <c r="L929" s="37"/>
      <c r="O929" s="53"/>
      <c r="R929" s="20"/>
      <c r="S929" s="37"/>
      <c r="V929" s="53"/>
      <c r="Y929" s="20"/>
      <c r="Z929" s="63"/>
      <c r="AC929" s="53"/>
      <c r="AF929" s="20"/>
      <c r="AG929" s="20"/>
      <c r="AH929" s="63"/>
      <c r="AK929" s="53"/>
      <c r="AN929" s="20"/>
      <c r="AO929" s="63"/>
      <c r="AR929" s="53"/>
      <c r="AU929" s="20"/>
      <c r="AV929" s="63"/>
      <c r="AY929" s="53"/>
      <c r="BB929" s="20"/>
      <c r="BC929" s="63"/>
      <c r="BF929" s="53"/>
      <c r="BI929" s="20"/>
      <c r="BJ929" s="63"/>
      <c r="BM929" s="53"/>
      <c r="BP929" s="20"/>
      <c r="BQ929" s="63"/>
      <c r="BT929" s="53"/>
      <c r="BW929" s="20"/>
      <c r="BX929" s="63"/>
      <c r="CA929" s="53"/>
      <c r="CD929" s="20"/>
      <c r="CE929" s="63"/>
      <c r="CH929" s="53"/>
      <c r="CK929" s="20"/>
      <c r="CL929" s="63"/>
      <c r="CO929" s="53"/>
      <c r="CR929" s="20"/>
      <c r="CS929" s="63"/>
      <c r="CV929" s="53"/>
      <c r="CY929" s="20"/>
      <c r="CZ929" s="63"/>
      <c r="DC929" s="53"/>
      <c r="DF929" s="20"/>
    </row>
    <row r="930" spans="4:110" s="19" customFormat="1">
      <c r="D930" s="20"/>
      <c r="E930" s="37"/>
      <c r="H930" s="53"/>
      <c r="K930" s="20"/>
      <c r="L930" s="37"/>
      <c r="O930" s="53"/>
      <c r="R930" s="20"/>
      <c r="S930" s="37"/>
      <c r="V930" s="53"/>
      <c r="Y930" s="20"/>
      <c r="Z930" s="63"/>
      <c r="AC930" s="53"/>
      <c r="AF930" s="20"/>
      <c r="AG930" s="20"/>
      <c r="AH930" s="63"/>
      <c r="AK930" s="53"/>
      <c r="AN930" s="20"/>
      <c r="AO930" s="63"/>
      <c r="AR930" s="53"/>
      <c r="AU930" s="20"/>
      <c r="AV930" s="63"/>
      <c r="AY930" s="53"/>
      <c r="BB930" s="20"/>
      <c r="BC930" s="63"/>
      <c r="BF930" s="53"/>
      <c r="BI930" s="20"/>
      <c r="BJ930" s="63"/>
      <c r="BM930" s="53"/>
      <c r="BP930" s="20"/>
      <c r="BQ930" s="63"/>
      <c r="BT930" s="53"/>
      <c r="BW930" s="20"/>
      <c r="BX930" s="63"/>
      <c r="CA930" s="53"/>
      <c r="CD930" s="20"/>
      <c r="CE930" s="63"/>
      <c r="CH930" s="53"/>
      <c r="CK930" s="20"/>
      <c r="CL930" s="63"/>
      <c r="CO930" s="53"/>
      <c r="CR930" s="20"/>
      <c r="CS930" s="63"/>
      <c r="CV930" s="53"/>
      <c r="CY930" s="20"/>
      <c r="CZ930" s="63"/>
      <c r="DC930" s="53"/>
      <c r="DF930" s="20"/>
    </row>
    <row r="931" spans="4:110" s="19" customFormat="1">
      <c r="D931" s="20"/>
      <c r="E931" s="37"/>
      <c r="H931" s="53"/>
      <c r="K931" s="20"/>
      <c r="L931" s="37"/>
      <c r="O931" s="53"/>
      <c r="R931" s="20"/>
      <c r="S931" s="37"/>
      <c r="V931" s="53"/>
      <c r="Y931" s="20"/>
      <c r="Z931" s="63"/>
      <c r="AC931" s="53"/>
      <c r="AF931" s="20"/>
      <c r="AG931" s="20"/>
      <c r="AH931" s="63"/>
      <c r="AK931" s="53"/>
      <c r="AN931" s="20"/>
      <c r="AO931" s="63"/>
      <c r="AR931" s="53"/>
      <c r="AU931" s="20"/>
      <c r="AV931" s="63"/>
      <c r="AY931" s="53"/>
      <c r="BB931" s="20"/>
      <c r="BC931" s="63"/>
      <c r="BF931" s="53"/>
      <c r="BI931" s="20"/>
      <c r="BJ931" s="63"/>
      <c r="BM931" s="53"/>
      <c r="BP931" s="20"/>
      <c r="BQ931" s="63"/>
      <c r="BT931" s="53"/>
      <c r="BW931" s="20"/>
      <c r="BX931" s="63"/>
      <c r="CA931" s="53"/>
      <c r="CD931" s="20"/>
      <c r="CE931" s="63"/>
      <c r="CH931" s="53"/>
      <c r="CK931" s="20"/>
      <c r="CL931" s="63"/>
      <c r="CO931" s="53"/>
      <c r="CR931" s="20"/>
      <c r="CS931" s="63"/>
      <c r="CV931" s="53"/>
      <c r="CY931" s="20"/>
      <c r="CZ931" s="63"/>
      <c r="DC931" s="53"/>
      <c r="DF931" s="20"/>
    </row>
    <row r="932" spans="4:110" s="19" customFormat="1">
      <c r="D932" s="20"/>
      <c r="E932" s="37"/>
      <c r="H932" s="53"/>
      <c r="K932" s="20"/>
      <c r="L932" s="37"/>
      <c r="O932" s="53"/>
      <c r="R932" s="20"/>
      <c r="S932" s="37"/>
      <c r="V932" s="53"/>
      <c r="Y932" s="20"/>
      <c r="Z932" s="63"/>
      <c r="AC932" s="53"/>
      <c r="AF932" s="20"/>
      <c r="AG932" s="20"/>
      <c r="AH932" s="63"/>
      <c r="AK932" s="53"/>
      <c r="AN932" s="20"/>
      <c r="AO932" s="63"/>
      <c r="AR932" s="53"/>
      <c r="AU932" s="20"/>
      <c r="AV932" s="63"/>
      <c r="AY932" s="53"/>
      <c r="BB932" s="20"/>
      <c r="BC932" s="63"/>
      <c r="BF932" s="53"/>
      <c r="BI932" s="20"/>
      <c r="BJ932" s="63"/>
      <c r="BM932" s="53"/>
      <c r="BP932" s="20"/>
      <c r="BQ932" s="63"/>
      <c r="BT932" s="53"/>
      <c r="BW932" s="20"/>
      <c r="BX932" s="63"/>
      <c r="CA932" s="53"/>
      <c r="CD932" s="20"/>
      <c r="CE932" s="63"/>
      <c r="CH932" s="53"/>
      <c r="CK932" s="20"/>
      <c r="CL932" s="63"/>
      <c r="CO932" s="53"/>
      <c r="CR932" s="20"/>
      <c r="CS932" s="63"/>
      <c r="CV932" s="53"/>
      <c r="CY932" s="20"/>
      <c r="CZ932" s="63"/>
      <c r="DC932" s="53"/>
      <c r="DF932" s="20"/>
    </row>
    <row r="933" spans="4:110" s="19" customFormat="1">
      <c r="D933" s="20"/>
      <c r="E933" s="37"/>
      <c r="H933" s="53"/>
      <c r="K933" s="20"/>
      <c r="L933" s="37"/>
      <c r="O933" s="53"/>
      <c r="R933" s="20"/>
      <c r="S933" s="37"/>
      <c r="V933" s="53"/>
      <c r="Y933" s="20"/>
      <c r="Z933" s="63"/>
      <c r="AC933" s="53"/>
      <c r="AF933" s="20"/>
      <c r="AG933" s="20"/>
      <c r="AH933" s="63"/>
      <c r="AK933" s="53"/>
      <c r="AN933" s="20"/>
      <c r="AO933" s="63"/>
      <c r="AR933" s="53"/>
      <c r="AU933" s="20"/>
      <c r="AV933" s="63"/>
      <c r="AY933" s="53"/>
      <c r="BB933" s="20"/>
      <c r="BC933" s="63"/>
      <c r="BF933" s="53"/>
      <c r="BI933" s="20"/>
      <c r="BJ933" s="63"/>
      <c r="BM933" s="53"/>
      <c r="BP933" s="20"/>
      <c r="BQ933" s="63"/>
      <c r="BT933" s="53"/>
      <c r="BW933" s="20"/>
      <c r="BX933" s="63"/>
      <c r="CA933" s="53"/>
      <c r="CD933" s="20"/>
      <c r="CE933" s="63"/>
      <c r="CH933" s="53"/>
      <c r="CK933" s="20"/>
      <c r="CL933" s="63"/>
      <c r="CO933" s="53"/>
      <c r="CR933" s="20"/>
      <c r="CS933" s="63"/>
      <c r="CV933" s="53"/>
      <c r="CY933" s="20"/>
      <c r="CZ933" s="63"/>
      <c r="DC933" s="53"/>
      <c r="DF933" s="20"/>
    </row>
    <row r="934" spans="4:110" s="19" customFormat="1">
      <c r="D934" s="20"/>
      <c r="E934" s="37"/>
      <c r="H934" s="53"/>
      <c r="K934" s="20"/>
      <c r="L934" s="37"/>
      <c r="O934" s="53"/>
      <c r="R934" s="20"/>
      <c r="S934" s="37"/>
      <c r="V934" s="53"/>
      <c r="Y934" s="20"/>
      <c r="Z934" s="63"/>
      <c r="AC934" s="53"/>
      <c r="AF934" s="20"/>
      <c r="AG934" s="20"/>
      <c r="AH934" s="63"/>
      <c r="AK934" s="53"/>
      <c r="AN934" s="20"/>
      <c r="AO934" s="63"/>
      <c r="AR934" s="53"/>
      <c r="AU934" s="20"/>
      <c r="AV934" s="63"/>
      <c r="AY934" s="53"/>
      <c r="BB934" s="20"/>
      <c r="BC934" s="63"/>
      <c r="BF934" s="53"/>
      <c r="BI934" s="20"/>
      <c r="BJ934" s="63"/>
      <c r="BM934" s="53"/>
      <c r="BP934" s="20"/>
      <c r="BQ934" s="63"/>
      <c r="BT934" s="53"/>
      <c r="BW934" s="20"/>
      <c r="BX934" s="63"/>
      <c r="CA934" s="53"/>
      <c r="CD934" s="20"/>
      <c r="CE934" s="63"/>
      <c r="CH934" s="53"/>
      <c r="CK934" s="20"/>
      <c r="CL934" s="63"/>
      <c r="CO934" s="53"/>
      <c r="CR934" s="20"/>
      <c r="CS934" s="63"/>
      <c r="CV934" s="53"/>
      <c r="CY934" s="20"/>
      <c r="CZ934" s="63"/>
      <c r="DC934" s="53"/>
      <c r="DF934" s="20"/>
    </row>
    <row r="935" spans="4:110" s="19" customFormat="1">
      <c r="D935" s="20"/>
      <c r="E935" s="37"/>
      <c r="H935" s="53"/>
      <c r="K935" s="20"/>
      <c r="L935" s="37"/>
      <c r="O935" s="53"/>
      <c r="R935" s="20"/>
      <c r="S935" s="37"/>
      <c r="V935" s="53"/>
      <c r="Y935" s="20"/>
      <c r="Z935" s="63"/>
      <c r="AC935" s="53"/>
      <c r="AF935" s="20"/>
      <c r="AG935" s="20"/>
      <c r="AH935" s="63"/>
      <c r="AK935" s="53"/>
      <c r="AN935" s="20"/>
      <c r="AO935" s="63"/>
      <c r="AR935" s="53"/>
      <c r="AU935" s="20"/>
      <c r="AV935" s="63"/>
      <c r="AY935" s="53"/>
      <c r="BB935" s="20"/>
      <c r="BC935" s="63"/>
      <c r="BF935" s="53"/>
      <c r="BI935" s="20"/>
      <c r="BJ935" s="63"/>
      <c r="BM935" s="53"/>
      <c r="BP935" s="20"/>
      <c r="BQ935" s="63"/>
      <c r="BT935" s="53"/>
      <c r="BW935" s="20"/>
      <c r="BX935" s="63"/>
      <c r="CA935" s="53"/>
      <c r="CD935" s="20"/>
      <c r="CE935" s="63"/>
      <c r="CH935" s="53"/>
      <c r="CK935" s="20"/>
      <c r="CL935" s="63"/>
      <c r="CO935" s="53"/>
      <c r="CR935" s="20"/>
      <c r="CS935" s="63"/>
      <c r="CV935" s="53"/>
      <c r="CY935" s="20"/>
      <c r="CZ935" s="63"/>
      <c r="DC935" s="53"/>
      <c r="DF935" s="20"/>
    </row>
    <row r="936" spans="4:110" s="19" customFormat="1">
      <c r="D936" s="20"/>
      <c r="E936" s="37"/>
      <c r="H936" s="53"/>
      <c r="K936" s="20"/>
      <c r="L936" s="37"/>
      <c r="O936" s="53"/>
      <c r="R936" s="20"/>
      <c r="S936" s="37"/>
      <c r="V936" s="53"/>
      <c r="Y936" s="20"/>
      <c r="Z936" s="63"/>
      <c r="AC936" s="53"/>
      <c r="AF936" s="20"/>
      <c r="AG936" s="20"/>
      <c r="AH936" s="63"/>
      <c r="AK936" s="53"/>
      <c r="AN936" s="20"/>
      <c r="AO936" s="63"/>
      <c r="AR936" s="53"/>
      <c r="AU936" s="20"/>
      <c r="AV936" s="63"/>
      <c r="AY936" s="53"/>
      <c r="BB936" s="20"/>
      <c r="BC936" s="63"/>
      <c r="BF936" s="53"/>
      <c r="BI936" s="20"/>
      <c r="BJ936" s="63"/>
      <c r="BM936" s="53"/>
      <c r="BP936" s="20"/>
      <c r="BQ936" s="63"/>
      <c r="BT936" s="53"/>
      <c r="BW936" s="20"/>
      <c r="BX936" s="63"/>
      <c r="CA936" s="53"/>
      <c r="CD936" s="20"/>
      <c r="CE936" s="63"/>
      <c r="CH936" s="53"/>
      <c r="CK936" s="20"/>
      <c r="CL936" s="63"/>
      <c r="CO936" s="53"/>
      <c r="CR936" s="20"/>
      <c r="CS936" s="63"/>
      <c r="CV936" s="53"/>
      <c r="CY936" s="20"/>
      <c r="CZ936" s="63"/>
      <c r="DC936" s="53"/>
      <c r="DF936" s="20"/>
    </row>
    <row r="937" spans="4:110" s="19" customFormat="1">
      <c r="D937" s="20"/>
      <c r="E937" s="37"/>
      <c r="H937" s="53"/>
      <c r="K937" s="20"/>
      <c r="L937" s="37"/>
      <c r="O937" s="53"/>
      <c r="R937" s="20"/>
      <c r="S937" s="37"/>
      <c r="V937" s="53"/>
      <c r="Y937" s="20"/>
      <c r="Z937" s="63"/>
      <c r="AC937" s="53"/>
      <c r="AF937" s="20"/>
      <c r="AG937" s="20"/>
      <c r="AH937" s="63"/>
      <c r="AK937" s="53"/>
      <c r="AN937" s="20"/>
      <c r="AO937" s="63"/>
      <c r="AR937" s="53"/>
      <c r="AU937" s="20"/>
      <c r="AV937" s="63"/>
      <c r="AY937" s="53"/>
      <c r="BB937" s="20"/>
      <c r="BC937" s="63"/>
      <c r="BF937" s="53"/>
      <c r="BI937" s="20"/>
      <c r="BJ937" s="63"/>
      <c r="BM937" s="53"/>
      <c r="BP937" s="20"/>
      <c r="BQ937" s="63"/>
      <c r="BT937" s="53"/>
      <c r="BW937" s="20"/>
      <c r="BX937" s="63"/>
      <c r="CA937" s="53"/>
      <c r="CD937" s="20"/>
      <c r="CE937" s="63"/>
      <c r="CH937" s="53"/>
      <c r="CK937" s="20"/>
      <c r="CL937" s="63"/>
      <c r="CO937" s="53"/>
      <c r="CR937" s="20"/>
      <c r="CS937" s="63"/>
      <c r="CV937" s="53"/>
      <c r="CY937" s="20"/>
      <c r="CZ937" s="63"/>
      <c r="DC937" s="53"/>
      <c r="DF937" s="20"/>
    </row>
    <row r="938" spans="4:110" s="19" customFormat="1">
      <c r="D938" s="20"/>
      <c r="E938" s="37"/>
      <c r="H938" s="53"/>
      <c r="K938" s="20"/>
      <c r="L938" s="37"/>
      <c r="O938" s="53"/>
      <c r="R938" s="20"/>
      <c r="S938" s="37"/>
      <c r="V938" s="53"/>
      <c r="Y938" s="20"/>
      <c r="Z938" s="63"/>
      <c r="AC938" s="53"/>
      <c r="AF938" s="20"/>
      <c r="AG938" s="20"/>
      <c r="AH938" s="63"/>
      <c r="AK938" s="53"/>
      <c r="AN938" s="20"/>
      <c r="AO938" s="63"/>
      <c r="AR938" s="53"/>
      <c r="AU938" s="20"/>
      <c r="AV938" s="63"/>
      <c r="AY938" s="53"/>
      <c r="BB938" s="20"/>
      <c r="BC938" s="63"/>
      <c r="BF938" s="53"/>
      <c r="BI938" s="20"/>
      <c r="BJ938" s="63"/>
      <c r="BM938" s="53"/>
      <c r="BP938" s="20"/>
      <c r="BQ938" s="63"/>
      <c r="BT938" s="53"/>
      <c r="BW938" s="20"/>
      <c r="BX938" s="63"/>
      <c r="CA938" s="53"/>
      <c r="CD938" s="20"/>
      <c r="CE938" s="63"/>
      <c r="CH938" s="53"/>
      <c r="CK938" s="20"/>
      <c r="CL938" s="63"/>
      <c r="CO938" s="53"/>
      <c r="CR938" s="20"/>
      <c r="CS938" s="63"/>
      <c r="CV938" s="53"/>
      <c r="CY938" s="20"/>
      <c r="CZ938" s="63"/>
      <c r="DC938" s="53"/>
      <c r="DF938" s="20"/>
    </row>
    <row r="939" spans="4:110" s="19" customFormat="1">
      <c r="D939" s="20"/>
      <c r="E939" s="37"/>
      <c r="H939" s="53"/>
      <c r="K939" s="20"/>
      <c r="L939" s="37"/>
      <c r="O939" s="53"/>
      <c r="R939" s="20"/>
      <c r="S939" s="37"/>
      <c r="V939" s="53"/>
      <c r="Y939" s="20"/>
      <c r="Z939" s="63"/>
      <c r="AC939" s="53"/>
      <c r="AF939" s="20"/>
      <c r="AG939" s="20"/>
      <c r="AH939" s="63"/>
      <c r="AK939" s="53"/>
      <c r="AN939" s="20"/>
      <c r="AO939" s="63"/>
      <c r="AR939" s="53"/>
      <c r="AU939" s="20"/>
      <c r="AV939" s="63"/>
      <c r="AY939" s="53"/>
      <c r="BB939" s="20"/>
      <c r="BC939" s="63"/>
      <c r="BF939" s="53"/>
      <c r="BI939" s="20"/>
      <c r="BJ939" s="63"/>
      <c r="BM939" s="53"/>
      <c r="BP939" s="20"/>
      <c r="BQ939" s="63"/>
      <c r="BT939" s="53"/>
      <c r="BW939" s="20"/>
      <c r="BX939" s="63"/>
      <c r="CA939" s="53"/>
      <c r="CD939" s="20"/>
      <c r="CE939" s="63"/>
      <c r="CH939" s="53"/>
      <c r="CK939" s="20"/>
      <c r="CL939" s="63"/>
      <c r="CO939" s="53"/>
      <c r="CR939" s="20"/>
      <c r="CS939" s="63"/>
      <c r="CV939" s="53"/>
      <c r="CY939" s="20"/>
      <c r="CZ939" s="63"/>
      <c r="DC939" s="53"/>
      <c r="DF939" s="20"/>
    </row>
    <row r="940" spans="4:110" s="19" customFormat="1">
      <c r="D940" s="20"/>
      <c r="E940" s="37"/>
      <c r="H940" s="53"/>
      <c r="K940" s="20"/>
      <c r="L940" s="37"/>
      <c r="O940" s="53"/>
      <c r="R940" s="20"/>
      <c r="S940" s="37"/>
      <c r="V940" s="53"/>
      <c r="Y940" s="20"/>
      <c r="Z940" s="63"/>
      <c r="AC940" s="53"/>
      <c r="AF940" s="20"/>
      <c r="AG940" s="20"/>
      <c r="AH940" s="63"/>
      <c r="AK940" s="53"/>
      <c r="AN940" s="20"/>
      <c r="AO940" s="63"/>
      <c r="AR940" s="53"/>
      <c r="AU940" s="20"/>
      <c r="AV940" s="63"/>
      <c r="AY940" s="53"/>
      <c r="BB940" s="20"/>
      <c r="BC940" s="63"/>
      <c r="BF940" s="53"/>
      <c r="BI940" s="20"/>
      <c r="BJ940" s="63"/>
      <c r="BM940" s="53"/>
      <c r="BP940" s="20"/>
      <c r="BQ940" s="63"/>
      <c r="BT940" s="53"/>
      <c r="BW940" s="20"/>
      <c r="BX940" s="63"/>
      <c r="CA940" s="53"/>
      <c r="CD940" s="20"/>
      <c r="CE940" s="63"/>
      <c r="CH940" s="53"/>
      <c r="CK940" s="20"/>
      <c r="CL940" s="63"/>
      <c r="CO940" s="53"/>
      <c r="CR940" s="20"/>
      <c r="CS940" s="63"/>
      <c r="CV940" s="53"/>
      <c r="CY940" s="20"/>
      <c r="CZ940" s="63"/>
      <c r="DC940" s="53"/>
      <c r="DF940" s="20"/>
    </row>
    <row r="941" spans="4:110" s="19" customFormat="1">
      <c r="D941" s="20"/>
      <c r="E941" s="37"/>
      <c r="H941" s="53"/>
      <c r="K941" s="20"/>
      <c r="L941" s="37"/>
      <c r="O941" s="53"/>
      <c r="R941" s="20"/>
      <c r="S941" s="37"/>
      <c r="V941" s="53"/>
      <c r="Y941" s="20"/>
      <c r="Z941" s="63"/>
      <c r="AC941" s="53"/>
      <c r="AF941" s="20"/>
      <c r="AG941" s="20"/>
      <c r="AH941" s="63"/>
      <c r="AK941" s="53"/>
      <c r="AN941" s="20"/>
      <c r="AO941" s="63"/>
      <c r="AR941" s="53"/>
      <c r="AU941" s="20"/>
      <c r="AV941" s="63"/>
      <c r="AY941" s="53"/>
      <c r="BB941" s="20"/>
      <c r="BC941" s="63"/>
      <c r="BF941" s="53"/>
      <c r="BI941" s="20"/>
      <c r="BJ941" s="63"/>
      <c r="BM941" s="53"/>
      <c r="BP941" s="20"/>
      <c r="BQ941" s="63"/>
      <c r="BT941" s="53"/>
      <c r="BW941" s="20"/>
      <c r="BX941" s="63"/>
      <c r="CA941" s="53"/>
      <c r="CD941" s="20"/>
      <c r="CE941" s="63"/>
      <c r="CH941" s="53"/>
      <c r="CK941" s="20"/>
      <c r="CL941" s="63"/>
      <c r="CO941" s="53"/>
      <c r="CR941" s="20"/>
      <c r="CS941" s="63"/>
      <c r="CV941" s="53"/>
      <c r="CY941" s="20"/>
      <c r="CZ941" s="63"/>
      <c r="DC941" s="53"/>
      <c r="DF941" s="20"/>
    </row>
    <row r="942" spans="4:110" s="19" customFormat="1">
      <c r="D942" s="20"/>
      <c r="E942" s="37"/>
      <c r="H942" s="53"/>
      <c r="K942" s="20"/>
      <c r="L942" s="37"/>
      <c r="O942" s="53"/>
      <c r="R942" s="20"/>
      <c r="S942" s="37"/>
      <c r="V942" s="53"/>
      <c r="Y942" s="20"/>
      <c r="Z942" s="63"/>
      <c r="AC942" s="53"/>
      <c r="AF942" s="20"/>
      <c r="AG942" s="20"/>
      <c r="AH942" s="63"/>
      <c r="AK942" s="53"/>
      <c r="AN942" s="20"/>
      <c r="AO942" s="63"/>
      <c r="AR942" s="53"/>
      <c r="AU942" s="20"/>
      <c r="AV942" s="63"/>
      <c r="AY942" s="53"/>
      <c r="BB942" s="20"/>
      <c r="BC942" s="63"/>
      <c r="BF942" s="53"/>
      <c r="BI942" s="20"/>
      <c r="BJ942" s="63"/>
      <c r="BM942" s="53"/>
      <c r="BP942" s="20"/>
      <c r="BQ942" s="63"/>
      <c r="BT942" s="53"/>
      <c r="BW942" s="20"/>
      <c r="BX942" s="63"/>
      <c r="CA942" s="53"/>
      <c r="CD942" s="20"/>
      <c r="CE942" s="63"/>
      <c r="CH942" s="53"/>
      <c r="CK942" s="20"/>
      <c r="CL942" s="63"/>
      <c r="CO942" s="53"/>
      <c r="CR942" s="20"/>
      <c r="CS942" s="63"/>
      <c r="CV942" s="53"/>
      <c r="CY942" s="20"/>
      <c r="CZ942" s="63"/>
      <c r="DC942" s="53"/>
      <c r="DF942" s="20"/>
    </row>
    <row r="943" spans="4:110" s="19" customFormat="1">
      <c r="D943" s="20"/>
      <c r="E943" s="37"/>
      <c r="H943" s="53"/>
      <c r="K943" s="20"/>
      <c r="L943" s="37"/>
      <c r="O943" s="53"/>
      <c r="R943" s="20"/>
      <c r="S943" s="37"/>
      <c r="V943" s="53"/>
      <c r="Y943" s="20"/>
      <c r="Z943" s="63"/>
      <c r="AC943" s="53"/>
      <c r="AF943" s="20"/>
      <c r="AG943" s="20"/>
      <c r="AH943" s="63"/>
      <c r="AK943" s="53"/>
      <c r="AN943" s="20"/>
      <c r="AO943" s="63"/>
      <c r="AR943" s="53"/>
      <c r="AU943" s="20"/>
      <c r="AV943" s="63"/>
      <c r="AY943" s="53"/>
      <c r="BB943" s="20"/>
      <c r="BC943" s="63"/>
      <c r="BF943" s="53"/>
      <c r="BI943" s="20"/>
      <c r="BJ943" s="63"/>
      <c r="BM943" s="53"/>
      <c r="BP943" s="20"/>
      <c r="BQ943" s="63"/>
      <c r="BT943" s="53"/>
      <c r="BW943" s="20"/>
      <c r="BX943" s="63"/>
      <c r="CA943" s="53"/>
      <c r="CD943" s="20"/>
      <c r="CE943" s="63"/>
      <c r="CH943" s="53"/>
      <c r="CK943" s="20"/>
      <c r="CL943" s="63"/>
      <c r="CO943" s="53"/>
      <c r="CR943" s="20"/>
      <c r="CS943" s="63"/>
      <c r="CV943" s="53"/>
      <c r="CY943" s="20"/>
      <c r="CZ943" s="63"/>
      <c r="DC943" s="53"/>
      <c r="DF943" s="20"/>
    </row>
    <row r="944" spans="4:110" s="19" customFormat="1">
      <c r="D944" s="20"/>
      <c r="E944" s="37"/>
      <c r="H944" s="53"/>
      <c r="K944" s="20"/>
      <c r="L944" s="37"/>
      <c r="O944" s="53"/>
      <c r="R944" s="20"/>
      <c r="S944" s="37"/>
      <c r="V944" s="53"/>
      <c r="Y944" s="20"/>
      <c r="Z944" s="63"/>
      <c r="AC944" s="53"/>
      <c r="AF944" s="20"/>
      <c r="AG944" s="20"/>
      <c r="AH944" s="63"/>
      <c r="AK944" s="53"/>
      <c r="AN944" s="20"/>
      <c r="AO944" s="63"/>
      <c r="AR944" s="53"/>
      <c r="AU944" s="20"/>
      <c r="AV944" s="63"/>
      <c r="AY944" s="53"/>
      <c r="BB944" s="20"/>
      <c r="BC944" s="63"/>
      <c r="BF944" s="53"/>
      <c r="BI944" s="20"/>
      <c r="BJ944" s="63"/>
      <c r="BM944" s="53"/>
      <c r="BP944" s="20"/>
      <c r="BQ944" s="63"/>
      <c r="BT944" s="53"/>
      <c r="BW944" s="20"/>
      <c r="BX944" s="63"/>
      <c r="CA944" s="53"/>
      <c r="CD944" s="20"/>
      <c r="CE944" s="63"/>
      <c r="CH944" s="53"/>
      <c r="CK944" s="20"/>
      <c r="CL944" s="63"/>
      <c r="CO944" s="53"/>
      <c r="CR944" s="20"/>
      <c r="CS944" s="63"/>
      <c r="CV944" s="53"/>
      <c r="CY944" s="20"/>
      <c r="CZ944" s="63"/>
      <c r="DC944" s="53"/>
      <c r="DF944" s="20"/>
    </row>
    <row r="945" spans="4:110" s="19" customFormat="1">
      <c r="D945" s="20"/>
      <c r="E945" s="37"/>
      <c r="H945" s="53"/>
      <c r="K945" s="20"/>
      <c r="L945" s="37"/>
      <c r="O945" s="53"/>
      <c r="R945" s="20"/>
      <c r="S945" s="37"/>
      <c r="V945" s="53"/>
      <c r="Y945" s="20"/>
      <c r="Z945" s="63"/>
      <c r="AC945" s="53"/>
      <c r="AF945" s="20"/>
      <c r="AG945" s="20"/>
      <c r="AH945" s="63"/>
      <c r="AK945" s="53"/>
      <c r="AN945" s="20"/>
      <c r="AO945" s="63"/>
      <c r="AR945" s="53"/>
      <c r="AU945" s="20"/>
      <c r="AV945" s="63"/>
      <c r="AY945" s="53"/>
      <c r="BB945" s="20"/>
      <c r="BC945" s="63"/>
      <c r="BF945" s="53"/>
      <c r="BI945" s="20"/>
      <c r="BJ945" s="63"/>
      <c r="BM945" s="53"/>
      <c r="BP945" s="20"/>
      <c r="BQ945" s="63"/>
      <c r="BT945" s="53"/>
      <c r="BW945" s="20"/>
      <c r="BX945" s="63"/>
      <c r="CA945" s="53"/>
      <c r="CD945" s="20"/>
      <c r="CE945" s="63"/>
      <c r="CH945" s="53"/>
      <c r="CK945" s="20"/>
      <c r="CL945" s="63"/>
      <c r="CO945" s="53"/>
      <c r="CR945" s="20"/>
      <c r="CS945" s="63"/>
      <c r="CV945" s="53"/>
      <c r="CY945" s="20"/>
      <c r="CZ945" s="63"/>
      <c r="DC945" s="53"/>
      <c r="DF945" s="20"/>
    </row>
    <row r="946" spans="4:110" s="19" customFormat="1">
      <c r="D946" s="20"/>
      <c r="E946" s="37"/>
      <c r="H946" s="53"/>
      <c r="K946" s="20"/>
      <c r="L946" s="37"/>
      <c r="O946" s="53"/>
      <c r="R946" s="20"/>
      <c r="S946" s="37"/>
      <c r="V946" s="53"/>
      <c r="Y946" s="20"/>
      <c r="Z946" s="63"/>
      <c r="AC946" s="53"/>
      <c r="AF946" s="20"/>
      <c r="AG946" s="20"/>
      <c r="AH946" s="63"/>
      <c r="AK946" s="53"/>
      <c r="AN946" s="20"/>
      <c r="AO946" s="63"/>
      <c r="AR946" s="53"/>
      <c r="AU946" s="20"/>
      <c r="AV946" s="63"/>
      <c r="AY946" s="53"/>
      <c r="BB946" s="20"/>
      <c r="BC946" s="63"/>
      <c r="BF946" s="53"/>
      <c r="BI946" s="20"/>
      <c r="BJ946" s="63"/>
      <c r="BM946" s="53"/>
      <c r="BP946" s="20"/>
      <c r="BQ946" s="63"/>
      <c r="BT946" s="53"/>
      <c r="BW946" s="20"/>
      <c r="BX946" s="63"/>
      <c r="CA946" s="53"/>
      <c r="CD946" s="20"/>
      <c r="CE946" s="63"/>
      <c r="CH946" s="53"/>
      <c r="CK946" s="20"/>
      <c r="CL946" s="63"/>
      <c r="CO946" s="53"/>
      <c r="CR946" s="20"/>
      <c r="CS946" s="63"/>
      <c r="CV946" s="53"/>
      <c r="CY946" s="20"/>
      <c r="CZ946" s="63"/>
      <c r="DC946" s="53"/>
      <c r="DF946" s="20"/>
    </row>
    <row r="947" spans="4:110" s="19" customFormat="1">
      <c r="D947" s="20"/>
      <c r="E947" s="37"/>
      <c r="H947" s="53"/>
      <c r="K947" s="20"/>
      <c r="L947" s="37"/>
      <c r="O947" s="53"/>
      <c r="R947" s="20"/>
      <c r="S947" s="37"/>
      <c r="V947" s="53"/>
      <c r="Y947" s="20"/>
      <c r="Z947" s="63"/>
      <c r="AC947" s="53"/>
      <c r="AF947" s="20"/>
      <c r="AG947" s="20"/>
      <c r="AH947" s="63"/>
      <c r="AK947" s="53"/>
      <c r="AN947" s="20"/>
      <c r="AO947" s="63"/>
      <c r="AR947" s="53"/>
      <c r="AU947" s="20"/>
      <c r="AV947" s="63"/>
      <c r="AY947" s="53"/>
      <c r="BB947" s="20"/>
      <c r="BC947" s="63"/>
      <c r="BF947" s="53"/>
      <c r="BI947" s="20"/>
      <c r="BJ947" s="63"/>
      <c r="BM947" s="53"/>
      <c r="BP947" s="20"/>
      <c r="BQ947" s="63"/>
      <c r="BT947" s="53"/>
      <c r="BW947" s="20"/>
      <c r="BX947" s="63"/>
      <c r="CA947" s="53"/>
      <c r="CD947" s="20"/>
      <c r="CE947" s="63"/>
      <c r="CH947" s="53"/>
      <c r="CK947" s="20"/>
      <c r="CL947" s="63"/>
      <c r="CO947" s="53"/>
      <c r="CR947" s="20"/>
      <c r="CS947" s="63"/>
      <c r="CV947" s="53"/>
      <c r="CY947" s="20"/>
      <c r="CZ947" s="63"/>
      <c r="DC947" s="53"/>
      <c r="DF947" s="20"/>
    </row>
    <row r="948" spans="4:110" s="19" customFormat="1">
      <c r="D948" s="20"/>
      <c r="E948" s="37"/>
      <c r="H948" s="53"/>
      <c r="K948" s="20"/>
      <c r="L948" s="37"/>
      <c r="O948" s="53"/>
      <c r="R948" s="20"/>
      <c r="S948" s="37"/>
      <c r="V948" s="53"/>
      <c r="Y948" s="20"/>
      <c r="Z948" s="63"/>
      <c r="AC948" s="53"/>
      <c r="AF948" s="20"/>
      <c r="AG948" s="20"/>
      <c r="AH948" s="63"/>
      <c r="AK948" s="53"/>
      <c r="AN948" s="20"/>
      <c r="AO948" s="63"/>
      <c r="AR948" s="53"/>
      <c r="AU948" s="20"/>
      <c r="AV948" s="63"/>
      <c r="AY948" s="53"/>
      <c r="BB948" s="20"/>
      <c r="BC948" s="63"/>
      <c r="BF948" s="53"/>
      <c r="BI948" s="20"/>
      <c r="BJ948" s="63"/>
      <c r="BM948" s="53"/>
      <c r="BP948" s="20"/>
      <c r="BQ948" s="63"/>
      <c r="BT948" s="53"/>
      <c r="BW948" s="20"/>
      <c r="BX948" s="63"/>
      <c r="CA948" s="53"/>
      <c r="CD948" s="20"/>
      <c r="CE948" s="63"/>
      <c r="CH948" s="53"/>
      <c r="CK948" s="20"/>
      <c r="CL948" s="63"/>
      <c r="CO948" s="53"/>
      <c r="CR948" s="20"/>
      <c r="CS948" s="63"/>
      <c r="CV948" s="53"/>
      <c r="CY948" s="20"/>
      <c r="CZ948" s="63"/>
      <c r="DC948" s="53"/>
      <c r="DF948" s="20"/>
    </row>
    <row r="949" spans="4:110" s="19" customFormat="1">
      <c r="D949" s="20"/>
      <c r="E949" s="37"/>
      <c r="H949" s="53"/>
      <c r="K949" s="20"/>
      <c r="L949" s="37"/>
      <c r="O949" s="53"/>
      <c r="R949" s="20"/>
      <c r="S949" s="37"/>
      <c r="V949" s="53"/>
      <c r="Y949" s="20"/>
      <c r="Z949" s="63"/>
      <c r="AC949" s="53"/>
      <c r="AF949" s="20"/>
      <c r="AG949" s="20"/>
      <c r="AH949" s="63"/>
      <c r="AK949" s="53"/>
      <c r="AN949" s="20"/>
      <c r="AO949" s="63"/>
      <c r="AR949" s="53"/>
      <c r="AU949" s="20"/>
      <c r="AV949" s="63"/>
      <c r="AY949" s="53"/>
      <c r="BB949" s="20"/>
      <c r="BC949" s="63"/>
      <c r="BF949" s="53"/>
      <c r="BI949" s="20"/>
      <c r="BJ949" s="63"/>
      <c r="BM949" s="53"/>
      <c r="BP949" s="20"/>
      <c r="BQ949" s="63"/>
      <c r="BT949" s="53"/>
      <c r="BW949" s="20"/>
      <c r="BX949" s="63"/>
      <c r="CA949" s="53"/>
      <c r="CD949" s="20"/>
      <c r="CE949" s="63"/>
      <c r="CH949" s="53"/>
      <c r="CK949" s="20"/>
      <c r="CL949" s="63"/>
      <c r="CO949" s="53"/>
      <c r="CR949" s="20"/>
      <c r="CS949" s="63"/>
      <c r="CV949" s="53"/>
      <c r="CY949" s="20"/>
      <c r="CZ949" s="63"/>
      <c r="DC949" s="53"/>
      <c r="DF949" s="20"/>
    </row>
    <row r="950" spans="4:110" s="19" customFormat="1">
      <c r="D950" s="20"/>
      <c r="E950" s="37"/>
      <c r="H950" s="53"/>
      <c r="K950" s="20"/>
      <c r="L950" s="37"/>
      <c r="O950" s="53"/>
      <c r="R950" s="20"/>
      <c r="S950" s="37"/>
      <c r="V950" s="53"/>
      <c r="Y950" s="20"/>
      <c r="Z950" s="63"/>
      <c r="AC950" s="53"/>
      <c r="AF950" s="20"/>
      <c r="AG950" s="20"/>
      <c r="AH950" s="63"/>
      <c r="AK950" s="53"/>
      <c r="AN950" s="20"/>
      <c r="AO950" s="63"/>
      <c r="AR950" s="53"/>
      <c r="AU950" s="20"/>
      <c r="AV950" s="63"/>
      <c r="AY950" s="53"/>
      <c r="BB950" s="20"/>
      <c r="BC950" s="63"/>
      <c r="BF950" s="53"/>
      <c r="BI950" s="20"/>
      <c r="BJ950" s="63"/>
      <c r="BM950" s="53"/>
      <c r="BP950" s="20"/>
      <c r="BQ950" s="63"/>
      <c r="BT950" s="53"/>
      <c r="BW950" s="20"/>
      <c r="BX950" s="63"/>
      <c r="CA950" s="53"/>
      <c r="CD950" s="20"/>
      <c r="CE950" s="63"/>
      <c r="CH950" s="53"/>
      <c r="CK950" s="20"/>
      <c r="CL950" s="63"/>
      <c r="CO950" s="53"/>
      <c r="CR950" s="20"/>
      <c r="CS950" s="63"/>
      <c r="CV950" s="53"/>
      <c r="CY950" s="20"/>
      <c r="CZ950" s="63"/>
      <c r="DC950" s="53"/>
      <c r="DF950" s="20"/>
    </row>
    <row r="951" spans="4:110" s="19" customFormat="1">
      <c r="D951" s="20"/>
      <c r="E951" s="37"/>
      <c r="H951" s="53"/>
      <c r="K951" s="20"/>
      <c r="L951" s="37"/>
      <c r="O951" s="53"/>
      <c r="R951" s="20"/>
      <c r="S951" s="37"/>
      <c r="V951" s="53"/>
      <c r="Y951" s="20"/>
      <c r="Z951" s="63"/>
      <c r="AC951" s="53"/>
      <c r="AF951" s="20"/>
      <c r="AG951" s="20"/>
      <c r="AH951" s="63"/>
      <c r="AK951" s="53"/>
      <c r="AN951" s="20"/>
      <c r="AO951" s="63"/>
      <c r="AR951" s="53"/>
      <c r="AU951" s="20"/>
      <c r="AV951" s="63"/>
      <c r="AY951" s="53"/>
      <c r="BB951" s="20"/>
      <c r="BC951" s="63"/>
      <c r="BF951" s="53"/>
      <c r="BI951" s="20"/>
      <c r="BJ951" s="63"/>
      <c r="BM951" s="53"/>
      <c r="BP951" s="20"/>
      <c r="BQ951" s="63"/>
      <c r="BT951" s="53"/>
      <c r="BW951" s="20"/>
      <c r="BX951" s="63"/>
      <c r="CA951" s="53"/>
      <c r="CD951" s="20"/>
      <c r="CE951" s="63"/>
      <c r="CH951" s="53"/>
      <c r="CK951" s="20"/>
      <c r="CL951" s="63"/>
      <c r="CO951" s="53"/>
      <c r="CR951" s="20"/>
      <c r="CS951" s="63"/>
      <c r="CV951" s="53"/>
      <c r="CY951" s="20"/>
      <c r="CZ951" s="63"/>
      <c r="DC951" s="53"/>
      <c r="DF951" s="20"/>
    </row>
    <row r="952" spans="4:110" s="19" customFormat="1">
      <c r="D952" s="20"/>
      <c r="E952" s="37"/>
      <c r="H952" s="53"/>
      <c r="K952" s="20"/>
      <c r="L952" s="37"/>
      <c r="O952" s="53"/>
      <c r="R952" s="20"/>
      <c r="S952" s="37"/>
      <c r="V952" s="53"/>
      <c r="Y952" s="20"/>
      <c r="Z952" s="63"/>
      <c r="AC952" s="53"/>
      <c r="AF952" s="20"/>
      <c r="AG952" s="20"/>
      <c r="AH952" s="63"/>
      <c r="AK952" s="53"/>
      <c r="AN952" s="20"/>
      <c r="AO952" s="63"/>
      <c r="AR952" s="53"/>
      <c r="AU952" s="20"/>
      <c r="AV952" s="63"/>
      <c r="AY952" s="53"/>
      <c r="BB952" s="20"/>
      <c r="BC952" s="63"/>
      <c r="BF952" s="53"/>
      <c r="BI952" s="20"/>
      <c r="BJ952" s="63"/>
      <c r="BM952" s="53"/>
      <c r="BP952" s="20"/>
      <c r="BQ952" s="63"/>
      <c r="BT952" s="53"/>
      <c r="BW952" s="20"/>
      <c r="BX952" s="63"/>
      <c r="CA952" s="53"/>
      <c r="CD952" s="20"/>
      <c r="CE952" s="63"/>
      <c r="CH952" s="53"/>
      <c r="CK952" s="20"/>
      <c r="CL952" s="63"/>
      <c r="CO952" s="53"/>
      <c r="CR952" s="20"/>
      <c r="CS952" s="63"/>
      <c r="CV952" s="53"/>
      <c r="CY952" s="20"/>
      <c r="CZ952" s="63"/>
      <c r="DC952" s="53"/>
      <c r="DF952" s="20"/>
    </row>
    <row r="953" spans="4:110" s="19" customFormat="1">
      <c r="D953" s="20"/>
      <c r="E953" s="37"/>
      <c r="H953" s="53"/>
      <c r="K953" s="20"/>
      <c r="L953" s="37"/>
      <c r="O953" s="53"/>
      <c r="R953" s="20"/>
      <c r="S953" s="37"/>
      <c r="V953" s="53"/>
      <c r="Y953" s="20"/>
      <c r="Z953" s="63"/>
      <c r="AC953" s="53"/>
      <c r="AF953" s="20"/>
      <c r="AG953" s="20"/>
      <c r="AH953" s="63"/>
      <c r="AK953" s="53"/>
      <c r="AN953" s="20"/>
      <c r="AO953" s="63"/>
      <c r="AR953" s="53"/>
      <c r="AU953" s="20"/>
      <c r="AV953" s="63"/>
      <c r="AY953" s="53"/>
      <c r="BB953" s="20"/>
      <c r="BC953" s="63"/>
      <c r="BF953" s="53"/>
      <c r="BI953" s="20"/>
      <c r="BJ953" s="63"/>
      <c r="BM953" s="53"/>
      <c r="BP953" s="20"/>
      <c r="BQ953" s="63"/>
      <c r="BT953" s="53"/>
      <c r="BW953" s="20"/>
      <c r="BX953" s="63"/>
      <c r="CA953" s="53"/>
      <c r="CD953" s="20"/>
      <c r="CE953" s="63"/>
      <c r="CH953" s="53"/>
      <c r="CK953" s="20"/>
      <c r="CL953" s="63"/>
      <c r="CO953" s="53"/>
      <c r="CR953" s="20"/>
      <c r="CS953" s="63"/>
      <c r="CV953" s="53"/>
      <c r="CY953" s="20"/>
      <c r="CZ953" s="63"/>
      <c r="DC953" s="53"/>
      <c r="DF953" s="20"/>
    </row>
    <row r="954" spans="4:110" s="19" customFormat="1">
      <c r="D954" s="20"/>
      <c r="E954" s="37"/>
      <c r="H954" s="53"/>
      <c r="K954" s="20"/>
      <c r="L954" s="37"/>
      <c r="O954" s="53"/>
      <c r="R954" s="20"/>
      <c r="S954" s="37"/>
      <c r="V954" s="53"/>
      <c r="Y954" s="20"/>
      <c r="Z954" s="63"/>
      <c r="AC954" s="53"/>
      <c r="AF954" s="20"/>
      <c r="AG954" s="20"/>
      <c r="AH954" s="63"/>
      <c r="AK954" s="53"/>
      <c r="AN954" s="20"/>
      <c r="AO954" s="63"/>
      <c r="AR954" s="53"/>
      <c r="AU954" s="20"/>
      <c r="AV954" s="63"/>
      <c r="AY954" s="53"/>
      <c r="BB954" s="20"/>
      <c r="BC954" s="63"/>
      <c r="BF954" s="53"/>
      <c r="BI954" s="20"/>
      <c r="BJ954" s="63"/>
      <c r="BM954" s="53"/>
      <c r="BP954" s="20"/>
      <c r="BQ954" s="63"/>
      <c r="BT954" s="53"/>
      <c r="BW954" s="20"/>
      <c r="BX954" s="63"/>
      <c r="CA954" s="53"/>
      <c r="CD954" s="20"/>
      <c r="CE954" s="63"/>
      <c r="CH954" s="53"/>
      <c r="CK954" s="20"/>
      <c r="CL954" s="63"/>
      <c r="CO954" s="53"/>
      <c r="CR954" s="20"/>
      <c r="CS954" s="63"/>
      <c r="CV954" s="53"/>
      <c r="CY954" s="20"/>
      <c r="CZ954" s="63"/>
      <c r="DC954" s="53"/>
      <c r="DF954" s="20"/>
    </row>
    <row r="955" spans="4:110" s="19" customFormat="1">
      <c r="D955" s="20"/>
      <c r="E955" s="37"/>
      <c r="H955" s="53"/>
      <c r="K955" s="20"/>
      <c r="L955" s="37"/>
      <c r="O955" s="53"/>
      <c r="R955" s="20"/>
      <c r="S955" s="37"/>
      <c r="V955" s="53"/>
      <c r="Y955" s="20"/>
      <c r="Z955" s="63"/>
      <c r="AC955" s="53"/>
      <c r="AF955" s="20"/>
      <c r="AG955" s="20"/>
      <c r="AH955" s="63"/>
      <c r="AK955" s="53"/>
      <c r="AN955" s="20"/>
      <c r="AO955" s="63"/>
      <c r="AR955" s="53"/>
      <c r="AU955" s="20"/>
      <c r="AV955" s="63"/>
      <c r="AY955" s="53"/>
      <c r="BB955" s="20"/>
      <c r="BC955" s="63"/>
      <c r="BF955" s="53"/>
      <c r="BI955" s="20"/>
      <c r="BJ955" s="63"/>
      <c r="BM955" s="53"/>
      <c r="BP955" s="20"/>
      <c r="BQ955" s="63"/>
      <c r="BT955" s="53"/>
      <c r="BW955" s="20"/>
      <c r="BX955" s="63"/>
      <c r="CA955" s="53"/>
      <c r="CD955" s="20"/>
      <c r="CE955" s="63"/>
      <c r="CH955" s="53"/>
      <c r="CK955" s="20"/>
      <c r="CL955" s="63"/>
      <c r="CO955" s="53"/>
      <c r="CR955" s="20"/>
      <c r="CS955" s="63"/>
      <c r="CV955" s="53"/>
      <c r="CY955" s="20"/>
      <c r="CZ955" s="63"/>
      <c r="DC955" s="53"/>
      <c r="DF955" s="20"/>
    </row>
    <row r="956" spans="4:110" s="19" customFormat="1">
      <c r="D956" s="20"/>
      <c r="E956" s="37"/>
      <c r="H956" s="53"/>
      <c r="K956" s="20"/>
      <c r="L956" s="37"/>
      <c r="O956" s="53"/>
      <c r="R956" s="20"/>
      <c r="S956" s="37"/>
      <c r="V956" s="53"/>
      <c r="Y956" s="20"/>
      <c r="Z956" s="63"/>
      <c r="AC956" s="53"/>
      <c r="AF956" s="20"/>
      <c r="AG956" s="20"/>
      <c r="AH956" s="63"/>
      <c r="AK956" s="53"/>
      <c r="AN956" s="20"/>
      <c r="AO956" s="63"/>
      <c r="AR956" s="53"/>
      <c r="AU956" s="20"/>
      <c r="AV956" s="63"/>
      <c r="AY956" s="53"/>
      <c r="BB956" s="20"/>
      <c r="BC956" s="63"/>
      <c r="BF956" s="53"/>
      <c r="BI956" s="20"/>
      <c r="BJ956" s="63"/>
      <c r="BM956" s="53"/>
      <c r="BP956" s="20"/>
      <c r="BQ956" s="63"/>
      <c r="BT956" s="53"/>
      <c r="BW956" s="20"/>
      <c r="BX956" s="63"/>
      <c r="CA956" s="53"/>
      <c r="CD956" s="20"/>
      <c r="CE956" s="63"/>
      <c r="CH956" s="53"/>
      <c r="CK956" s="20"/>
      <c r="CL956" s="63"/>
      <c r="CO956" s="53"/>
      <c r="CR956" s="20"/>
      <c r="CS956" s="63"/>
      <c r="CV956" s="53"/>
      <c r="CY956" s="20"/>
      <c r="CZ956" s="63"/>
      <c r="DC956" s="53"/>
      <c r="DF956" s="20"/>
    </row>
    <row r="957" spans="4:110" s="19" customFormat="1">
      <c r="D957" s="20"/>
      <c r="E957" s="37"/>
      <c r="H957" s="53"/>
      <c r="K957" s="20"/>
      <c r="L957" s="37"/>
      <c r="O957" s="53"/>
      <c r="R957" s="20"/>
      <c r="S957" s="37"/>
      <c r="V957" s="53"/>
      <c r="Y957" s="20"/>
      <c r="Z957" s="63"/>
      <c r="AC957" s="53"/>
      <c r="AF957" s="20"/>
      <c r="AG957" s="20"/>
      <c r="AH957" s="63"/>
      <c r="AK957" s="53"/>
      <c r="AN957" s="20"/>
      <c r="AO957" s="63"/>
      <c r="AR957" s="53"/>
      <c r="AU957" s="20"/>
      <c r="AV957" s="63"/>
      <c r="AY957" s="53"/>
      <c r="BB957" s="20"/>
      <c r="BC957" s="63"/>
      <c r="BF957" s="53"/>
      <c r="BI957" s="20"/>
      <c r="BJ957" s="63"/>
      <c r="BM957" s="53"/>
      <c r="BP957" s="20"/>
      <c r="BQ957" s="63"/>
      <c r="BT957" s="53"/>
      <c r="BW957" s="20"/>
      <c r="BX957" s="63"/>
      <c r="CA957" s="53"/>
      <c r="CD957" s="20"/>
      <c r="CE957" s="63"/>
      <c r="CH957" s="53"/>
      <c r="CK957" s="20"/>
      <c r="CL957" s="63"/>
      <c r="CO957" s="53"/>
      <c r="CR957" s="20"/>
      <c r="CS957" s="63"/>
      <c r="CV957" s="53"/>
      <c r="CY957" s="20"/>
      <c r="CZ957" s="63"/>
      <c r="DC957" s="53"/>
      <c r="DF957" s="20"/>
    </row>
    <row r="958" spans="4:110" s="19" customFormat="1">
      <c r="D958" s="20"/>
      <c r="E958" s="37"/>
      <c r="H958" s="53"/>
      <c r="K958" s="20"/>
      <c r="L958" s="37"/>
      <c r="O958" s="53"/>
      <c r="R958" s="20"/>
      <c r="S958" s="37"/>
      <c r="V958" s="53"/>
      <c r="Y958" s="20"/>
      <c r="Z958" s="63"/>
      <c r="AC958" s="53"/>
      <c r="AF958" s="20"/>
      <c r="AG958" s="20"/>
      <c r="AH958" s="63"/>
      <c r="AK958" s="53"/>
      <c r="AN958" s="20"/>
      <c r="AO958" s="63"/>
      <c r="AR958" s="53"/>
      <c r="AU958" s="20"/>
      <c r="AV958" s="63"/>
      <c r="AY958" s="53"/>
      <c r="BB958" s="20"/>
      <c r="BC958" s="63"/>
      <c r="BF958" s="53"/>
      <c r="BI958" s="20"/>
      <c r="BJ958" s="63"/>
      <c r="BM958" s="53"/>
      <c r="BP958" s="20"/>
      <c r="BQ958" s="63"/>
      <c r="BT958" s="53"/>
      <c r="BW958" s="20"/>
      <c r="BX958" s="63"/>
      <c r="CA958" s="53"/>
      <c r="CD958" s="20"/>
      <c r="CE958" s="63"/>
      <c r="CH958" s="53"/>
      <c r="CK958" s="20"/>
      <c r="CL958" s="63"/>
      <c r="CO958" s="53"/>
      <c r="CR958" s="20"/>
      <c r="CS958" s="63"/>
      <c r="CV958" s="53"/>
      <c r="CY958" s="20"/>
      <c r="CZ958" s="63"/>
      <c r="DC958" s="53"/>
      <c r="DF958" s="20"/>
    </row>
    <row r="959" spans="4:110" s="19" customFormat="1">
      <c r="D959" s="20"/>
      <c r="E959" s="37"/>
      <c r="H959" s="53"/>
      <c r="K959" s="20"/>
      <c r="L959" s="37"/>
      <c r="O959" s="53"/>
      <c r="R959" s="20"/>
      <c r="S959" s="37"/>
      <c r="V959" s="53"/>
      <c r="Y959" s="20"/>
      <c r="Z959" s="63"/>
      <c r="AC959" s="53"/>
      <c r="AF959" s="20"/>
      <c r="AG959" s="20"/>
      <c r="AH959" s="63"/>
      <c r="AK959" s="53"/>
      <c r="AN959" s="20"/>
      <c r="AO959" s="63"/>
      <c r="AR959" s="53"/>
      <c r="AU959" s="20"/>
      <c r="AV959" s="63"/>
      <c r="AY959" s="53"/>
      <c r="BB959" s="20"/>
      <c r="BC959" s="63"/>
      <c r="BF959" s="53"/>
      <c r="BI959" s="20"/>
      <c r="BJ959" s="63"/>
      <c r="BM959" s="53"/>
      <c r="BP959" s="20"/>
      <c r="BQ959" s="63"/>
      <c r="BT959" s="53"/>
      <c r="BW959" s="20"/>
      <c r="BX959" s="63"/>
      <c r="CA959" s="53"/>
      <c r="CD959" s="20"/>
      <c r="CE959" s="63"/>
      <c r="CH959" s="53"/>
      <c r="CK959" s="20"/>
      <c r="CL959" s="63"/>
      <c r="CO959" s="53"/>
      <c r="CR959" s="20"/>
      <c r="CS959" s="63"/>
      <c r="CV959" s="53"/>
      <c r="CY959" s="20"/>
      <c r="CZ959" s="63"/>
      <c r="DC959" s="53"/>
      <c r="DF959" s="20"/>
    </row>
    <row r="960" spans="4:110" s="19" customFormat="1">
      <c r="D960" s="20"/>
      <c r="E960" s="37"/>
      <c r="H960" s="53"/>
      <c r="K960" s="20"/>
      <c r="L960" s="37"/>
      <c r="O960" s="53"/>
      <c r="R960" s="20"/>
      <c r="S960" s="37"/>
      <c r="V960" s="53"/>
      <c r="Y960" s="20"/>
      <c r="Z960" s="63"/>
      <c r="AC960" s="53"/>
      <c r="AF960" s="20"/>
      <c r="AG960" s="20"/>
      <c r="AH960" s="63"/>
      <c r="AK960" s="53"/>
      <c r="AN960" s="20"/>
      <c r="AO960" s="63"/>
      <c r="AR960" s="53"/>
      <c r="AU960" s="20"/>
      <c r="AV960" s="63"/>
      <c r="AY960" s="53"/>
      <c r="BB960" s="20"/>
      <c r="BC960" s="63"/>
      <c r="BF960" s="53"/>
      <c r="BI960" s="20"/>
      <c r="BJ960" s="63"/>
      <c r="BM960" s="53"/>
      <c r="BP960" s="20"/>
      <c r="BQ960" s="63"/>
      <c r="BT960" s="53"/>
      <c r="BW960" s="20"/>
      <c r="BX960" s="63"/>
      <c r="CA960" s="53"/>
      <c r="CD960" s="20"/>
      <c r="CE960" s="63"/>
      <c r="CH960" s="53"/>
      <c r="CK960" s="20"/>
      <c r="CL960" s="63"/>
      <c r="CO960" s="53"/>
      <c r="CR960" s="20"/>
      <c r="CS960" s="63"/>
      <c r="CV960" s="53"/>
      <c r="CY960" s="20"/>
      <c r="CZ960" s="63"/>
      <c r="DC960" s="53"/>
      <c r="DF960" s="20"/>
    </row>
    <row r="961" spans="4:110" s="19" customFormat="1">
      <c r="D961" s="20"/>
      <c r="E961" s="37"/>
      <c r="H961" s="53"/>
      <c r="K961" s="20"/>
      <c r="L961" s="37"/>
      <c r="O961" s="53"/>
      <c r="R961" s="20"/>
      <c r="S961" s="37"/>
      <c r="V961" s="53"/>
      <c r="Y961" s="20"/>
      <c r="Z961" s="63"/>
      <c r="AC961" s="53"/>
      <c r="AF961" s="20"/>
      <c r="AG961" s="20"/>
      <c r="AH961" s="63"/>
      <c r="AK961" s="53"/>
      <c r="AN961" s="20"/>
      <c r="AO961" s="63"/>
      <c r="AR961" s="53"/>
      <c r="AU961" s="20"/>
      <c r="AV961" s="63"/>
      <c r="AY961" s="53"/>
      <c r="BB961" s="20"/>
      <c r="BC961" s="63"/>
      <c r="BF961" s="53"/>
      <c r="BI961" s="20"/>
      <c r="BJ961" s="63"/>
      <c r="BM961" s="53"/>
      <c r="BP961" s="20"/>
      <c r="BQ961" s="63"/>
      <c r="BT961" s="53"/>
      <c r="BW961" s="20"/>
      <c r="BX961" s="63"/>
      <c r="CA961" s="53"/>
      <c r="CD961" s="20"/>
      <c r="CE961" s="63"/>
      <c r="CH961" s="53"/>
      <c r="CK961" s="20"/>
      <c r="CL961" s="63"/>
      <c r="CO961" s="53"/>
      <c r="CR961" s="20"/>
      <c r="CS961" s="63"/>
      <c r="CV961" s="53"/>
      <c r="CY961" s="20"/>
      <c r="CZ961" s="63"/>
      <c r="DC961" s="53"/>
      <c r="DF961" s="20"/>
    </row>
    <row r="962" spans="4:110" s="19" customFormat="1">
      <c r="D962" s="20"/>
      <c r="E962" s="37"/>
      <c r="H962" s="53"/>
      <c r="K962" s="20"/>
      <c r="L962" s="37"/>
      <c r="O962" s="53"/>
      <c r="R962" s="20"/>
      <c r="S962" s="37"/>
      <c r="V962" s="53"/>
      <c r="Y962" s="20"/>
      <c r="Z962" s="63"/>
      <c r="AC962" s="53"/>
      <c r="AF962" s="20"/>
      <c r="AG962" s="20"/>
      <c r="AH962" s="63"/>
      <c r="AK962" s="53"/>
      <c r="AN962" s="20"/>
      <c r="AO962" s="63"/>
      <c r="AR962" s="53"/>
      <c r="AU962" s="20"/>
      <c r="AV962" s="63"/>
      <c r="AY962" s="53"/>
      <c r="BB962" s="20"/>
      <c r="BC962" s="63"/>
      <c r="BF962" s="53"/>
      <c r="BI962" s="20"/>
      <c r="BJ962" s="63"/>
      <c r="BM962" s="53"/>
      <c r="BP962" s="20"/>
      <c r="BQ962" s="63"/>
      <c r="BT962" s="53"/>
      <c r="BW962" s="20"/>
      <c r="BX962" s="63"/>
      <c r="CA962" s="53"/>
      <c r="CD962" s="20"/>
      <c r="CE962" s="63"/>
      <c r="CH962" s="53"/>
      <c r="CK962" s="20"/>
      <c r="CL962" s="63"/>
      <c r="CO962" s="53"/>
      <c r="CR962" s="20"/>
      <c r="CS962" s="63"/>
      <c r="CV962" s="53"/>
      <c r="CY962" s="20"/>
      <c r="CZ962" s="63"/>
      <c r="DC962" s="53"/>
      <c r="DF962" s="20"/>
    </row>
    <row r="963" spans="4:110" s="19" customFormat="1">
      <c r="D963" s="20"/>
      <c r="E963" s="37"/>
      <c r="H963" s="53"/>
      <c r="K963" s="20"/>
      <c r="L963" s="37"/>
      <c r="O963" s="53"/>
      <c r="R963" s="20"/>
      <c r="S963" s="37"/>
      <c r="V963" s="53"/>
      <c r="Y963" s="20"/>
      <c r="Z963" s="63"/>
      <c r="AC963" s="53"/>
      <c r="AF963" s="20"/>
      <c r="AG963" s="20"/>
      <c r="AH963" s="63"/>
      <c r="AK963" s="53"/>
      <c r="AN963" s="20"/>
      <c r="AO963" s="63"/>
      <c r="AR963" s="53"/>
      <c r="AU963" s="20"/>
      <c r="AV963" s="63"/>
      <c r="AY963" s="53"/>
      <c r="BB963" s="20"/>
      <c r="BC963" s="63"/>
      <c r="BF963" s="53"/>
      <c r="BI963" s="20"/>
      <c r="BJ963" s="63"/>
      <c r="BM963" s="53"/>
      <c r="BP963" s="20"/>
      <c r="BQ963" s="63"/>
      <c r="BT963" s="53"/>
      <c r="BW963" s="20"/>
      <c r="BX963" s="63"/>
      <c r="CA963" s="53"/>
      <c r="CD963" s="20"/>
      <c r="CE963" s="63"/>
      <c r="CH963" s="53"/>
      <c r="CK963" s="20"/>
      <c r="CL963" s="63"/>
      <c r="CO963" s="53"/>
      <c r="CR963" s="20"/>
      <c r="CS963" s="63"/>
      <c r="CV963" s="53"/>
      <c r="CY963" s="20"/>
      <c r="CZ963" s="63"/>
      <c r="DC963" s="53"/>
      <c r="DF963" s="20"/>
    </row>
    <row r="964" spans="4:110" s="19" customFormat="1">
      <c r="D964" s="20"/>
      <c r="E964" s="37"/>
      <c r="H964" s="53"/>
      <c r="K964" s="20"/>
      <c r="L964" s="37"/>
      <c r="O964" s="53"/>
      <c r="R964" s="20"/>
      <c r="S964" s="37"/>
      <c r="V964" s="53"/>
      <c r="Y964" s="20"/>
      <c r="Z964" s="63"/>
      <c r="AC964" s="53"/>
      <c r="AF964" s="20"/>
      <c r="AG964" s="20"/>
      <c r="AH964" s="63"/>
      <c r="AK964" s="53"/>
      <c r="AN964" s="20"/>
      <c r="AO964" s="63"/>
      <c r="AR964" s="53"/>
      <c r="AU964" s="20"/>
      <c r="AV964" s="63"/>
      <c r="AY964" s="53"/>
      <c r="BB964" s="20"/>
      <c r="BC964" s="63"/>
      <c r="BF964" s="53"/>
      <c r="BI964" s="20"/>
      <c r="BJ964" s="63"/>
      <c r="BM964" s="53"/>
      <c r="BP964" s="20"/>
      <c r="BQ964" s="63"/>
      <c r="BT964" s="53"/>
      <c r="BW964" s="20"/>
      <c r="BX964" s="63"/>
      <c r="CA964" s="53"/>
      <c r="CD964" s="20"/>
      <c r="CE964" s="63"/>
      <c r="CH964" s="53"/>
      <c r="CK964" s="20"/>
      <c r="CL964" s="63"/>
      <c r="CO964" s="53"/>
      <c r="CR964" s="20"/>
      <c r="CS964" s="63"/>
      <c r="CV964" s="53"/>
      <c r="CY964" s="20"/>
      <c r="CZ964" s="63"/>
      <c r="DC964" s="53"/>
      <c r="DF964" s="20"/>
    </row>
    <row r="965" spans="4:110" s="19" customFormat="1">
      <c r="D965" s="20"/>
      <c r="E965" s="37"/>
      <c r="H965" s="53"/>
      <c r="K965" s="20"/>
      <c r="L965" s="37"/>
      <c r="O965" s="53"/>
      <c r="R965" s="20"/>
      <c r="S965" s="37"/>
      <c r="V965" s="53"/>
      <c r="Y965" s="20"/>
      <c r="Z965" s="63"/>
      <c r="AC965" s="53"/>
      <c r="AF965" s="20"/>
      <c r="AG965" s="20"/>
      <c r="AH965" s="63"/>
      <c r="AK965" s="53"/>
      <c r="AN965" s="20"/>
      <c r="AO965" s="63"/>
      <c r="AR965" s="53"/>
      <c r="AU965" s="20"/>
      <c r="AV965" s="63"/>
      <c r="AY965" s="53"/>
      <c r="BB965" s="20"/>
      <c r="BC965" s="63"/>
      <c r="BF965" s="53"/>
      <c r="BI965" s="20"/>
      <c r="BJ965" s="63"/>
      <c r="BM965" s="53"/>
      <c r="BP965" s="20"/>
      <c r="BQ965" s="63"/>
      <c r="BT965" s="53"/>
      <c r="BW965" s="20"/>
      <c r="BX965" s="63"/>
      <c r="CA965" s="53"/>
      <c r="CD965" s="20"/>
      <c r="CE965" s="63"/>
      <c r="CH965" s="53"/>
      <c r="CK965" s="20"/>
      <c r="CL965" s="63"/>
      <c r="CO965" s="53"/>
      <c r="CR965" s="20"/>
      <c r="CS965" s="63"/>
      <c r="CV965" s="53"/>
      <c r="CY965" s="20"/>
      <c r="CZ965" s="63"/>
      <c r="DC965" s="53"/>
      <c r="DF965" s="20"/>
    </row>
    <row r="966" spans="4:110" s="19" customFormat="1">
      <c r="D966" s="20"/>
      <c r="E966" s="37"/>
      <c r="H966" s="53"/>
      <c r="K966" s="20"/>
      <c r="L966" s="37"/>
      <c r="O966" s="53"/>
      <c r="R966" s="20"/>
      <c r="S966" s="37"/>
      <c r="V966" s="53"/>
      <c r="Y966" s="20"/>
      <c r="Z966" s="63"/>
      <c r="AC966" s="53"/>
      <c r="AF966" s="20"/>
      <c r="AG966" s="20"/>
      <c r="AH966" s="63"/>
      <c r="AK966" s="53"/>
      <c r="AN966" s="20"/>
      <c r="AO966" s="63"/>
      <c r="AR966" s="53"/>
      <c r="AU966" s="20"/>
      <c r="AV966" s="63"/>
      <c r="AY966" s="53"/>
      <c r="BB966" s="20"/>
      <c r="BC966" s="63"/>
      <c r="BF966" s="53"/>
      <c r="BI966" s="20"/>
      <c r="BJ966" s="63"/>
      <c r="BM966" s="53"/>
      <c r="BP966" s="20"/>
      <c r="BQ966" s="63"/>
      <c r="BT966" s="53"/>
      <c r="BW966" s="20"/>
      <c r="BX966" s="63"/>
      <c r="CA966" s="53"/>
      <c r="CD966" s="20"/>
      <c r="CE966" s="63"/>
      <c r="CH966" s="53"/>
      <c r="CK966" s="20"/>
      <c r="CL966" s="63"/>
      <c r="CO966" s="53"/>
      <c r="CR966" s="20"/>
      <c r="CS966" s="63"/>
      <c r="CV966" s="53"/>
      <c r="CY966" s="20"/>
      <c r="CZ966" s="63"/>
      <c r="DC966" s="53"/>
      <c r="DF966" s="20"/>
    </row>
    <row r="967" spans="4:110" s="19" customFormat="1">
      <c r="D967" s="20"/>
      <c r="E967" s="37"/>
      <c r="H967" s="53"/>
      <c r="K967" s="20"/>
      <c r="L967" s="37"/>
      <c r="O967" s="53"/>
      <c r="R967" s="20"/>
      <c r="S967" s="37"/>
      <c r="V967" s="53"/>
      <c r="Y967" s="20"/>
      <c r="Z967" s="63"/>
      <c r="AC967" s="53"/>
      <c r="AF967" s="20"/>
      <c r="AG967" s="20"/>
      <c r="AH967" s="63"/>
      <c r="AK967" s="53"/>
      <c r="AN967" s="20"/>
      <c r="AO967" s="63"/>
      <c r="AR967" s="53"/>
      <c r="AU967" s="20"/>
      <c r="AV967" s="63"/>
      <c r="AY967" s="53"/>
      <c r="BB967" s="20"/>
      <c r="BC967" s="63"/>
      <c r="BF967" s="53"/>
      <c r="BI967" s="20"/>
      <c r="BJ967" s="63"/>
      <c r="BM967" s="53"/>
      <c r="BP967" s="20"/>
      <c r="BQ967" s="63"/>
      <c r="BT967" s="53"/>
      <c r="BW967" s="20"/>
      <c r="BX967" s="63"/>
      <c r="CA967" s="53"/>
      <c r="CD967" s="20"/>
      <c r="CE967" s="63"/>
      <c r="CH967" s="53"/>
      <c r="CK967" s="20"/>
      <c r="CL967" s="63"/>
      <c r="CO967" s="53"/>
      <c r="CR967" s="20"/>
      <c r="CS967" s="63"/>
      <c r="CV967" s="53"/>
      <c r="CY967" s="20"/>
      <c r="CZ967" s="63"/>
      <c r="DC967" s="53"/>
      <c r="DF967" s="20"/>
    </row>
    <row r="968" spans="4:110" s="19" customFormat="1">
      <c r="D968" s="20"/>
      <c r="E968" s="37"/>
      <c r="H968" s="53"/>
      <c r="K968" s="20"/>
      <c r="L968" s="37"/>
      <c r="O968" s="53"/>
      <c r="R968" s="20"/>
      <c r="S968" s="37"/>
      <c r="V968" s="53"/>
      <c r="Y968" s="20"/>
      <c r="Z968" s="63"/>
      <c r="AC968" s="53"/>
      <c r="AF968" s="20"/>
      <c r="AG968" s="20"/>
      <c r="AH968" s="63"/>
      <c r="AK968" s="53"/>
      <c r="AN968" s="20"/>
      <c r="AO968" s="63"/>
      <c r="AR968" s="53"/>
      <c r="AU968" s="20"/>
      <c r="AV968" s="63"/>
      <c r="AY968" s="53"/>
      <c r="BB968" s="20"/>
      <c r="BC968" s="63"/>
      <c r="BF968" s="53"/>
      <c r="BI968" s="20"/>
      <c r="BJ968" s="63"/>
      <c r="BM968" s="53"/>
      <c r="BP968" s="20"/>
      <c r="BQ968" s="63"/>
      <c r="BT968" s="53"/>
      <c r="BW968" s="20"/>
      <c r="BX968" s="63"/>
      <c r="CA968" s="53"/>
      <c r="CD968" s="20"/>
      <c r="CE968" s="63"/>
      <c r="CH968" s="53"/>
      <c r="CK968" s="20"/>
      <c r="CL968" s="63"/>
      <c r="CO968" s="53"/>
      <c r="CR968" s="20"/>
      <c r="CS968" s="63"/>
      <c r="CV968" s="53"/>
      <c r="CY968" s="20"/>
      <c r="CZ968" s="63"/>
      <c r="DC968" s="53"/>
      <c r="DF968" s="20"/>
    </row>
    <row r="969" spans="4:110" s="19" customFormat="1">
      <c r="D969" s="20"/>
      <c r="E969" s="37"/>
      <c r="H969" s="53"/>
      <c r="K969" s="20"/>
      <c r="L969" s="37"/>
      <c r="O969" s="53"/>
      <c r="R969" s="20"/>
      <c r="S969" s="37"/>
      <c r="V969" s="53"/>
      <c r="Y969" s="20"/>
      <c r="Z969" s="63"/>
      <c r="AC969" s="53"/>
      <c r="AF969" s="20"/>
      <c r="AG969" s="20"/>
      <c r="AH969" s="63"/>
      <c r="AK969" s="53"/>
      <c r="AN969" s="20"/>
      <c r="AO969" s="63"/>
      <c r="AR969" s="53"/>
      <c r="AU969" s="20"/>
      <c r="AV969" s="63"/>
      <c r="AY969" s="53"/>
      <c r="BB969" s="20"/>
      <c r="BC969" s="63"/>
      <c r="BF969" s="53"/>
      <c r="BI969" s="20"/>
      <c r="BJ969" s="63"/>
      <c r="BM969" s="53"/>
      <c r="BP969" s="20"/>
      <c r="BQ969" s="63"/>
      <c r="BT969" s="53"/>
      <c r="BW969" s="20"/>
      <c r="BX969" s="63"/>
      <c r="CA969" s="53"/>
      <c r="CD969" s="20"/>
      <c r="CE969" s="63"/>
      <c r="CH969" s="53"/>
      <c r="CK969" s="20"/>
      <c r="CL969" s="63"/>
      <c r="CO969" s="53"/>
      <c r="CR969" s="20"/>
      <c r="CS969" s="63"/>
      <c r="CV969" s="53"/>
      <c r="CY969" s="20"/>
      <c r="CZ969" s="63"/>
      <c r="DC969" s="53"/>
      <c r="DF969" s="20"/>
    </row>
    <row r="970" spans="4:110" s="19" customFormat="1">
      <c r="D970" s="20"/>
      <c r="E970" s="37"/>
      <c r="H970" s="53"/>
      <c r="K970" s="20"/>
      <c r="L970" s="37"/>
      <c r="O970" s="53"/>
      <c r="R970" s="20"/>
      <c r="S970" s="37"/>
      <c r="V970" s="53"/>
      <c r="Y970" s="20"/>
      <c r="Z970" s="63"/>
      <c r="AC970" s="53"/>
      <c r="AF970" s="20"/>
      <c r="AG970" s="20"/>
      <c r="AH970" s="63"/>
      <c r="AK970" s="53"/>
      <c r="AN970" s="20"/>
      <c r="AO970" s="63"/>
      <c r="AR970" s="53"/>
      <c r="AU970" s="20"/>
      <c r="AV970" s="63"/>
      <c r="AY970" s="53"/>
      <c r="BB970" s="20"/>
      <c r="BC970" s="63"/>
      <c r="BF970" s="53"/>
      <c r="BI970" s="20"/>
      <c r="BJ970" s="63"/>
      <c r="BM970" s="53"/>
      <c r="BP970" s="20"/>
      <c r="BQ970" s="63"/>
      <c r="BT970" s="53"/>
      <c r="BW970" s="20"/>
      <c r="BX970" s="63"/>
      <c r="CA970" s="53"/>
      <c r="CD970" s="20"/>
      <c r="CE970" s="63"/>
      <c r="CH970" s="53"/>
      <c r="CK970" s="20"/>
      <c r="CL970" s="63"/>
      <c r="CO970" s="53"/>
      <c r="CR970" s="20"/>
      <c r="CS970" s="63"/>
      <c r="CV970" s="53"/>
      <c r="CY970" s="20"/>
      <c r="CZ970" s="63"/>
      <c r="DC970" s="53"/>
      <c r="DF970" s="20"/>
    </row>
    <row r="971" spans="4:110" s="19" customFormat="1">
      <c r="D971" s="20"/>
      <c r="E971" s="37"/>
      <c r="H971" s="53"/>
      <c r="K971" s="20"/>
      <c r="L971" s="37"/>
      <c r="O971" s="53"/>
      <c r="R971" s="20"/>
      <c r="S971" s="37"/>
      <c r="V971" s="53"/>
      <c r="Y971" s="20"/>
      <c r="Z971" s="63"/>
      <c r="AC971" s="53"/>
      <c r="AF971" s="20"/>
      <c r="AG971" s="20"/>
      <c r="AH971" s="63"/>
      <c r="AK971" s="53"/>
      <c r="AN971" s="20"/>
      <c r="AO971" s="63"/>
      <c r="AR971" s="53"/>
      <c r="AU971" s="20"/>
      <c r="AV971" s="63"/>
      <c r="AY971" s="53"/>
      <c r="BB971" s="20"/>
      <c r="BC971" s="63"/>
      <c r="BF971" s="53"/>
      <c r="BI971" s="20"/>
      <c r="BJ971" s="63"/>
      <c r="BM971" s="53"/>
      <c r="BP971" s="20"/>
      <c r="BQ971" s="63"/>
      <c r="BT971" s="53"/>
      <c r="BW971" s="20"/>
      <c r="BX971" s="63"/>
      <c r="CA971" s="53"/>
      <c r="CD971" s="20"/>
      <c r="CE971" s="63"/>
      <c r="CH971" s="53"/>
      <c r="CK971" s="20"/>
      <c r="CL971" s="63"/>
      <c r="CO971" s="53"/>
      <c r="CR971" s="20"/>
      <c r="CS971" s="63"/>
      <c r="CV971" s="53"/>
      <c r="CY971" s="20"/>
      <c r="CZ971" s="63"/>
      <c r="DC971" s="53"/>
      <c r="DF971" s="20"/>
    </row>
    <row r="972" spans="4:110" s="19" customFormat="1">
      <c r="D972" s="20"/>
      <c r="E972" s="37"/>
      <c r="H972" s="53"/>
      <c r="K972" s="20"/>
      <c r="L972" s="37"/>
      <c r="O972" s="53"/>
      <c r="R972" s="20"/>
      <c r="S972" s="37"/>
      <c r="V972" s="53"/>
      <c r="Y972" s="20"/>
      <c r="Z972" s="63"/>
      <c r="AC972" s="53"/>
      <c r="AF972" s="20"/>
      <c r="AG972" s="20"/>
      <c r="AH972" s="63"/>
      <c r="AK972" s="53"/>
      <c r="AN972" s="20"/>
      <c r="AO972" s="63"/>
      <c r="AR972" s="53"/>
      <c r="AU972" s="20"/>
      <c r="AV972" s="63"/>
      <c r="AY972" s="53"/>
      <c r="BB972" s="20"/>
      <c r="BC972" s="63"/>
      <c r="BF972" s="53"/>
      <c r="BI972" s="20"/>
      <c r="BJ972" s="63"/>
      <c r="BM972" s="53"/>
      <c r="BP972" s="20"/>
      <c r="BQ972" s="63"/>
      <c r="BT972" s="53"/>
      <c r="BW972" s="20"/>
      <c r="BX972" s="63"/>
      <c r="CA972" s="53"/>
      <c r="CD972" s="20"/>
      <c r="CE972" s="63"/>
      <c r="CH972" s="53"/>
      <c r="CK972" s="20"/>
      <c r="CL972" s="63"/>
      <c r="CO972" s="53"/>
      <c r="CR972" s="20"/>
      <c r="CS972" s="63"/>
      <c r="CV972" s="53"/>
      <c r="CY972" s="20"/>
      <c r="CZ972" s="63"/>
      <c r="DC972" s="53"/>
      <c r="DF972" s="20"/>
    </row>
    <row r="973" spans="4:110" s="19" customFormat="1">
      <c r="D973" s="20"/>
      <c r="E973" s="37"/>
      <c r="H973" s="53"/>
      <c r="K973" s="20"/>
      <c r="L973" s="37"/>
      <c r="O973" s="53"/>
      <c r="R973" s="20"/>
      <c r="S973" s="37"/>
      <c r="V973" s="53"/>
      <c r="Y973" s="20"/>
      <c r="Z973" s="63"/>
      <c r="AC973" s="53"/>
      <c r="AF973" s="20"/>
      <c r="AG973" s="20"/>
      <c r="AH973" s="63"/>
      <c r="AK973" s="53"/>
      <c r="AN973" s="20"/>
      <c r="AO973" s="63"/>
      <c r="AR973" s="53"/>
      <c r="AU973" s="20"/>
      <c r="AV973" s="63"/>
      <c r="AY973" s="53"/>
      <c r="BB973" s="20"/>
      <c r="BC973" s="63"/>
      <c r="BF973" s="53"/>
      <c r="BI973" s="20"/>
      <c r="BJ973" s="63"/>
      <c r="BM973" s="53"/>
      <c r="BP973" s="20"/>
      <c r="BQ973" s="63"/>
      <c r="BT973" s="53"/>
      <c r="BW973" s="20"/>
      <c r="BX973" s="63"/>
      <c r="CA973" s="53"/>
      <c r="CD973" s="20"/>
      <c r="CE973" s="63"/>
      <c r="CH973" s="53"/>
      <c r="CK973" s="20"/>
      <c r="CL973" s="63"/>
      <c r="CO973" s="53"/>
      <c r="CR973" s="20"/>
      <c r="CS973" s="63"/>
      <c r="CV973" s="53"/>
      <c r="CY973" s="20"/>
      <c r="CZ973" s="63"/>
      <c r="DC973" s="53"/>
      <c r="DF973" s="20"/>
    </row>
    <row r="974" spans="4:110" s="19" customFormat="1">
      <c r="D974" s="20"/>
      <c r="E974" s="37"/>
      <c r="H974" s="53"/>
      <c r="K974" s="20"/>
      <c r="L974" s="37"/>
      <c r="O974" s="53"/>
      <c r="R974" s="20"/>
      <c r="S974" s="37"/>
      <c r="V974" s="53"/>
      <c r="Y974" s="20"/>
      <c r="Z974" s="63"/>
      <c r="AC974" s="53"/>
      <c r="AF974" s="20"/>
      <c r="AG974" s="20"/>
      <c r="AH974" s="63"/>
      <c r="AK974" s="53"/>
      <c r="AN974" s="20"/>
      <c r="AO974" s="63"/>
      <c r="AR974" s="53"/>
      <c r="AU974" s="20"/>
      <c r="AV974" s="63"/>
      <c r="AY974" s="53"/>
      <c r="BB974" s="20"/>
      <c r="BC974" s="63"/>
      <c r="BF974" s="53"/>
      <c r="BI974" s="20"/>
      <c r="BJ974" s="63"/>
      <c r="BM974" s="53"/>
      <c r="BP974" s="20"/>
      <c r="BQ974" s="63"/>
      <c r="BT974" s="53"/>
      <c r="BW974" s="20"/>
      <c r="BX974" s="63"/>
      <c r="CA974" s="53"/>
      <c r="CD974" s="20"/>
      <c r="CE974" s="63"/>
      <c r="CH974" s="53"/>
      <c r="CK974" s="20"/>
      <c r="CL974" s="63"/>
      <c r="CO974" s="53"/>
      <c r="CR974" s="20"/>
      <c r="CS974" s="63"/>
      <c r="CV974" s="53"/>
      <c r="CY974" s="20"/>
      <c r="CZ974" s="63"/>
      <c r="DC974" s="53"/>
      <c r="DF974" s="20"/>
    </row>
    <row r="975" spans="4:110" s="19" customFormat="1">
      <c r="D975" s="20"/>
      <c r="E975" s="37"/>
      <c r="H975" s="53"/>
      <c r="K975" s="20"/>
      <c r="L975" s="37"/>
      <c r="O975" s="53"/>
      <c r="R975" s="20"/>
      <c r="S975" s="37"/>
      <c r="V975" s="53"/>
      <c r="Y975" s="20"/>
      <c r="Z975" s="63"/>
      <c r="AC975" s="53"/>
      <c r="AF975" s="20"/>
      <c r="AG975" s="20"/>
      <c r="AH975" s="63"/>
      <c r="AK975" s="53"/>
      <c r="AN975" s="20"/>
      <c r="AO975" s="63"/>
      <c r="AR975" s="53"/>
      <c r="AU975" s="20"/>
      <c r="AV975" s="63"/>
      <c r="AY975" s="53"/>
      <c r="BB975" s="20"/>
      <c r="BC975" s="63"/>
      <c r="BF975" s="53"/>
      <c r="BI975" s="20"/>
      <c r="BJ975" s="63"/>
      <c r="BM975" s="53"/>
      <c r="BP975" s="20"/>
      <c r="BQ975" s="63"/>
      <c r="BT975" s="53"/>
      <c r="BW975" s="20"/>
      <c r="BX975" s="63"/>
      <c r="CA975" s="53"/>
      <c r="CD975" s="20"/>
      <c r="CE975" s="63"/>
      <c r="CH975" s="53"/>
      <c r="CK975" s="20"/>
      <c r="CL975" s="63"/>
      <c r="CO975" s="53"/>
      <c r="CR975" s="20"/>
      <c r="CS975" s="63"/>
      <c r="CV975" s="53"/>
      <c r="CY975" s="20"/>
      <c r="CZ975" s="63"/>
      <c r="DC975" s="53"/>
      <c r="DF975" s="20"/>
    </row>
    <row r="976" spans="4:110" s="19" customFormat="1">
      <c r="D976" s="20"/>
      <c r="E976" s="37"/>
      <c r="H976" s="53"/>
      <c r="K976" s="20"/>
      <c r="L976" s="37"/>
      <c r="O976" s="53"/>
      <c r="R976" s="20"/>
      <c r="S976" s="37"/>
      <c r="V976" s="53"/>
      <c r="Y976" s="20"/>
      <c r="Z976" s="63"/>
      <c r="AC976" s="53"/>
      <c r="AF976" s="20"/>
      <c r="AG976" s="20"/>
      <c r="AH976" s="63"/>
      <c r="AK976" s="53"/>
      <c r="AN976" s="20"/>
      <c r="AO976" s="63"/>
      <c r="AR976" s="53"/>
      <c r="AU976" s="20"/>
      <c r="AV976" s="63"/>
      <c r="AY976" s="53"/>
      <c r="BB976" s="20"/>
      <c r="BC976" s="63"/>
      <c r="BF976" s="53"/>
      <c r="BI976" s="20"/>
      <c r="BJ976" s="63"/>
      <c r="BM976" s="53"/>
      <c r="BP976" s="20"/>
      <c r="BQ976" s="63"/>
      <c r="BT976" s="53"/>
      <c r="BW976" s="20"/>
      <c r="BX976" s="63"/>
      <c r="CA976" s="53"/>
      <c r="CD976" s="20"/>
      <c r="CE976" s="63"/>
      <c r="CH976" s="53"/>
      <c r="CK976" s="20"/>
      <c r="CL976" s="63"/>
      <c r="CO976" s="53"/>
      <c r="CR976" s="20"/>
      <c r="CS976" s="63"/>
      <c r="CV976" s="53"/>
      <c r="CY976" s="20"/>
      <c r="CZ976" s="63"/>
      <c r="DC976" s="53"/>
      <c r="DF976" s="20"/>
    </row>
    <row r="977" spans="4:110" s="19" customFormat="1">
      <c r="D977" s="20"/>
      <c r="E977" s="37"/>
      <c r="H977" s="53"/>
      <c r="K977" s="20"/>
      <c r="L977" s="37"/>
      <c r="O977" s="53"/>
      <c r="R977" s="20"/>
      <c r="S977" s="37"/>
      <c r="V977" s="53"/>
      <c r="Y977" s="20"/>
      <c r="Z977" s="63"/>
      <c r="AC977" s="53"/>
      <c r="AF977" s="20"/>
      <c r="AG977" s="20"/>
      <c r="AH977" s="63"/>
      <c r="AK977" s="53"/>
      <c r="AN977" s="20"/>
      <c r="AO977" s="63"/>
      <c r="AR977" s="53"/>
      <c r="AU977" s="20"/>
      <c r="AV977" s="63"/>
      <c r="AY977" s="53"/>
      <c r="BB977" s="20"/>
      <c r="BC977" s="63"/>
      <c r="BF977" s="53"/>
      <c r="BI977" s="20"/>
      <c r="BJ977" s="63"/>
      <c r="BM977" s="53"/>
      <c r="BP977" s="20"/>
      <c r="BQ977" s="63"/>
      <c r="BT977" s="53"/>
      <c r="BW977" s="20"/>
      <c r="BX977" s="63"/>
      <c r="CA977" s="53"/>
      <c r="CD977" s="20"/>
      <c r="CE977" s="63"/>
      <c r="CH977" s="53"/>
      <c r="CK977" s="20"/>
      <c r="CL977" s="63"/>
      <c r="CO977" s="53"/>
      <c r="CR977" s="20"/>
      <c r="CS977" s="63"/>
      <c r="CV977" s="53"/>
      <c r="CY977" s="20"/>
      <c r="CZ977" s="63"/>
      <c r="DC977" s="53"/>
      <c r="DF977" s="20"/>
    </row>
    <row r="978" spans="4:110" s="19" customFormat="1">
      <c r="D978" s="20"/>
      <c r="E978" s="37"/>
      <c r="H978" s="53"/>
      <c r="K978" s="20"/>
      <c r="L978" s="37"/>
      <c r="O978" s="53"/>
      <c r="R978" s="20"/>
      <c r="S978" s="37"/>
      <c r="V978" s="53"/>
      <c r="Y978" s="20"/>
      <c r="Z978" s="63"/>
      <c r="AC978" s="53"/>
      <c r="AF978" s="20"/>
      <c r="AG978" s="20"/>
      <c r="AH978" s="63"/>
      <c r="AK978" s="53"/>
      <c r="AN978" s="20"/>
      <c r="AO978" s="63"/>
      <c r="AR978" s="53"/>
      <c r="AU978" s="20"/>
      <c r="AV978" s="63"/>
      <c r="AY978" s="53"/>
      <c r="BB978" s="20"/>
      <c r="BC978" s="63"/>
      <c r="BF978" s="53"/>
      <c r="BI978" s="20"/>
      <c r="BJ978" s="63"/>
      <c r="BM978" s="53"/>
      <c r="BP978" s="20"/>
      <c r="BQ978" s="63"/>
      <c r="BT978" s="53"/>
      <c r="BW978" s="20"/>
      <c r="BX978" s="63"/>
      <c r="CA978" s="53"/>
      <c r="CD978" s="20"/>
      <c r="CE978" s="63"/>
      <c r="CH978" s="53"/>
      <c r="CK978" s="20"/>
      <c r="CL978" s="63"/>
      <c r="CO978" s="53"/>
      <c r="CR978" s="20"/>
      <c r="CS978" s="63"/>
      <c r="CV978" s="53"/>
      <c r="CY978" s="20"/>
      <c r="CZ978" s="63"/>
      <c r="DC978" s="53"/>
      <c r="DF978" s="20"/>
    </row>
    <row r="979" spans="4:110" s="19" customFormat="1">
      <c r="D979" s="20"/>
      <c r="E979" s="37"/>
      <c r="H979" s="53"/>
      <c r="K979" s="20"/>
      <c r="L979" s="37"/>
      <c r="O979" s="53"/>
      <c r="R979" s="20"/>
      <c r="S979" s="37"/>
      <c r="V979" s="53"/>
      <c r="Y979" s="20"/>
      <c r="Z979" s="63"/>
      <c r="AC979" s="53"/>
      <c r="AF979" s="20"/>
      <c r="AG979" s="20"/>
      <c r="AH979" s="63"/>
      <c r="AK979" s="53"/>
      <c r="AN979" s="20"/>
      <c r="AO979" s="63"/>
      <c r="AR979" s="53"/>
      <c r="AU979" s="20"/>
      <c r="AV979" s="63"/>
      <c r="AY979" s="53"/>
      <c r="BB979" s="20"/>
      <c r="BC979" s="63"/>
      <c r="BF979" s="53"/>
      <c r="BI979" s="20"/>
      <c r="BJ979" s="63"/>
      <c r="BM979" s="53"/>
      <c r="BP979" s="20"/>
      <c r="BQ979" s="63"/>
      <c r="BT979" s="53"/>
      <c r="BW979" s="20"/>
      <c r="BX979" s="63"/>
      <c r="CA979" s="53"/>
      <c r="CD979" s="20"/>
      <c r="CE979" s="63"/>
      <c r="CH979" s="53"/>
      <c r="CK979" s="20"/>
      <c r="CL979" s="63"/>
      <c r="CO979" s="53"/>
      <c r="CR979" s="20"/>
      <c r="CS979" s="63"/>
      <c r="CV979" s="53"/>
      <c r="CY979" s="20"/>
      <c r="CZ979" s="63"/>
      <c r="DC979" s="53"/>
      <c r="DF979" s="20"/>
    </row>
    <row r="980" spans="4:110" s="19" customFormat="1">
      <c r="D980" s="20"/>
      <c r="E980" s="37"/>
      <c r="H980" s="53"/>
      <c r="K980" s="20"/>
      <c r="L980" s="37"/>
      <c r="O980" s="53"/>
      <c r="R980" s="20"/>
      <c r="S980" s="37"/>
      <c r="V980" s="53"/>
      <c r="Y980" s="20"/>
      <c r="Z980" s="63"/>
      <c r="AC980" s="53"/>
      <c r="AF980" s="20"/>
      <c r="AG980" s="20"/>
      <c r="AH980" s="63"/>
      <c r="AK980" s="53"/>
      <c r="AN980" s="20"/>
      <c r="AO980" s="63"/>
      <c r="AR980" s="53"/>
      <c r="AU980" s="20"/>
      <c r="AV980" s="63"/>
      <c r="AY980" s="53"/>
      <c r="BB980" s="20"/>
      <c r="BC980" s="63"/>
      <c r="BF980" s="53"/>
      <c r="BI980" s="20"/>
      <c r="BJ980" s="63"/>
      <c r="BM980" s="53"/>
      <c r="BP980" s="20"/>
      <c r="BQ980" s="63"/>
      <c r="BT980" s="53"/>
      <c r="BW980" s="20"/>
      <c r="BX980" s="63"/>
      <c r="CA980" s="53"/>
      <c r="CD980" s="20"/>
      <c r="CE980" s="63"/>
      <c r="CH980" s="53"/>
      <c r="CK980" s="20"/>
      <c r="CL980" s="63"/>
      <c r="CO980" s="53"/>
      <c r="CR980" s="20"/>
      <c r="CS980" s="63"/>
      <c r="CV980" s="53"/>
      <c r="CY980" s="20"/>
      <c r="CZ980" s="63"/>
      <c r="DC980" s="53"/>
      <c r="DF980" s="20"/>
    </row>
    <row r="981" spans="4:110" s="19" customFormat="1">
      <c r="D981" s="20"/>
      <c r="E981" s="37"/>
      <c r="H981" s="53"/>
      <c r="K981" s="20"/>
      <c r="L981" s="37"/>
      <c r="O981" s="53"/>
      <c r="R981" s="20"/>
      <c r="S981" s="37"/>
      <c r="V981" s="53"/>
      <c r="Y981" s="20"/>
      <c r="Z981" s="63"/>
      <c r="AC981" s="53"/>
      <c r="AF981" s="20"/>
      <c r="AG981" s="20"/>
      <c r="AH981" s="63"/>
      <c r="AK981" s="53"/>
      <c r="AN981" s="20"/>
      <c r="AO981" s="63"/>
      <c r="AR981" s="53"/>
      <c r="AU981" s="20"/>
      <c r="AV981" s="63"/>
      <c r="AY981" s="53"/>
      <c r="BB981" s="20"/>
      <c r="BC981" s="63"/>
      <c r="BF981" s="53"/>
      <c r="BI981" s="20"/>
      <c r="BJ981" s="63"/>
      <c r="BM981" s="53"/>
      <c r="BP981" s="20"/>
      <c r="BQ981" s="63"/>
      <c r="BT981" s="53"/>
      <c r="BW981" s="20"/>
      <c r="BX981" s="63"/>
      <c r="CA981" s="53"/>
      <c r="CD981" s="20"/>
      <c r="CE981" s="63"/>
      <c r="CH981" s="53"/>
      <c r="CK981" s="20"/>
      <c r="CL981" s="63"/>
      <c r="CO981" s="53"/>
      <c r="CR981" s="20"/>
      <c r="CS981" s="63"/>
      <c r="CV981" s="53"/>
      <c r="CY981" s="20"/>
      <c r="CZ981" s="63"/>
      <c r="DC981" s="53"/>
      <c r="DF981" s="20"/>
    </row>
    <row r="982" spans="4:110" s="19" customFormat="1">
      <c r="D982" s="20"/>
      <c r="E982" s="37"/>
      <c r="H982" s="53"/>
      <c r="K982" s="20"/>
      <c r="L982" s="37"/>
      <c r="O982" s="53"/>
      <c r="R982" s="20"/>
      <c r="S982" s="37"/>
      <c r="V982" s="53"/>
      <c r="Y982" s="20"/>
      <c r="Z982" s="63"/>
      <c r="AC982" s="53"/>
      <c r="AF982" s="20"/>
      <c r="AG982" s="20"/>
      <c r="AH982" s="63"/>
      <c r="AK982" s="53"/>
      <c r="AN982" s="20"/>
      <c r="AO982" s="63"/>
      <c r="AR982" s="53"/>
      <c r="AU982" s="20"/>
      <c r="AV982" s="63"/>
      <c r="AY982" s="53"/>
      <c r="BB982" s="20"/>
      <c r="BC982" s="63"/>
      <c r="BF982" s="53"/>
      <c r="BI982" s="20"/>
      <c r="BJ982" s="63"/>
      <c r="BM982" s="53"/>
      <c r="BP982" s="20"/>
      <c r="BQ982" s="63"/>
      <c r="BT982" s="53"/>
      <c r="BW982" s="20"/>
      <c r="BX982" s="63"/>
      <c r="CA982" s="53"/>
      <c r="CD982" s="20"/>
      <c r="CE982" s="63"/>
      <c r="CH982" s="53"/>
      <c r="CK982" s="20"/>
      <c r="CL982" s="63"/>
      <c r="CO982" s="53"/>
      <c r="CR982" s="20"/>
      <c r="CS982" s="63"/>
      <c r="CV982" s="53"/>
      <c r="CY982" s="20"/>
      <c r="CZ982" s="63"/>
      <c r="DC982" s="53"/>
      <c r="DF982" s="20"/>
    </row>
    <row r="983" spans="4:110" s="19" customFormat="1">
      <c r="D983" s="20"/>
      <c r="E983" s="37"/>
      <c r="H983" s="53"/>
      <c r="K983" s="20"/>
      <c r="L983" s="37"/>
      <c r="O983" s="53"/>
      <c r="R983" s="20"/>
      <c r="S983" s="37"/>
      <c r="V983" s="53"/>
      <c r="Y983" s="20"/>
      <c r="Z983" s="63"/>
      <c r="AC983" s="53"/>
      <c r="AF983" s="20"/>
      <c r="AG983" s="20"/>
      <c r="AH983" s="63"/>
      <c r="AK983" s="53"/>
      <c r="AN983" s="20"/>
      <c r="AO983" s="63"/>
      <c r="AR983" s="53"/>
      <c r="AU983" s="20"/>
      <c r="AV983" s="63"/>
      <c r="AY983" s="53"/>
      <c r="BB983" s="20"/>
      <c r="BC983" s="63"/>
      <c r="BF983" s="53"/>
      <c r="BI983" s="20"/>
      <c r="BJ983" s="63"/>
      <c r="BM983" s="53"/>
      <c r="BP983" s="20"/>
      <c r="BQ983" s="63"/>
      <c r="BT983" s="53"/>
      <c r="BW983" s="20"/>
      <c r="BX983" s="63"/>
      <c r="CA983" s="53"/>
      <c r="CD983" s="20"/>
      <c r="CE983" s="63"/>
      <c r="CH983" s="53"/>
      <c r="CK983" s="20"/>
      <c r="CL983" s="63"/>
      <c r="CO983" s="53"/>
      <c r="CR983" s="20"/>
      <c r="CS983" s="63"/>
      <c r="CV983" s="53"/>
      <c r="CY983" s="20"/>
      <c r="CZ983" s="63"/>
      <c r="DC983" s="53"/>
      <c r="DF983" s="20"/>
    </row>
    <row r="984" spans="4:110" s="19" customFormat="1">
      <c r="D984" s="20"/>
      <c r="E984" s="37"/>
      <c r="H984" s="53"/>
      <c r="K984" s="20"/>
      <c r="L984" s="37"/>
      <c r="O984" s="53"/>
      <c r="R984" s="20"/>
      <c r="S984" s="37"/>
      <c r="V984" s="53"/>
      <c r="Y984" s="20"/>
      <c r="Z984" s="63"/>
      <c r="AC984" s="53"/>
      <c r="AF984" s="20"/>
      <c r="AG984" s="20"/>
      <c r="AH984" s="63"/>
      <c r="AK984" s="53"/>
      <c r="AN984" s="20"/>
      <c r="AO984" s="63"/>
      <c r="AR984" s="53"/>
      <c r="AU984" s="20"/>
      <c r="AV984" s="63"/>
      <c r="AY984" s="53"/>
      <c r="BB984" s="20"/>
      <c r="BC984" s="63"/>
      <c r="BF984" s="53"/>
      <c r="BI984" s="20"/>
      <c r="BJ984" s="63"/>
      <c r="BM984" s="53"/>
      <c r="BP984" s="20"/>
      <c r="BQ984" s="63"/>
      <c r="BT984" s="53"/>
      <c r="BW984" s="20"/>
      <c r="BX984" s="63"/>
      <c r="CA984" s="53"/>
      <c r="CD984" s="20"/>
      <c r="CE984" s="63"/>
      <c r="CH984" s="53"/>
      <c r="CK984" s="20"/>
      <c r="CL984" s="63"/>
      <c r="CO984" s="53"/>
      <c r="CR984" s="20"/>
      <c r="CS984" s="63"/>
      <c r="CV984" s="53"/>
      <c r="CY984" s="20"/>
      <c r="CZ984" s="63"/>
      <c r="DC984" s="53"/>
      <c r="DF984" s="20"/>
    </row>
    <row r="985" spans="4:110" s="19" customFormat="1">
      <c r="D985" s="20"/>
      <c r="E985" s="37"/>
      <c r="H985" s="53"/>
      <c r="K985" s="20"/>
      <c r="L985" s="37"/>
      <c r="O985" s="53"/>
      <c r="R985" s="20"/>
      <c r="S985" s="37"/>
      <c r="V985" s="53"/>
      <c r="Y985" s="20"/>
      <c r="Z985" s="63"/>
      <c r="AC985" s="53"/>
      <c r="AF985" s="20"/>
      <c r="AG985" s="20"/>
      <c r="AH985" s="63"/>
      <c r="AK985" s="53"/>
      <c r="AN985" s="20"/>
      <c r="AO985" s="63"/>
      <c r="AR985" s="53"/>
      <c r="AU985" s="20"/>
      <c r="AV985" s="63"/>
      <c r="AY985" s="53"/>
      <c r="BB985" s="20"/>
      <c r="BC985" s="63"/>
      <c r="BF985" s="53"/>
      <c r="BI985" s="20"/>
      <c r="BJ985" s="63"/>
      <c r="BM985" s="53"/>
      <c r="BP985" s="20"/>
      <c r="BQ985" s="63"/>
      <c r="BT985" s="53"/>
      <c r="BW985" s="20"/>
      <c r="BX985" s="63"/>
      <c r="CA985" s="53"/>
      <c r="CD985" s="20"/>
      <c r="CE985" s="63"/>
      <c r="CH985" s="53"/>
      <c r="CK985" s="20"/>
      <c r="CL985" s="63"/>
      <c r="CO985" s="53"/>
      <c r="CR985" s="20"/>
      <c r="CS985" s="63"/>
      <c r="CV985" s="53"/>
      <c r="CY985" s="20"/>
      <c r="CZ985" s="63"/>
      <c r="DC985" s="53"/>
      <c r="DF985" s="20"/>
    </row>
    <row r="986" spans="4:110" s="19" customFormat="1">
      <c r="D986" s="20"/>
      <c r="E986" s="37"/>
      <c r="H986" s="53"/>
      <c r="K986" s="20"/>
      <c r="L986" s="37"/>
      <c r="O986" s="53"/>
      <c r="R986" s="20"/>
      <c r="S986" s="37"/>
      <c r="V986" s="53"/>
      <c r="Y986" s="20"/>
      <c r="Z986" s="63"/>
      <c r="AC986" s="53"/>
      <c r="AF986" s="20"/>
      <c r="AG986" s="20"/>
      <c r="AH986" s="63"/>
      <c r="AK986" s="53"/>
      <c r="AN986" s="20"/>
      <c r="AO986" s="63"/>
      <c r="AR986" s="53"/>
      <c r="AU986" s="20"/>
      <c r="AV986" s="63"/>
      <c r="AY986" s="53"/>
      <c r="BB986" s="20"/>
      <c r="BC986" s="63"/>
      <c r="BF986" s="53"/>
      <c r="BI986" s="20"/>
      <c r="BJ986" s="63"/>
      <c r="BM986" s="53"/>
      <c r="BP986" s="20"/>
      <c r="BQ986" s="63"/>
      <c r="BT986" s="53"/>
      <c r="BW986" s="20"/>
      <c r="BX986" s="63"/>
      <c r="CA986" s="53"/>
      <c r="CD986" s="20"/>
      <c r="CE986" s="63"/>
      <c r="CH986" s="53"/>
      <c r="CK986" s="20"/>
      <c r="CL986" s="63"/>
      <c r="CO986" s="53"/>
      <c r="CR986" s="20"/>
      <c r="CS986" s="63"/>
      <c r="CV986" s="53"/>
      <c r="CY986" s="20"/>
      <c r="CZ986" s="63"/>
      <c r="DC986" s="53"/>
      <c r="DF986" s="20"/>
    </row>
    <row r="987" spans="4:110" s="19" customFormat="1">
      <c r="D987" s="20"/>
      <c r="E987" s="37"/>
      <c r="H987" s="53"/>
      <c r="K987" s="20"/>
      <c r="L987" s="37"/>
      <c r="O987" s="53"/>
      <c r="R987" s="20"/>
      <c r="S987" s="37"/>
      <c r="V987" s="53"/>
      <c r="Y987" s="20"/>
      <c r="Z987" s="63"/>
      <c r="AC987" s="53"/>
      <c r="AF987" s="20"/>
      <c r="AG987" s="20"/>
      <c r="AH987" s="63"/>
      <c r="AK987" s="53"/>
      <c r="AN987" s="20"/>
      <c r="AO987" s="63"/>
      <c r="AR987" s="53"/>
      <c r="AU987" s="20"/>
      <c r="AV987" s="63"/>
      <c r="AY987" s="53"/>
      <c r="BB987" s="20"/>
      <c r="BC987" s="63"/>
      <c r="BF987" s="53"/>
      <c r="BI987" s="20"/>
      <c r="BJ987" s="63"/>
      <c r="BM987" s="53"/>
      <c r="BP987" s="20"/>
      <c r="BQ987" s="63"/>
      <c r="BT987" s="53"/>
      <c r="BW987" s="20"/>
      <c r="BX987" s="63"/>
      <c r="CA987" s="53"/>
      <c r="CD987" s="20"/>
      <c r="CE987" s="63"/>
      <c r="CH987" s="53"/>
      <c r="CK987" s="20"/>
      <c r="CL987" s="63"/>
      <c r="CO987" s="53"/>
      <c r="CR987" s="20"/>
      <c r="CS987" s="63"/>
      <c r="CV987" s="53"/>
      <c r="CY987" s="20"/>
      <c r="CZ987" s="63"/>
      <c r="DC987" s="53"/>
      <c r="DF987" s="20"/>
    </row>
    <row r="988" spans="4:110" s="19" customFormat="1">
      <c r="D988" s="20"/>
      <c r="E988" s="37"/>
      <c r="H988" s="53"/>
      <c r="K988" s="20"/>
      <c r="L988" s="37"/>
      <c r="O988" s="53"/>
      <c r="R988" s="20"/>
      <c r="S988" s="37"/>
      <c r="V988" s="53"/>
      <c r="Y988" s="20"/>
      <c r="Z988" s="63"/>
      <c r="AC988" s="53"/>
      <c r="AF988" s="20"/>
      <c r="AG988" s="20"/>
      <c r="AH988" s="63"/>
      <c r="AK988" s="53"/>
      <c r="AN988" s="20"/>
      <c r="AO988" s="63"/>
      <c r="AR988" s="53"/>
      <c r="AU988" s="20"/>
      <c r="AV988" s="63"/>
      <c r="AY988" s="53"/>
      <c r="BB988" s="20"/>
      <c r="BC988" s="63"/>
      <c r="BF988" s="53"/>
      <c r="BI988" s="20"/>
      <c r="BJ988" s="63"/>
      <c r="BM988" s="53"/>
      <c r="BP988" s="20"/>
      <c r="BQ988" s="63"/>
      <c r="BT988" s="53"/>
      <c r="BW988" s="20"/>
      <c r="BX988" s="63"/>
      <c r="CA988" s="53"/>
      <c r="CD988" s="20"/>
      <c r="CE988" s="63"/>
      <c r="CH988" s="53"/>
      <c r="CK988" s="20"/>
      <c r="CL988" s="63"/>
      <c r="CO988" s="53"/>
      <c r="CR988" s="20"/>
      <c r="CS988" s="63"/>
      <c r="CV988" s="53"/>
      <c r="CY988" s="20"/>
      <c r="CZ988" s="63"/>
      <c r="DC988" s="53"/>
      <c r="DF988" s="20"/>
    </row>
    <row r="989" spans="4:110" s="19" customFormat="1">
      <c r="D989" s="20"/>
      <c r="E989" s="37"/>
      <c r="H989" s="53"/>
      <c r="K989" s="20"/>
      <c r="L989" s="37"/>
      <c r="O989" s="53"/>
      <c r="R989" s="20"/>
      <c r="S989" s="37"/>
      <c r="V989" s="53"/>
      <c r="Y989" s="20"/>
      <c r="Z989" s="63"/>
      <c r="AC989" s="53"/>
      <c r="AF989" s="20"/>
      <c r="AG989" s="20"/>
      <c r="AH989" s="63"/>
      <c r="AK989" s="53"/>
      <c r="AN989" s="20"/>
      <c r="AO989" s="63"/>
      <c r="AR989" s="53"/>
      <c r="AU989" s="20"/>
      <c r="AV989" s="63"/>
      <c r="AY989" s="53"/>
      <c r="BB989" s="20"/>
      <c r="BC989" s="63"/>
      <c r="BF989" s="53"/>
      <c r="BI989" s="20"/>
      <c r="BJ989" s="63"/>
      <c r="BM989" s="53"/>
      <c r="BP989" s="20"/>
      <c r="BQ989" s="63"/>
      <c r="BT989" s="53"/>
      <c r="BW989" s="20"/>
      <c r="BX989" s="63"/>
      <c r="CA989" s="53"/>
      <c r="CD989" s="20"/>
      <c r="CE989" s="63"/>
      <c r="CH989" s="53"/>
      <c r="CK989" s="20"/>
      <c r="CL989" s="63"/>
      <c r="CO989" s="53"/>
      <c r="CR989" s="20"/>
      <c r="CS989" s="63"/>
      <c r="CV989" s="53"/>
      <c r="CY989" s="20"/>
      <c r="CZ989" s="63"/>
      <c r="DC989" s="53"/>
      <c r="DF989" s="20"/>
    </row>
    <row r="990" spans="4:110" s="19" customFormat="1">
      <c r="D990" s="20"/>
      <c r="E990" s="37"/>
      <c r="H990" s="53"/>
      <c r="K990" s="20"/>
      <c r="L990" s="37"/>
      <c r="O990" s="53"/>
      <c r="R990" s="20"/>
      <c r="S990" s="37"/>
      <c r="V990" s="53"/>
      <c r="Y990" s="20"/>
      <c r="Z990" s="63"/>
      <c r="AC990" s="53"/>
      <c r="AF990" s="20"/>
      <c r="AG990" s="20"/>
      <c r="AH990" s="63"/>
      <c r="AK990" s="53"/>
      <c r="AN990" s="20"/>
      <c r="AO990" s="63"/>
      <c r="AR990" s="53"/>
      <c r="AU990" s="20"/>
      <c r="AV990" s="63"/>
      <c r="AY990" s="53"/>
      <c r="BB990" s="20"/>
      <c r="BC990" s="63"/>
      <c r="BF990" s="53"/>
      <c r="BI990" s="20"/>
      <c r="BJ990" s="63"/>
      <c r="BM990" s="53"/>
      <c r="BP990" s="20"/>
      <c r="BQ990" s="63"/>
      <c r="BT990" s="53"/>
      <c r="BW990" s="20"/>
      <c r="BX990" s="63"/>
      <c r="CA990" s="53"/>
      <c r="CD990" s="20"/>
      <c r="CE990" s="63"/>
      <c r="CH990" s="53"/>
      <c r="CK990" s="20"/>
      <c r="CL990" s="63"/>
      <c r="CO990" s="53"/>
      <c r="CR990" s="20"/>
      <c r="CS990" s="63"/>
      <c r="CV990" s="53"/>
      <c r="CY990" s="20"/>
      <c r="CZ990" s="63"/>
      <c r="DC990" s="53"/>
      <c r="DF990" s="20"/>
    </row>
    <row r="991" spans="4:110" s="19" customFormat="1">
      <c r="D991" s="20"/>
      <c r="E991" s="37"/>
      <c r="H991" s="53"/>
      <c r="K991" s="20"/>
      <c r="L991" s="37"/>
      <c r="O991" s="53"/>
      <c r="R991" s="20"/>
      <c r="S991" s="37"/>
      <c r="V991" s="53"/>
      <c r="Y991" s="20"/>
      <c r="Z991" s="63"/>
      <c r="AC991" s="53"/>
      <c r="AF991" s="20"/>
      <c r="AG991" s="20"/>
      <c r="AH991" s="63"/>
      <c r="AK991" s="53"/>
      <c r="AN991" s="20"/>
      <c r="AO991" s="63"/>
      <c r="AR991" s="53"/>
      <c r="AU991" s="20"/>
      <c r="AV991" s="63"/>
      <c r="AY991" s="53"/>
      <c r="BB991" s="20"/>
      <c r="BC991" s="63"/>
      <c r="BF991" s="53"/>
      <c r="BI991" s="20"/>
      <c r="BJ991" s="63"/>
      <c r="BM991" s="53"/>
      <c r="BP991" s="20"/>
      <c r="BQ991" s="63"/>
      <c r="BT991" s="53"/>
      <c r="BW991" s="20"/>
      <c r="BX991" s="63"/>
      <c r="CA991" s="53"/>
      <c r="CD991" s="20"/>
      <c r="CE991" s="63"/>
      <c r="CH991" s="53"/>
      <c r="CK991" s="20"/>
      <c r="CL991" s="63"/>
      <c r="CO991" s="53"/>
      <c r="CR991" s="20"/>
      <c r="CS991" s="63"/>
      <c r="CV991" s="53"/>
      <c r="CY991" s="20"/>
      <c r="CZ991" s="63"/>
      <c r="DC991" s="53"/>
      <c r="DF991" s="20"/>
    </row>
    <row r="992" spans="4:110" s="19" customFormat="1">
      <c r="D992" s="20"/>
      <c r="E992" s="37"/>
      <c r="H992" s="53"/>
      <c r="K992" s="20"/>
      <c r="L992" s="37"/>
      <c r="O992" s="53"/>
      <c r="R992" s="20"/>
      <c r="S992" s="37"/>
      <c r="V992" s="53"/>
      <c r="Y992" s="20"/>
      <c r="Z992" s="63"/>
      <c r="AC992" s="53"/>
      <c r="AF992" s="20"/>
      <c r="AG992" s="20"/>
      <c r="AH992" s="63"/>
      <c r="AK992" s="53"/>
      <c r="AN992" s="20"/>
      <c r="AO992" s="63"/>
      <c r="AR992" s="53"/>
      <c r="AU992" s="20"/>
      <c r="AV992" s="63"/>
      <c r="AY992" s="53"/>
      <c r="BB992" s="20"/>
      <c r="BC992" s="63"/>
      <c r="BF992" s="53"/>
      <c r="BI992" s="20"/>
      <c r="BJ992" s="63"/>
      <c r="BM992" s="53"/>
      <c r="BP992" s="20"/>
      <c r="BQ992" s="63"/>
      <c r="BT992" s="53"/>
      <c r="BW992" s="20"/>
      <c r="BX992" s="63"/>
      <c r="CA992" s="53"/>
      <c r="CD992" s="20"/>
      <c r="CE992" s="63"/>
      <c r="CH992" s="53"/>
      <c r="CK992" s="20"/>
      <c r="CL992" s="63"/>
      <c r="CO992" s="53"/>
      <c r="CR992" s="20"/>
      <c r="CS992" s="63"/>
      <c r="CV992" s="53"/>
      <c r="CY992" s="20"/>
      <c r="CZ992" s="63"/>
      <c r="DC992" s="53"/>
      <c r="DF992" s="20"/>
    </row>
    <row r="993" spans="4:110" s="19" customFormat="1">
      <c r="D993" s="20"/>
      <c r="E993" s="37"/>
      <c r="H993" s="53"/>
      <c r="K993" s="20"/>
      <c r="L993" s="37"/>
      <c r="O993" s="53"/>
      <c r="R993" s="20"/>
      <c r="S993" s="37"/>
      <c r="V993" s="53"/>
      <c r="Y993" s="20"/>
      <c r="Z993" s="63"/>
      <c r="AC993" s="53"/>
      <c r="AF993" s="20"/>
      <c r="AG993" s="20"/>
      <c r="AH993" s="63"/>
      <c r="AK993" s="53"/>
      <c r="AN993" s="20"/>
      <c r="AO993" s="63"/>
      <c r="AR993" s="53"/>
      <c r="AU993" s="20"/>
      <c r="AV993" s="63"/>
      <c r="AY993" s="53"/>
      <c r="BB993" s="20"/>
      <c r="BC993" s="63"/>
      <c r="BF993" s="53"/>
      <c r="BI993" s="20"/>
      <c r="BJ993" s="63"/>
      <c r="BM993" s="53"/>
      <c r="BP993" s="20"/>
      <c r="BQ993" s="63"/>
      <c r="BT993" s="53"/>
      <c r="BW993" s="20"/>
      <c r="BX993" s="63"/>
      <c r="CA993" s="53"/>
      <c r="CD993" s="20"/>
      <c r="CE993" s="63"/>
      <c r="CH993" s="53"/>
      <c r="CK993" s="20"/>
      <c r="CL993" s="63"/>
      <c r="CO993" s="53"/>
      <c r="CR993" s="20"/>
      <c r="CS993" s="63"/>
      <c r="CV993" s="53"/>
      <c r="CY993" s="20"/>
      <c r="CZ993" s="63"/>
      <c r="DC993" s="53"/>
      <c r="DF993" s="20"/>
    </row>
    <row r="994" spans="4:110" s="19" customFormat="1">
      <c r="D994" s="20"/>
      <c r="E994" s="37"/>
      <c r="H994" s="53"/>
      <c r="K994" s="20"/>
      <c r="L994" s="37"/>
      <c r="O994" s="53"/>
      <c r="R994" s="20"/>
      <c r="S994" s="37"/>
      <c r="V994" s="53"/>
      <c r="Y994" s="20"/>
      <c r="Z994" s="63"/>
      <c r="AC994" s="53"/>
      <c r="AF994" s="20"/>
      <c r="AG994" s="20"/>
      <c r="AH994" s="63"/>
      <c r="AK994" s="53"/>
      <c r="AN994" s="20"/>
      <c r="AO994" s="63"/>
      <c r="AR994" s="53"/>
      <c r="AU994" s="20"/>
      <c r="AV994" s="63"/>
      <c r="AY994" s="53"/>
      <c r="BB994" s="20"/>
      <c r="BC994" s="63"/>
      <c r="BF994" s="53"/>
      <c r="BI994" s="20"/>
      <c r="BJ994" s="63"/>
      <c r="BM994" s="53"/>
      <c r="BP994" s="20"/>
      <c r="BQ994" s="63"/>
      <c r="BT994" s="53"/>
      <c r="BW994" s="20"/>
      <c r="BX994" s="63"/>
      <c r="CA994" s="53"/>
      <c r="CD994" s="20"/>
      <c r="CE994" s="63"/>
      <c r="CH994" s="53"/>
      <c r="CK994" s="20"/>
      <c r="CL994" s="63"/>
      <c r="CO994" s="53"/>
      <c r="CR994" s="20"/>
      <c r="CS994" s="63"/>
      <c r="CV994" s="53"/>
      <c r="CY994" s="20"/>
      <c r="CZ994" s="63"/>
      <c r="DC994" s="53"/>
      <c r="DF994" s="20"/>
    </row>
    <row r="995" spans="4:110" s="19" customFormat="1">
      <c r="D995" s="20"/>
      <c r="E995" s="37"/>
      <c r="H995" s="53"/>
      <c r="K995" s="20"/>
      <c r="L995" s="37"/>
      <c r="O995" s="53"/>
      <c r="R995" s="20"/>
      <c r="S995" s="37"/>
      <c r="V995" s="53"/>
      <c r="Y995" s="20"/>
      <c r="Z995" s="63"/>
      <c r="AC995" s="53"/>
      <c r="AF995" s="20"/>
      <c r="AG995" s="20"/>
      <c r="AH995" s="63"/>
      <c r="AK995" s="53"/>
      <c r="AN995" s="20"/>
      <c r="AO995" s="63"/>
      <c r="AR995" s="53"/>
      <c r="AU995" s="20"/>
      <c r="AV995" s="63"/>
      <c r="AY995" s="53"/>
      <c r="BB995" s="20"/>
      <c r="BC995" s="63"/>
      <c r="BF995" s="53"/>
      <c r="BI995" s="20"/>
      <c r="BJ995" s="63"/>
      <c r="BM995" s="53"/>
      <c r="BP995" s="20"/>
      <c r="BQ995" s="63"/>
      <c r="BT995" s="53"/>
      <c r="BW995" s="20"/>
      <c r="BX995" s="63"/>
      <c r="CA995" s="53"/>
      <c r="CD995" s="20"/>
      <c r="CE995" s="63"/>
      <c r="CH995" s="53"/>
      <c r="CK995" s="20"/>
      <c r="CL995" s="63"/>
      <c r="CO995" s="53"/>
      <c r="CR995" s="20"/>
      <c r="CS995" s="63"/>
      <c r="CV995" s="53"/>
      <c r="CY995" s="20"/>
      <c r="CZ995" s="63"/>
      <c r="DC995" s="53"/>
      <c r="DF995" s="20"/>
    </row>
    <row r="996" spans="4:110" s="19" customFormat="1">
      <c r="D996" s="20"/>
      <c r="E996" s="37"/>
      <c r="H996" s="53"/>
      <c r="K996" s="20"/>
      <c r="L996" s="37"/>
      <c r="O996" s="53"/>
      <c r="R996" s="20"/>
      <c r="S996" s="37"/>
      <c r="V996" s="53"/>
      <c r="Y996" s="20"/>
      <c r="Z996" s="63"/>
      <c r="AC996" s="53"/>
      <c r="AF996" s="20"/>
      <c r="AG996" s="20"/>
      <c r="AH996" s="63"/>
      <c r="AK996" s="53"/>
      <c r="AN996" s="20"/>
      <c r="AO996" s="63"/>
      <c r="AR996" s="53"/>
      <c r="AU996" s="20"/>
      <c r="AV996" s="63"/>
      <c r="AY996" s="53"/>
      <c r="BB996" s="20"/>
      <c r="BC996" s="63"/>
      <c r="BF996" s="53"/>
      <c r="BI996" s="20"/>
      <c r="BJ996" s="63"/>
      <c r="BM996" s="53"/>
      <c r="BP996" s="20"/>
      <c r="BQ996" s="63"/>
      <c r="BT996" s="53"/>
      <c r="BW996" s="20"/>
      <c r="BX996" s="63"/>
      <c r="CA996" s="53"/>
      <c r="CD996" s="20"/>
      <c r="CE996" s="63"/>
      <c r="CH996" s="53"/>
      <c r="CK996" s="20"/>
      <c r="CL996" s="63"/>
      <c r="CO996" s="53"/>
      <c r="CR996" s="20"/>
      <c r="CS996" s="63"/>
      <c r="CV996" s="53"/>
      <c r="CY996" s="20"/>
      <c r="CZ996" s="63"/>
      <c r="DC996" s="53"/>
      <c r="DF996" s="20"/>
    </row>
    <row r="997" spans="4:110" s="19" customFormat="1">
      <c r="D997" s="20"/>
      <c r="E997" s="37"/>
      <c r="H997" s="53"/>
      <c r="K997" s="20"/>
      <c r="L997" s="37"/>
      <c r="O997" s="53"/>
      <c r="R997" s="20"/>
      <c r="S997" s="37"/>
      <c r="V997" s="53"/>
      <c r="Y997" s="20"/>
      <c r="Z997" s="63"/>
      <c r="AC997" s="53"/>
      <c r="AF997" s="20"/>
      <c r="AG997" s="20"/>
      <c r="AH997" s="63"/>
      <c r="AK997" s="53"/>
      <c r="AN997" s="20"/>
      <c r="AO997" s="63"/>
      <c r="AR997" s="53"/>
      <c r="AU997" s="20"/>
      <c r="AV997" s="63"/>
      <c r="AY997" s="53"/>
      <c r="BB997" s="20"/>
      <c r="BC997" s="63"/>
      <c r="BF997" s="53"/>
      <c r="BI997" s="20"/>
      <c r="BJ997" s="63"/>
      <c r="BM997" s="53"/>
      <c r="BP997" s="20"/>
      <c r="BQ997" s="63"/>
      <c r="BT997" s="53"/>
      <c r="BW997" s="20"/>
      <c r="BX997" s="63"/>
      <c r="CA997" s="53"/>
      <c r="CD997" s="20"/>
      <c r="CE997" s="63"/>
      <c r="CH997" s="53"/>
      <c r="CK997" s="20"/>
      <c r="CL997" s="63"/>
      <c r="CO997" s="53"/>
      <c r="CR997" s="20"/>
      <c r="CS997" s="63"/>
      <c r="CV997" s="53"/>
      <c r="CY997" s="20"/>
      <c r="CZ997" s="63"/>
      <c r="DC997" s="53"/>
      <c r="DF997" s="20"/>
    </row>
    <row r="998" spans="4:110" s="19" customFormat="1">
      <c r="D998" s="20"/>
      <c r="E998" s="37"/>
      <c r="H998" s="53"/>
      <c r="K998" s="20"/>
      <c r="L998" s="37"/>
      <c r="O998" s="53"/>
      <c r="R998" s="20"/>
      <c r="S998" s="37"/>
      <c r="V998" s="53"/>
      <c r="Y998" s="20"/>
      <c r="Z998" s="63"/>
      <c r="AC998" s="53"/>
      <c r="AF998" s="20"/>
      <c r="AG998" s="20"/>
      <c r="AH998" s="63"/>
      <c r="AK998" s="53"/>
      <c r="AN998" s="20"/>
      <c r="AO998" s="63"/>
      <c r="AR998" s="53"/>
      <c r="AU998" s="20"/>
      <c r="AV998" s="63"/>
      <c r="AY998" s="53"/>
      <c r="BB998" s="20"/>
      <c r="BC998" s="63"/>
      <c r="BF998" s="53"/>
      <c r="BI998" s="20"/>
      <c r="BJ998" s="63"/>
      <c r="BM998" s="53"/>
      <c r="BP998" s="20"/>
      <c r="BQ998" s="63"/>
      <c r="BT998" s="53"/>
      <c r="BW998" s="20"/>
      <c r="BX998" s="63"/>
      <c r="CA998" s="53"/>
      <c r="CD998" s="20"/>
      <c r="CE998" s="63"/>
      <c r="CH998" s="53"/>
      <c r="CK998" s="20"/>
      <c r="CL998" s="63"/>
      <c r="CO998" s="53"/>
      <c r="CR998" s="20"/>
      <c r="CS998" s="63"/>
      <c r="CV998" s="53"/>
      <c r="CY998" s="20"/>
      <c r="CZ998" s="63"/>
      <c r="DC998" s="53"/>
      <c r="DF998" s="20"/>
    </row>
    <row r="999" spans="4:110" s="19" customFormat="1">
      <c r="D999" s="20"/>
      <c r="E999" s="37"/>
      <c r="H999" s="53"/>
      <c r="K999" s="20"/>
      <c r="L999" s="37"/>
      <c r="O999" s="53"/>
      <c r="R999" s="20"/>
      <c r="S999" s="37"/>
      <c r="V999" s="53"/>
      <c r="Y999" s="20"/>
      <c r="Z999" s="63"/>
      <c r="AC999" s="53"/>
      <c r="AF999" s="20"/>
      <c r="AG999" s="20"/>
      <c r="AH999" s="63"/>
      <c r="AK999" s="53"/>
      <c r="AN999" s="20"/>
      <c r="AO999" s="63"/>
      <c r="AR999" s="53"/>
      <c r="AU999" s="20"/>
      <c r="AV999" s="63"/>
      <c r="AY999" s="53"/>
      <c r="BB999" s="20"/>
      <c r="BC999" s="63"/>
      <c r="BF999" s="53"/>
      <c r="BI999" s="20"/>
      <c r="BJ999" s="63"/>
      <c r="BM999" s="53"/>
      <c r="BP999" s="20"/>
      <c r="BQ999" s="63"/>
      <c r="BT999" s="53"/>
      <c r="BW999" s="20"/>
      <c r="BX999" s="63"/>
      <c r="CA999" s="53"/>
      <c r="CD999" s="20"/>
      <c r="CE999" s="63"/>
      <c r="CH999" s="53"/>
      <c r="CK999" s="20"/>
      <c r="CL999" s="63"/>
      <c r="CO999" s="53"/>
      <c r="CR999" s="20"/>
      <c r="CS999" s="63"/>
      <c r="CV999" s="53"/>
      <c r="CY999" s="20"/>
      <c r="CZ999" s="63"/>
      <c r="DC999" s="53"/>
      <c r="DF999" s="20"/>
    </row>
    <row r="1000" spans="4:110" s="19" customFormat="1">
      <c r="D1000" s="20"/>
      <c r="E1000" s="37"/>
      <c r="H1000" s="53"/>
      <c r="K1000" s="20"/>
      <c r="L1000" s="37"/>
      <c r="O1000" s="53"/>
      <c r="R1000" s="20"/>
      <c r="S1000" s="37"/>
      <c r="V1000" s="53"/>
      <c r="Y1000" s="20"/>
      <c r="Z1000" s="63"/>
      <c r="AC1000" s="53"/>
      <c r="AF1000" s="20"/>
      <c r="AG1000" s="20"/>
      <c r="AH1000" s="63"/>
      <c r="AK1000" s="53"/>
      <c r="AN1000" s="20"/>
      <c r="AO1000" s="63"/>
      <c r="AR1000" s="53"/>
      <c r="AU1000" s="20"/>
      <c r="AV1000" s="63"/>
      <c r="AY1000" s="53"/>
      <c r="BB1000" s="20"/>
      <c r="BC1000" s="63"/>
      <c r="BF1000" s="53"/>
      <c r="BI1000" s="20"/>
      <c r="BJ1000" s="63"/>
      <c r="BM1000" s="53"/>
      <c r="BP1000" s="20"/>
      <c r="BQ1000" s="63"/>
      <c r="BT1000" s="53"/>
      <c r="BW1000" s="20"/>
      <c r="BX1000" s="63"/>
      <c r="CA1000" s="53"/>
      <c r="CD1000" s="20"/>
      <c r="CE1000" s="63"/>
      <c r="CH1000" s="53"/>
      <c r="CK1000" s="20"/>
      <c r="CL1000" s="63"/>
      <c r="CO1000" s="53"/>
      <c r="CR1000" s="20"/>
      <c r="CS1000" s="63"/>
      <c r="CV1000" s="53"/>
      <c r="CY1000" s="20"/>
      <c r="CZ1000" s="63"/>
      <c r="DC1000" s="53"/>
      <c r="DF1000" s="20"/>
    </row>
    <row r="1001" spans="4:110" s="22" customFormat="1">
      <c r="D1001" s="21"/>
      <c r="K1001" s="21"/>
      <c r="R1001" s="21"/>
      <c r="Y1001" s="21"/>
      <c r="AF1001" s="21"/>
      <c r="AG1001" s="21"/>
      <c r="AN1001" s="21"/>
      <c r="AU1001" s="21"/>
      <c r="BB1001" s="21"/>
      <c r="BI1001" s="21"/>
      <c r="BP1001" s="21"/>
      <c r="BW1001" s="21"/>
      <c r="CD1001" s="21"/>
      <c r="CK1001" s="21"/>
      <c r="CR1001" s="21"/>
      <c r="CY1001" s="21"/>
      <c r="DF1001" s="21"/>
    </row>
  </sheetData>
  <sheetProtection formatCells="0" formatColumns="0" formatRows="0" selectLockedCells="1" sort="0"/>
  <mergeCells count="15">
    <mergeCell ref="BS7:BV7"/>
    <mergeCell ref="AJ7:AM7"/>
    <mergeCell ref="AQ7:AT7"/>
    <mergeCell ref="AX7:BA7"/>
    <mergeCell ref="BE7:BH7"/>
    <mergeCell ref="AB7:AE7"/>
    <mergeCell ref="G7:J7"/>
    <mergeCell ref="N7:Q7"/>
    <mergeCell ref="U7:X7"/>
    <mergeCell ref="BL7:BO7"/>
    <mergeCell ref="BZ7:CC7"/>
    <mergeCell ref="CG7:CJ7"/>
    <mergeCell ref="CN7:CQ7"/>
    <mergeCell ref="CU7:CX7"/>
    <mergeCell ref="DB7:DE7"/>
  </mergeCells>
  <phoneticPr fontId="24" type="noConversion"/>
  <conditionalFormatting sqref="E13:E444">
    <cfRule type="expression" dxfId="38" priority="28">
      <formula>NOT(OR(E13="YS",E13="YM",E13="YL",E13="YXL",E13="S",E13="M",E13="L",E13="XL",E13="2XL",E13="3XL"))</formula>
    </cfRule>
  </conditionalFormatting>
  <conditionalFormatting sqref="E13:E1000">
    <cfRule type="containsBlanks" dxfId="37" priority="27">
      <formula>LEN(TRIM(E13))=0</formula>
    </cfRule>
  </conditionalFormatting>
  <conditionalFormatting sqref="E445 E449 E453 E457 E461 E465 E469 E473 E477 E481 E485 E489 E493 E497 E501 E505 E509 E513 E517 E521 E525 E529 E533 E537 E541 E545 E549 E553 E557 E561 E565 E569 E573 E577 E581 E585 E589 E593 E597 E601 E605 E609 E613 E617 E621 E625 E629 E633 E637 E641 E645 E649 E653 E657 E661 E665 E669 E673 E677 E681 E685 E689 E693 E697 E701 E705 E709 E713 E717 E721 E725 E729 E733 E737 E741 E745 E749 E753 E757 E761 E765 E769 E773 E777 E781 E785 E789 E793 E797 E801 E805 E809 E813 E817 E821 E825 E829 E833 E837 E841 E845 E849 E853 E857 E861 E865 E869 E873 E877 E881 E885 E889 E893 E897 E901 E905 E909 E913 E917 E921 E925 E929 E933 E937 E941 E945 E949 E953 E957 E961 E965 E969 E973 E977 E981 E985 E989 E993 E997">
    <cfRule type="expression" dxfId="36" priority="145">
      <formula>NOT(OR(E445="OSFA",E445="YS",E445="YM",E445="YL",E445="YXL",E445="S",E445="M",E445="L",E445="XL",E445="2XL"))</formula>
    </cfRule>
  </conditionalFormatting>
  <conditionalFormatting sqref="E446:E448 E450:E452 E454:E456 E458:E460 E462:E464 E466:E468 E470:E472 E474:E476 E478:E480 E482:E484 E486:E488 E490:E492 E494:E496 E498:E500 E502:E504 E506:E508 E510:E512 E514:E516 E518:E520 E522:E524 E526:E528 E530:E532 E534:E536 E538:E540 E542:E544 E546:E548 E550:E552 E554:E556 E558:E560 E562:E564 E566:E568 E570:E572 E574:E576 E578:E580 E582:E584 E586:E588 E590:E592 E594:E596 E598:E600 E602:E604 E606:E608 E610:E612 E614:E616 E618:E620 E622:E624 E626:E628 E630:E632 E634:E636 E638:E640 E642:E644 E646:E648 E650:E652 E654:E656 E658:E660 E662:E664 E666:E668 E670:E672 E674:E676 E678:E680 E682:E684 E686:E688 E690:E692 E694:E696 E698:E700 E702:E704 E706:E708 E710:E712 E714:E716 E718:E720 E722:E724 E726:E728 E730:E732 E734:E736 E738:E740 E742:E744 E746:E748 E750:E752 E754:E756 E758:E760 E762:E764 E766:E768 E770:E772 E774:E776 E778:E780 E782:E784 E786:E788 E790:E792 E794:E796 E798:E800 E802:E804 E806:E808 E810:E812 E814:E816 E818:E820 E822:E824 E826:E828 E830:E832 E834:E836 E838:E840 E842:E844 E846:E848 E850:E852 E854:E856 E858:E860 E862:E864 E866:E868 E870:E872 E874:E876 E878:E880 E882:E884 E886:E888 E890:E892 E894:E896 E898:E900 E902:E904 E906:E908 E910:E912 E914:E916 E918:E920 E922:E924 E926:E928 E930:E932 E934:E936 E938:E940 E942:E944 E946:E948 E950:E952 E954:E956 E958:E960 E962:E964 E966:E968 E970:E972 E974:E976 E978:E980 E982:E984 E986:E988 E990:E992 E994:E996 E998:E1000">
    <cfRule type="expression" dxfId="35" priority="139">
      <formula>NOT(OR(E446="YS",E446="YM",E446="YL",E446="YXL",E446="S",E446="M",E446="L",E446="XL",E446="2XL",E446="3XL"))</formula>
    </cfRule>
  </conditionalFormatting>
  <conditionalFormatting sqref="L13:L26">
    <cfRule type="expression" dxfId="34" priority="20">
      <formula>NOT(OR(L13="YS",L13="YM",L13="YL",L13="YXL",L13="S",L13="M",L13="L",L13="XL",L13="2XL",L13="3XL"))</formula>
    </cfRule>
  </conditionalFormatting>
  <conditionalFormatting sqref="L13:L1000">
    <cfRule type="containsBlanks" dxfId="33" priority="19">
      <formula>LEN(TRIM(L13))=0</formula>
    </cfRule>
  </conditionalFormatting>
  <conditionalFormatting sqref="L27:L43">
    <cfRule type="expression" dxfId="32" priority="48">
      <formula>NOT(OR(L27="OSFA",L27="YS",L27="YM",L27="YL",L27="YXL",L27="S",L27="M",L27="L",L27="XL",L27="2XL"))</formula>
    </cfRule>
  </conditionalFormatting>
  <conditionalFormatting sqref="L44:L45 L47:L48 L50:L51 L53:L54 L56:L57 L59:L60 L98:L99 L101:L102 L104:L105 L107:L108">
    <cfRule type="expression" dxfId="31" priority="60">
      <formula>NOT(OR(L44="YS",L44="YM",L44="YL",L44="YXL",L44="S",L44="M",L44="L",L44="XL",L44="2XL",L44="3XL"))</formula>
    </cfRule>
  </conditionalFormatting>
  <conditionalFormatting sqref="L46 L49 L52 L55 L58 L61 L97 L100 L103 L106 L109 L113 L117 L121 L125 L129 L133 L137 L141 L145 L149 L153 L157 L161 L165 L169 L173 L177 L181 L185 L189 L193 L197 L201 L205 L209 L213 L217 L221 L225 L229 L233 L237 L241 L245 L249 L253 L257 L261 L265 L269 L273 L277 L281 L285 L289 L293 L297 L301 L305 L309 L313 L317 L321 L325 L329 L333 L337 L341 L345 L349 L353 L357 L361 L365 L369 L373 L377 L381 L385 L389 L393 L397 L401 L405 L409 L413 L417 L421 L425 L429 L433 L437 L441 L445 L449 L453 L457 L461 L465 L469 L473 L477 L481 L485 L489 L493 L497 L501 L505 L509 L513 L517 L521 L525 L529 L533 L537 L541 L545 L549 L553 L557 L561 L565 L569 L573 L577 L581 L585 L589 L593 L597 L601 L605 L609 L613 L617 L621 L625 L629 L633 L637 L641 L645 L649 L653 L657 L661 L665 L669 L673 L677 L681 L685 L689 L693 L697 L701 L705 L709 L713 L717 L721 L725 L729 L733 L737 L741 L745 L749 L753 L757 L761 L765 L769 L773 L777 L781 L785 L789 L793 L797 L801 L805 L809 L813 L817 L821 L825 L829 L833 L837 L841 L845 L849 L853 L857 L861 L865 L869 L873 L877 L881 L885 L889 L893 L897 L901 L905 L909 L913 L917 L921 L925 L929 L933 L937 L941 L945 L949 L953 L957 L961 L965 L969 L973 L977 L981 L985 L989 L993 L997">
    <cfRule type="expression" dxfId="30" priority="64">
      <formula>NOT(OR(L46="OSFA",L46="YS",L46="YM",L46="YL",L46="YXL",L46="S",L46="M",L46="L",L46="XL",L46="2XL"))</formula>
    </cfRule>
  </conditionalFormatting>
  <conditionalFormatting sqref="L62:L96 L110:L112 L114:L116 L118:L120 L122:L124 L126:L128 L130:L132 L134:L136 L138:L140 L142:L144 L146:L148 L150:L152 L154:L156 L158:L160 L162:L164 L166:L168 L170:L172 L174:L176 L178:L180 L182:L184 L186:L188 L190:L192 L194:L196 L198:L200 L202:L204 L206:L208 L210:L212 L214:L216 L218:L220 L222:L224 L226:L228 L230:L232 L234:L236 L238:L240 L242:L244 L246:L248 L250:L252 L254:L256 L258:L260 L262:L264 L266:L268 L270:L272 L274:L276 L278:L280 L282:L284 L286:L288 L290:L292 L294:L296 L298:L300 L302:L304 L306:L308 L310:L312 L314:L316 L318:L320 L322:L324 L326:L328 L330:L332 L334:L336 L338:L340 L342:L344 L346:L348 L350:L352 L354:L356 L358:L360 L362:L364 L366:L368 L370:L372 L374:L376 L378:L380 L382:L384 L386:L388 L390:L392 L394:L396 L398:L400 L402:L404 L406:L408 L410:L412 L414:L416 L418:L420 L422:L424 L426:L428 L430:L432 L434:L436 L438:L440 L442:L444 L446:L448 L450:L452 L454:L456 L458:L460 L462:L464 L466:L468 L470:L472 L474:L476 L478:L480 L482:L484 L486:L488 L490:L492 L494:L496 L498:L500 L502:L504 L506:L508 L510:L512 L514:L516 L518:L520 L522:L524 L526:L528 L530:L532 L534:L536 L538:L540 L542:L544 L546:L548 L550:L552 L554:L556 L558:L560 L562:L564 L566:L568 L570:L572 L574:L576 L578:L580 L582:L584 L586:L588 L590:L592 L594:L596 L598:L600 L602:L604 L606:L608 L610:L612 L614:L616 L618:L620 L622:L624 L626:L628 L630:L632 L634:L636 L638:L640 L642:L644 L646:L648 L650:L652 L654:L656 L658:L660 L662:L664 L666:L668 L670:L672 L674:L676 L678:L680 L682:L684 L686:L688 L690:L692 L694:L696 L698:L700 L702:L704 L706:L708 L710:L712 L714:L716 L718:L720 L722:L724 L726:L728 L730:L732 L734:L736 L738:L740 L742:L744 L746:L748 L750:L752 L754:L756 L758:L760 L762:L764 L766:L768 L770:L772 L774:L776 L778:L780 L782:L784 L786:L788 L790:L792 L794:L796 L798:L800 L802:L804 L806:L808 L810:L812 L814:L816 L818:L820 L822:L824 L826:L828 L830:L832 L834:L836 L838:L840 L842:L844 L846:L848 L850:L852 L854:L856 L858:L860 L862:L864 L866:L868 L870:L872 L874:L876 L878:L880 L882:L884 L886:L888 L890:L892 L894:L896 L898:L900 L902:L904 L906:L908 L910:L912 L914:L916 L918:L920 L922:L924 L926:L928 L930:L932 L934:L936 L938:L940 L942:L944 L946:L948 L950:L952 L954:L956 L958:L960 L962:L964 L966:L968 L970:L972 L974:L976 L978:L980 L982:L984 L986:L988 L990:L992 L994:L996 L998:L1000">
    <cfRule type="expression" dxfId="29" priority="58">
      <formula>NOT(OR(L62="YS",L62="YM",L62="YL",L62="YXL",L62="S",L62="M",L62="L",L62="XL",L62="2XL",L62="3XL"))</formula>
    </cfRule>
  </conditionalFormatting>
  <conditionalFormatting sqref="S13:S43">
    <cfRule type="expression" dxfId="28" priority="46">
      <formula>NOT(OR(S13="OSFA",S13="YS",S13="YM",S13="YL",S13="YXL",S13="S",S13="M",S13="L",S13="XL",S13="2XL"))</formula>
    </cfRule>
  </conditionalFormatting>
  <conditionalFormatting sqref="S13:S1000">
    <cfRule type="containsBlanks" dxfId="27" priority="45">
      <formula>LEN(TRIM(S13))=0</formula>
    </cfRule>
  </conditionalFormatting>
  <conditionalFormatting sqref="S44:S45 S47:S48 S50:S51 S53:S54 S56:S57 S59:S60 S98:S99 S101:S102 S104:S105 S107:S108">
    <cfRule type="expression" dxfId="26" priority="52">
      <formula>NOT(OR(S44="YS",S44="YM",S44="YL",S44="YXL",S44="S",S44="M",S44="L",S44="XL",S44="2XL",S44="3XL"))</formula>
    </cfRule>
  </conditionalFormatting>
  <conditionalFormatting sqref="S46 S49 S52 S55 S58 S61 S97 S100 S103 S106 S109 S113 S117 S121 S125 S129 S133 S137 S141 S145 S149 S153 S157 S161 S165 S169 S173 S177 S181 S185 S189 S193 S197 S201 S205 S209 S213 S217 S221 S225 S229 S233 S237 S241 S245 S249 S253 S257 S261 S265 S269 S273 S277 S281 S285 S289 S293 S297 S301 S305 S309 S313 S317 S321 S325 S329 S333 S337 S341 S345 S349 S353 S357 S361 S365 S369 S373 S377 S381 S385 S389 S393 S397 S401 S405 S409 S413 S417 S421 S425 S429 S433 S437 S441 S445 S449 S453 S457 S461 S465 S469 S473 S477 S481 S485 S489 S493 S497 S501 S505 S509 S513 S517 S521 S525 S529 S533 S537 S541 S545 S549 S553 S557 S561 S565 S569 S573 S577 S581 S585 S589 S593 S597 S601 S605 S609 S613 S617 S621 S625 S629 S633 S637 S641 S645 S649 S653 S657 S661 S665 S669 S673 S677 S681 S685 S689 S693 S697 S701 S705 S709 S713 S717 S721 S725 S729 S733 S737 S741 S745 S749 S753 S757 S761 S765 S769 S773 S777 S781 S785 S789 S793 S797 S801 S805 S809 S813 S817 S821 S825 S829 S833 S837 S841 S845 S849 S853 S857 S861 S865 S869 S873 S877 S881 S885 S889 S893 S897 S901 S905 S909 S913 S917 S921 S925 S929 S933 S937 S941 S945 S949 S953 S957 S961 S965 S969 S973 S977 S981 S985 S989 S993 S997">
    <cfRule type="expression" dxfId="25" priority="56">
      <formula>NOT(OR(S46="OSFA",S46="YS",S46="YM",S46="YL",S46="YXL",S46="S",S46="M",S46="L",S46="XL",S46="2XL"))</formula>
    </cfRule>
  </conditionalFormatting>
  <conditionalFormatting sqref="S62:S96 S110:S112 S114:S116 S118:S120 S122:S124 S126:S128 S130:S132 S134:S136 S138:S140 S142:S144 S146:S148 S150:S152 S154:S156 S158:S160 S162:S164 S166:S168 S170:S172 S174:S176 S178:S180 S182:S184 S186:S188 S190:S192 S194:S196 S198:S200 S202:S204 S206:S208 S210:S212 S214:S216 S218:S220 S222:S224 S226:S228 S230:S232 S234:S236 S238:S240 S242:S244 S246:S248 S250:S252 S254:S256 S258:S260 S262:S264 S266:S268 S270:S272 S274:S276 S278:S280 S282:S284 S286:S288 S290:S292 S294:S296 S298:S300 S302:S304 S306:S308 S310:S312 S314:S316 S318:S320 S322:S324 S326:S328 S330:S332 S334:S336 S338:S340 S342:S344 S346:S348 S350:S352 S354:S356 S358:S360 S362:S364 S366:S368 S370:S372 S374:S376 S378:S380 S382:S384 S386:S388 S390:S392 S394:S396 S398:S400 S402:S404 S406:S408 S410:S412 S414:S416 S418:S420 S422:S424 S426:S428 S430:S432 S434:S436 S438:S440 S442:S444 S446:S448 S450:S452 S454:S456 S458:S460 S462:S464 S466:S468 S470:S472 S474:S476 S478:S480 S482:S484 S486:S488 S490:S492 S494:S496 S498:S500 S502:S504 S506:S508 S510:S512 S514:S516 S518:S520 S522:S524 S526:S528 S530:S532 S534:S536 S538:S540 S542:S544 S546:S548 S550:S552 S554:S556 S558:S560 S562:S564 S566:S568 S570:S572 S574:S576 S578:S580 S582:S584 S586:S588 S590:S592 S594:S596 S598:S600 S602:S604 S606:S608 S610:S612 S614:S616 S618:S620 S622:S624 S626:S628 S630:S632 S634:S636 S638:S640 S642:S644 S646:S648 S650:S652 S654:S656 S658:S660 S662:S664 S666:S668 S670:S672 S674:S676 S678:S680 S682:S684 S686:S688 S690:S692 S694:S696 S698:S700 S702:S704 S706:S708 S710:S712 S714:S716 S718:S720 S722:S724 S726:S728 S730:S732 S734:S736 S738:S740 S742:S744 S746:S748 S750:S752 S754:S756 S758:S760 S762:S764 S766:S768 S770:S772 S774:S776 S778:S780 S782:S784 S786:S788 S790:S792 S794:S796 S798:S800 S802:S804 S806:S808 S810:S812 S814:S816 S818:S820 S822:S824 S826:S828 S830:S832 S834:S836 S838:S840 S842:S844 S846:S848 S850:S852 S854:S856 S858:S860 S862:S864 S866:S868 S870:S872 S874:S876 S878:S880 S882:S884 S886:S888 S890:S892 S894:S896 S898:S900 S902:S904 S906:S908 S910:S912 S914:S916 S918:S920 S922:S924 S926:S928 S930:S932 S934:S936 S938:S940 S942:S944 S946:S948 S950:S952 S954:S956 S958:S960 S962:S964 S966:S968 S970:S972 S974:S976 S978:S980 S982:S984 S986:S988 S990:S992 S994:S996 S998:S1000">
    <cfRule type="expression" dxfId="24" priority="50">
      <formula>NOT(OR(S62="YS",S62="YM",S62="YL",S62="YXL",S62="S",S62="M",S62="L",S62="XL",S62="2XL",S62="3XL"))</formula>
    </cfRule>
  </conditionalFormatting>
  <conditionalFormatting sqref="Z13:Z36">
    <cfRule type="expression" dxfId="23" priority="44">
      <formula>NOT(OR(Z13="OSFA",Z13="YS",Z13="YM",Z13="YL",Z13="YXL",Z13="S",Z13="M",Z13="L",Z13="XL",Z13="2XL"))</formula>
    </cfRule>
    <cfRule type="containsBlanks" dxfId="22" priority="43">
      <formula>LEN(TRIM(Z13))=0</formula>
    </cfRule>
  </conditionalFormatting>
  <conditionalFormatting sqref="AH13:AH36">
    <cfRule type="expression" dxfId="21" priority="42">
      <formula>NOT(OR(AH13="OSFA",AH13="YS",AH13="YM",AH13="YL",AH13="YXL",AH13="S",AH13="M",AH13="L",AH13="XL",AH13="2XL"))</formula>
    </cfRule>
    <cfRule type="containsBlanks" dxfId="20" priority="41">
      <formula>LEN(TRIM(AH13))=0</formula>
    </cfRule>
  </conditionalFormatting>
  <conditionalFormatting sqref="AO13:AO36">
    <cfRule type="expression" dxfId="19" priority="40">
      <formula>NOT(OR(AO13="OSFA",AO13="YS",AO13="YM",AO13="YL",AO13="YXL",AO13="S",AO13="M",AO13="L",AO13="XL",AO13="2XL"))</formula>
    </cfRule>
    <cfRule type="containsBlanks" dxfId="18" priority="39">
      <formula>LEN(TRIM(AO13))=0</formula>
    </cfRule>
  </conditionalFormatting>
  <conditionalFormatting sqref="AV13:AV36">
    <cfRule type="containsBlanks" dxfId="17" priority="37">
      <formula>LEN(TRIM(AV13))=0</formula>
    </cfRule>
    <cfRule type="expression" dxfId="16" priority="38">
      <formula>NOT(OR(AV13="OSFA",AV13="YS",AV13="YM",AV13="YL",AV13="YXL",AV13="S",AV13="M",AV13="L",AV13="XL",AV13="2XL"))</formula>
    </cfRule>
  </conditionalFormatting>
  <conditionalFormatting sqref="BC13:BC36">
    <cfRule type="expression" dxfId="15" priority="36">
      <formula>NOT(OR(BC13="OSFA",BC13="YS",BC13="YM",BC13="YL",BC13="YXL",BC13="S",BC13="M",BC13="L",BC13="XL",BC13="2XL"))</formula>
    </cfRule>
    <cfRule type="containsBlanks" dxfId="14" priority="35">
      <formula>LEN(TRIM(BC13))=0</formula>
    </cfRule>
  </conditionalFormatting>
  <conditionalFormatting sqref="BJ13:BJ36">
    <cfRule type="expression" dxfId="13" priority="34">
      <formula>NOT(OR(BJ13="OSFA",BJ13="YS",BJ13="YM",BJ13="YL",BJ13="YXL",BJ13="S",BJ13="M",BJ13="L",BJ13="XL",BJ13="2XL"))</formula>
    </cfRule>
    <cfRule type="containsBlanks" dxfId="12" priority="33">
      <formula>LEN(TRIM(BJ13))=0</formula>
    </cfRule>
  </conditionalFormatting>
  <conditionalFormatting sqref="BQ13:BQ36">
    <cfRule type="expression" dxfId="11" priority="12">
      <formula>NOT(OR(BQ13="OSFA",BQ13="YS",BQ13="YM",BQ13="YL",BQ13="YXL",BQ13="S",BQ13="M",BQ13="L",BQ13="XL",BQ13="2XL"))</formula>
    </cfRule>
    <cfRule type="containsBlanks" dxfId="10" priority="11">
      <formula>LEN(TRIM(BQ13))=0</formula>
    </cfRule>
  </conditionalFormatting>
  <conditionalFormatting sqref="BX13:BX36">
    <cfRule type="expression" dxfId="9" priority="10">
      <formula>NOT(OR(BX13="OSFA",BX13="YS",BX13="YM",BX13="YL",BX13="YXL",BX13="S",BX13="M",BX13="L",BX13="XL",BX13="2XL"))</formula>
    </cfRule>
    <cfRule type="containsBlanks" dxfId="8" priority="9">
      <formula>LEN(TRIM(BX13))=0</formula>
    </cfRule>
  </conditionalFormatting>
  <conditionalFormatting sqref="CE13:CE36">
    <cfRule type="expression" dxfId="7" priority="8">
      <formula>NOT(OR(CE13="OSFA",CE13="YS",CE13="YM",CE13="YL",CE13="YXL",CE13="S",CE13="M",CE13="L",CE13="XL",CE13="2XL"))</formula>
    </cfRule>
    <cfRule type="containsBlanks" dxfId="6" priority="7">
      <formula>LEN(TRIM(CE13))=0</formula>
    </cfRule>
  </conditionalFormatting>
  <conditionalFormatting sqref="CL13:CL36">
    <cfRule type="expression" dxfId="5" priority="6">
      <formula>NOT(OR(CL13="OSFA",CL13="YS",CL13="YM",CL13="YL",CL13="YXL",CL13="S",CL13="M",CL13="L",CL13="XL",CL13="2XL"))</formula>
    </cfRule>
    <cfRule type="containsBlanks" dxfId="4" priority="5">
      <formula>LEN(TRIM(CL13))=0</formula>
    </cfRule>
  </conditionalFormatting>
  <conditionalFormatting sqref="CS13:CS36">
    <cfRule type="expression" dxfId="3" priority="4">
      <formula>NOT(OR(CS13="OSFA",CS13="YS",CS13="YM",CS13="YL",CS13="YXL",CS13="S",CS13="M",CS13="L",CS13="XL",CS13="2XL"))</formula>
    </cfRule>
    <cfRule type="containsBlanks" dxfId="2" priority="3">
      <formula>LEN(TRIM(CS13))=0</formula>
    </cfRule>
  </conditionalFormatting>
  <conditionalFormatting sqref="CZ13:CZ36">
    <cfRule type="expression" dxfId="1" priority="2">
      <formula>NOT(OR(CZ13="OSFA",CZ13="YS",CZ13="YM",CZ13="YL",CZ13="YXL",CZ13="S",CZ13="M",CZ13="L",CZ13="XL",CZ13="2XL"))</formula>
    </cfRule>
    <cfRule type="containsBlanks" dxfId="0" priority="1">
      <formula>LEN(TRIM(CZ13))=0</formula>
    </cfRule>
  </conditionalFormatting>
  <dataValidations count="1">
    <dataValidation type="custom" allowBlank="1" showInputMessage="1" showErrorMessage="1" sqref="H13:H1000 O13:O1000 V13:V1000 AC13:AC1000 AK13:AK1000 AR13:AR1000 AY13:AY1000 BF13:BF1000 BM13:BM1000 BT13:BT1000 CA13:CA1000 CH13:CH1000 CO13:CO1000 CV13:CV1000 DC13:DC1000" xr:uid="{37A90EA7-D8BF-984E-8096-8A4ABDB40A9A}">
      <formula1>EXACT(H13,UPPER(H13))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96A24D-FA08-2245-9B5A-6E669E90F2FF}">
          <x14:formula1>
            <xm:f>Fabrics!$A$2:$A$68</xm:f>
          </x14:formula1>
          <xm:sqref>E7 L7 Z7 AH7 AO7 AV7 BC7 BJ7 S7 BQ7 BX7 CE7 CL7 CS7 CZ7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7476-29D8-F745-93E9-E1A4567944E1}">
  <dimension ref="A1:D50"/>
  <sheetViews>
    <sheetView workbookViewId="0">
      <selection activeCell="A51" sqref="A51"/>
    </sheetView>
  </sheetViews>
  <sheetFormatPr baseColWidth="10" defaultColWidth="11" defaultRowHeight="26" customHeight="1"/>
  <cols>
    <col min="1" max="1" width="48.33203125" style="5" customWidth="1"/>
    <col min="2" max="2" width="56" style="5" customWidth="1"/>
    <col min="3" max="3" width="40.5" style="5" customWidth="1"/>
    <col min="4" max="4" width="11" style="6"/>
    <col min="5" max="7" width="11" style="4"/>
    <col min="8" max="8" width="15.5" style="4" customWidth="1"/>
    <col min="9" max="16384" width="11" style="4"/>
  </cols>
  <sheetData>
    <row r="1" spans="1:4" s="8" customFormat="1" ht="26" customHeight="1">
      <c r="A1" s="9" t="s">
        <v>105</v>
      </c>
      <c r="B1" s="9" t="s">
        <v>1</v>
      </c>
      <c r="C1" s="9" t="s">
        <v>0</v>
      </c>
      <c r="D1" s="9" t="s">
        <v>106</v>
      </c>
    </row>
    <row r="2" spans="1:4" s="6" customFormat="1" ht="26" customHeight="1">
      <c r="A2" s="11" t="s">
        <v>21</v>
      </c>
      <c r="B2" s="10" t="s">
        <v>103</v>
      </c>
      <c r="C2" s="7" t="s">
        <v>39</v>
      </c>
      <c r="D2" s="12" t="s">
        <v>107</v>
      </c>
    </row>
    <row r="3" spans="1:4" s="6" customFormat="1" ht="26" customHeight="1">
      <c r="A3" s="11" t="s">
        <v>22</v>
      </c>
      <c r="B3" s="10" t="s">
        <v>103</v>
      </c>
      <c r="C3" s="7" t="s">
        <v>40</v>
      </c>
      <c r="D3" s="12" t="s">
        <v>107</v>
      </c>
    </row>
    <row r="4" spans="1:4" s="6" customFormat="1" ht="26" customHeight="1">
      <c r="A4" s="11" t="s">
        <v>23</v>
      </c>
      <c r="B4" s="10" t="s">
        <v>104</v>
      </c>
      <c r="C4" s="7" t="s">
        <v>41</v>
      </c>
      <c r="D4" s="12" t="s">
        <v>107</v>
      </c>
    </row>
    <row r="5" spans="1:4" s="6" customFormat="1" ht="26" customHeight="1">
      <c r="A5" s="11" t="s">
        <v>32</v>
      </c>
      <c r="B5" s="10" t="s">
        <v>103</v>
      </c>
      <c r="C5" s="7" t="s">
        <v>33</v>
      </c>
      <c r="D5" s="12" t="s">
        <v>107</v>
      </c>
    </row>
    <row r="6" spans="1:4" s="6" customFormat="1" ht="26" customHeight="1">
      <c r="A6" s="11" t="s">
        <v>143</v>
      </c>
      <c r="B6" s="10" t="s">
        <v>112</v>
      </c>
      <c r="C6" s="7" t="s">
        <v>75</v>
      </c>
      <c r="D6" s="12" t="s">
        <v>107</v>
      </c>
    </row>
    <row r="7" spans="1:4" s="6" customFormat="1" ht="26" customHeight="1">
      <c r="A7" s="11" t="s">
        <v>144</v>
      </c>
      <c r="B7" s="10" t="s">
        <v>145</v>
      </c>
      <c r="C7" s="7"/>
      <c r="D7" s="12" t="s">
        <v>149</v>
      </c>
    </row>
    <row r="8" spans="1:4" s="6" customFormat="1" ht="26" customHeight="1">
      <c r="A8" s="11" t="s">
        <v>34</v>
      </c>
      <c r="B8" s="10" t="s">
        <v>103</v>
      </c>
      <c r="C8" s="7" t="s">
        <v>35</v>
      </c>
      <c r="D8" s="12" t="s">
        <v>107</v>
      </c>
    </row>
    <row r="9" spans="1:4" s="6" customFormat="1" ht="26" customHeight="1">
      <c r="A9" s="11" t="s">
        <v>20</v>
      </c>
      <c r="B9" s="10" t="s">
        <v>103</v>
      </c>
      <c r="C9" s="7" t="s">
        <v>38</v>
      </c>
      <c r="D9" s="12" t="s">
        <v>107</v>
      </c>
    </row>
    <row r="10" spans="1:4" s="6" customFormat="1" ht="26" customHeight="1">
      <c r="A10" s="11" t="s">
        <v>25</v>
      </c>
      <c r="B10" s="10" t="s">
        <v>103</v>
      </c>
      <c r="C10" s="7" t="s">
        <v>36</v>
      </c>
      <c r="D10" s="12" t="s">
        <v>107</v>
      </c>
    </row>
    <row r="11" spans="1:4" s="6" customFormat="1" ht="26" customHeight="1">
      <c r="A11" s="11" t="s">
        <v>27</v>
      </c>
      <c r="B11" s="10" t="s">
        <v>103</v>
      </c>
      <c r="C11" s="7" t="s">
        <v>37</v>
      </c>
      <c r="D11" s="12" t="s">
        <v>107</v>
      </c>
    </row>
    <row r="12" spans="1:4" s="6" customFormat="1" ht="26" customHeight="1">
      <c r="A12" s="7" t="s">
        <v>90</v>
      </c>
      <c r="B12" s="7" t="s">
        <v>103</v>
      </c>
      <c r="C12" s="7"/>
      <c r="D12" s="12" t="s">
        <v>107</v>
      </c>
    </row>
    <row r="13" spans="1:4" s="6" customFormat="1" ht="26" customHeight="1">
      <c r="A13" s="7" t="s">
        <v>135</v>
      </c>
      <c r="B13" s="7" t="s">
        <v>136</v>
      </c>
      <c r="C13" s="7"/>
      <c r="D13" s="12" t="s">
        <v>149</v>
      </c>
    </row>
    <row r="14" spans="1:4" s="6" customFormat="1" ht="26" customHeight="1">
      <c r="A14" s="7" t="s">
        <v>139</v>
      </c>
      <c r="B14" s="7" t="s">
        <v>136</v>
      </c>
      <c r="C14" s="7"/>
      <c r="D14" s="12" t="s">
        <v>149</v>
      </c>
    </row>
    <row r="15" spans="1:4" s="6" customFormat="1" ht="26" customHeight="1">
      <c r="A15" s="11" t="s">
        <v>142</v>
      </c>
      <c r="B15" s="10" t="s">
        <v>112</v>
      </c>
      <c r="C15" s="7" t="s">
        <v>76</v>
      </c>
      <c r="D15" s="12" t="s">
        <v>107</v>
      </c>
    </row>
    <row r="16" spans="1:4" s="6" customFormat="1" ht="26" customHeight="1">
      <c r="A16" s="11" t="s">
        <v>80</v>
      </c>
      <c r="B16" s="10" t="s">
        <v>140</v>
      </c>
      <c r="C16" s="7" t="s">
        <v>77</v>
      </c>
      <c r="D16" s="12" t="s">
        <v>107</v>
      </c>
    </row>
    <row r="17" spans="1:4" s="6" customFormat="1" ht="26" customHeight="1">
      <c r="A17" s="11" t="s">
        <v>81</v>
      </c>
      <c r="B17" s="10" t="s">
        <v>140</v>
      </c>
      <c r="C17" s="7" t="s">
        <v>78</v>
      </c>
      <c r="D17" s="12" t="s">
        <v>107</v>
      </c>
    </row>
    <row r="18" spans="1:4" s="6" customFormat="1" ht="26" customHeight="1">
      <c r="A18" s="11" t="s">
        <v>134</v>
      </c>
      <c r="B18" s="14" t="s">
        <v>2</v>
      </c>
      <c r="C18" s="7"/>
      <c r="D18" s="12" t="s">
        <v>108</v>
      </c>
    </row>
    <row r="19" spans="1:4" s="6" customFormat="1" ht="26" customHeight="1">
      <c r="A19" s="13" t="s">
        <v>7</v>
      </c>
      <c r="B19" s="10" t="s">
        <v>5</v>
      </c>
      <c r="C19" s="7" t="s">
        <v>44</v>
      </c>
      <c r="D19" s="12" t="s">
        <v>108</v>
      </c>
    </row>
    <row r="20" spans="1:4" ht="26" customHeight="1">
      <c r="A20" s="11" t="s">
        <v>118</v>
      </c>
      <c r="B20" s="14" t="s">
        <v>6</v>
      </c>
      <c r="C20" s="7" t="s">
        <v>43</v>
      </c>
      <c r="D20" s="12" t="s">
        <v>108</v>
      </c>
    </row>
    <row r="21" spans="1:4" s="6" customFormat="1" ht="26" customHeight="1">
      <c r="A21" s="13" t="s">
        <v>15</v>
      </c>
      <c r="B21" s="14" t="s">
        <v>2</v>
      </c>
      <c r="C21" s="7" t="s">
        <v>42</v>
      </c>
      <c r="D21" s="12" t="s">
        <v>108</v>
      </c>
    </row>
    <row r="22" spans="1:4" s="6" customFormat="1" ht="26" customHeight="1">
      <c r="A22" s="11" t="s">
        <v>28</v>
      </c>
      <c r="B22" s="10" t="s">
        <v>4</v>
      </c>
      <c r="C22" s="7" t="s">
        <v>46</v>
      </c>
      <c r="D22" s="12" t="s">
        <v>108</v>
      </c>
    </row>
    <row r="23" spans="1:4" s="6" customFormat="1" ht="26" customHeight="1">
      <c r="A23" s="11" t="s">
        <v>30</v>
      </c>
      <c r="B23" s="10" t="s">
        <v>9</v>
      </c>
      <c r="C23" s="7" t="s">
        <v>49</v>
      </c>
      <c r="D23" s="12" t="s">
        <v>108</v>
      </c>
    </row>
    <row r="24" spans="1:4" s="6" customFormat="1" ht="26" customHeight="1">
      <c r="A24" s="11" t="s">
        <v>29</v>
      </c>
      <c r="B24" s="10" t="s">
        <v>8</v>
      </c>
      <c r="C24" s="7" t="s">
        <v>48</v>
      </c>
      <c r="D24" s="12" t="s">
        <v>109</v>
      </c>
    </row>
    <row r="25" spans="1:4" s="6" customFormat="1" ht="26" customHeight="1">
      <c r="A25" s="11" t="s">
        <v>16</v>
      </c>
      <c r="B25" s="10" t="s">
        <v>4</v>
      </c>
      <c r="C25" s="7" t="s">
        <v>47</v>
      </c>
      <c r="D25" s="12" t="s">
        <v>108</v>
      </c>
    </row>
    <row r="26" spans="1:4" ht="26" customHeight="1">
      <c r="A26" s="13" t="s">
        <v>70</v>
      </c>
      <c r="B26" s="14" t="s">
        <v>72</v>
      </c>
      <c r="C26" s="7" t="s">
        <v>71</v>
      </c>
      <c r="D26" s="12" t="s">
        <v>108</v>
      </c>
    </row>
    <row r="27" spans="1:4" s="6" customFormat="1" ht="26" customHeight="1">
      <c r="A27" s="11" t="s">
        <v>17</v>
      </c>
      <c r="B27" s="14" t="s">
        <v>111</v>
      </c>
      <c r="C27" s="7" t="s">
        <v>45</v>
      </c>
      <c r="D27" s="12" t="s">
        <v>108</v>
      </c>
    </row>
    <row r="28" spans="1:4" s="6" customFormat="1" ht="26" customHeight="1">
      <c r="A28" s="11" t="s">
        <v>54</v>
      </c>
      <c r="B28" s="5" t="s">
        <v>18</v>
      </c>
      <c r="C28" s="7" t="s">
        <v>55</v>
      </c>
      <c r="D28" s="12" t="s">
        <v>108</v>
      </c>
    </row>
    <row r="29" spans="1:4" s="6" customFormat="1" ht="26" customHeight="1">
      <c r="A29" s="11" t="s">
        <v>24</v>
      </c>
      <c r="B29" s="10" t="s">
        <v>10</v>
      </c>
      <c r="C29" s="7" t="s">
        <v>57</v>
      </c>
      <c r="D29" s="12" t="s">
        <v>108</v>
      </c>
    </row>
    <row r="30" spans="1:4" s="6" customFormat="1" ht="26" customHeight="1">
      <c r="A30" s="11" t="s">
        <v>146</v>
      </c>
      <c r="B30" s="10" t="s">
        <v>147</v>
      </c>
      <c r="C30" s="7" t="s">
        <v>56</v>
      </c>
      <c r="D30" s="12" t="s">
        <v>108</v>
      </c>
    </row>
    <row r="31" spans="1:4" s="6" customFormat="1" ht="26" customHeight="1">
      <c r="A31" s="11" t="s">
        <v>14</v>
      </c>
      <c r="B31" s="10" t="s">
        <v>3</v>
      </c>
      <c r="C31" s="7" t="s">
        <v>58</v>
      </c>
      <c r="D31" s="12" t="s">
        <v>108</v>
      </c>
    </row>
    <row r="32" spans="1:4" s="6" customFormat="1" ht="26" customHeight="1">
      <c r="A32" s="11" t="s">
        <v>13</v>
      </c>
      <c r="B32" s="10" t="s">
        <v>12</v>
      </c>
      <c r="C32" s="7" t="s">
        <v>59</v>
      </c>
      <c r="D32" s="12" t="s">
        <v>108</v>
      </c>
    </row>
    <row r="33" spans="1:4" ht="26" customHeight="1">
      <c r="A33" s="7" t="s">
        <v>113</v>
      </c>
      <c r="B33" s="14" t="s">
        <v>111</v>
      </c>
      <c r="C33" s="7"/>
      <c r="D33" s="12" t="s">
        <v>108</v>
      </c>
    </row>
    <row r="34" spans="1:4" ht="26" customHeight="1">
      <c r="A34" s="7" t="s">
        <v>87</v>
      </c>
      <c r="B34" s="7" t="s">
        <v>19</v>
      </c>
      <c r="C34" s="7"/>
      <c r="D34" s="12" t="s">
        <v>108</v>
      </c>
    </row>
    <row r="35" spans="1:4" ht="26" customHeight="1">
      <c r="A35" s="7" t="s">
        <v>88</v>
      </c>
      <c r="B35" s="7" t="s">
        <v>19</v>
      </c>
      <c r="C35" s="7"/>
      <c r="D35" s="12" t="s">
        <v>108</v>
      </c>
    </row>
    <row r="36" spans="1:4" ht="26" customHeight="1">
      <c r="A36" s="11" t="s">
        <v>129</v>
      </c>
      <c r="B36" s="10" t="s">
        <v>19</v>
      </c>
      <c r="C36" s="7" t="s">
        <v>132</v>
      </c>
      <c r="D36" s="12" t="s">
        <v>108</v>
      </c>
    </row>
    <row r="37" spans="1:4" ht="26" customHeight="1">
      <c r="A37" s="11" t="s">
        <v>130</v>
      </c>
      <c r="B37" s="10" t="s">
        <v>19</v>
      </c>
      <c r="C37" s="7" t="s">
        <v>52</v>
      </c>
      <c r="D37" s="12" t="s">
        <v>108</v>
      </c>
    </row>
    <row r="38" spans="1:4" s="6" customFormat="1" ht="26" customHeight="1">
      <c r="A38" s="11" t="s">
        <v>119</v>
      </c>
      <c r="B38" s="10" t="s">
        <v>26</v>
      </c>
      <c r="C38" s="7" t="s">
        <v>53</v>
      </c>
      <c r="D38" s="12" t="s">
        <v>108</v>
      </c>
    </row>
    <row r="39" spans="1:4" ht="26" customHeight="1">
      <c r="A39" s="11" t="s">
        <v>126</v>
      </c>
      <c r="B39" s="10" t="s">
        <v>19</v>
      </c>
      <c r="C39" s="7" t="s">
        <v>133</v>
      </c>
      <c r="D39" s="12" t="s">
        <v>108</v>
      </c>
    </row>
    <row r="40" spans="1:4" ht="26" customHeight="1">
      <c r="A40" s="7" t="s">
        <v>131</v>
      </c>
      <c r="B40" s="7" t="s">
        <v>19</v>
      </c>
      <c r="C40" s="7" t="s">
        <v>51</v>
      </c>
      <c r="D40" s="12" t="s">
        <v>108</v>
      </c>
    </row>
    <row r="41" spans="1:4" ht="26" customHeight="1">
      <c r="A41" s="7" t="s">
        <v>89</v>
      </c>
      <c r="B41" s="7" t="s">
        <v>19</v>
      </c>
      <c r="C41" s="7"/>
      <c r="D41" s="12" t="s">
        <v>108</v>
      </c>
    </row>
    <row r="42" spans="1:4" ht="26" customHeight="1">
      <c r="A42" s="11" t="s">
        <v>117</v>
      </c>
      <c r="B42" s="10" t="s">
        <v>11</v>
      </c>
      <c r="C42" s="7" t="s">
        <v>50</v>
      </c>
      <c r="D42" s="12" t="s">
        <v>108</v>
      </c>
    </row>
    <row r="43" spans="1:4" ht="26" customHeight="1">
      <c r="A43" s="7" t="s">
        <v>114</v>
      </c>
      <c r="B43" s="10" t="s">
        <v>12</v>
      </c>
      <c r="C43" s="7"/>
      <c r="D43" s="12" t="s">
        <v>108</v>
      </c>
    </row>
    <row r="44" spans="1:4" ht="26" customHeight="1">
      <c r="A44" s="7" t="s">
        <v>141</v>
      </c>
      <c r="B44" s="10" t="s">
        <v>140</v>
      </c>
      <c r="C44" s="7"/>
      <c r="D44" s="12" t="s">
        <v>108</v>
      </c>
    </row>
    <row r="45" spans="1:4" ht="26" customHeight="1">
      <c r="A45" s="7" t="s">
        <v>137</v>
      </c>
      <c r="B45" s="10" t="s">
        <v>138</v>
      </c>
      <c r="C45" s="7"/>
      <c r="D45" s="12" t="s">
        <v>108</v>
      </c>
    </row>
    <row r="46" spans="1:4" s="6" customFormat="1" ht="26" customHeight="1">
      <c r="A46" s="11" t="s">
        <v>31</v>
      </c>
      <c r="B46" s="10" t="s">
        <v>103</v>
      </c>
      <c r="C46" s="7"/>
      <c r="D46" s="12" t="s">
        <v>109</v>
      </c>
    </row>
    <row r="47" spans="1:4" s="6" customFormat="1" ht="26" customHeight="1">
      <c r="A47" s="11" t="s">
        <v>83</v>
      </c>
      <c r="B47" s="10" t="s">
        <v>84</v>
      </c>
      <c r="C47" s="7" t="s">
        <v>85</v>
      </c>
      <c r="D47" s="12" t="s">
        <v>110</v>
      </c>
    </row>
    <row r="48" spans="1:4" s="6" customFormat="1" ht="26" customHeight="1">
      <c r="A48" s="11" t="s">
        <v>82</v>
      </c>
      <c r="B48" s="10" t="s">
        <v>115</v>
      </c>
      <c r="C48" s="7" t="s">
        <v>86</v>
      </c>
      <c r="D48" s="12" t="s">
        <v>110</v>
      </c>
    </row>
    <row r="49" spans="1:4" ht="26" customHeight="1">
      <c r="A49" s="11" t="s">
        <v>148</v>
      </c>
      <c r="B49" s="10"/>
      <c r="C49" s="7"/>
      <c r="D49" s="12" t="s">
        <v>108</v>
      </c>
    </row>
    <row r="50" spans="1:4" ht="26" customHeight="1">
      <c r="A50" s="11" t="s">
        <v>128</v>
      </c>
      <c r="B50" s="10" t="s">
        <v>150</v>
      </c>
      <c r="C50" s="7" t="s">
        <v>127</v>
      </c>
      <c r="D50" s="12" t="s">
        <v>108</v>
      </c>
    </row>
  </sheetData>
  <sheetProtection algorithmName="SHA-512" hashValue="q3O+aDN/YSRbp3AP7Vtjw4mRsP/M8zncFOmyVUqTVq/2oJHUoaDULCJ03XqUcgt0tELR8/2UjHFFqEtxbhbI0Q==" saltValue="vlBA41js9hX0b6/YIYkzoA==" spinCount="100000" sheet="1" selectLockedCells="1"/>
  <sortState xmlns:xlrd2="http://schemas.microsoft.com/office/spreadsheetml/2017/richdata2" ref="A2:D41">
    <sortCondition ref="A2:A4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AAFE642-5619-436D-BCA9-1681F681EA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Order Info</vt:lpstr>
      <vt:lpstr>Fabrics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Team roster</dc:title>
  <dc:creator>Tammy Jackson</dc:creator>
  <cp:lastModifiedBy>Ty Dlugozima</cp:lastModifiedBy>
  <cp:lastPrinted>2012-03-06T23:57:44Z</cp:lastPrinted>
  <dcterms:created xsi:type="dcterms:W3CDTF">2016-08-03T14:03:47Z</dcterms:created>
  <dcterms:modified xsi:type="dcterms:W3CDTF">2024-04-19T23:18:41Z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TC060891341033</vt:lpwstr>
  </property>
</Properties>
</file>