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k\Downloads\"/>
    </mc:Choice>
  </mc:AlternateContent>
  <xr:revisionPtr revIDLastSave="0" documentId="8_{FE7823A0-C7F8-440F-93C8-9FD243B2BC6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art 1" sheetId="1" r:id="rId1"/>
    <sheet name="Sheet1" sheetId="7" r:id="rId2"/>
    <sheet name="Part 2" sheetId="4" r:id="rId3"/>
    <sheet name="Part 3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2" i="6"/>
  <c r="I2" i="4"/>
  <c r="T1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R11" i="1"/>
  <c r="R10" i="1"/>
  <c r="R9" i="1"/>
  <c r="R8" i="1"/>
  <c r="R7" i="1"/>
  <c r="R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R5" i="1"/>
</calcChain>
</file>

<file path=xl/sharedStrings.xml><?xml version="1.0" encoding="utf-8"?>
<sst xmlns="http://schemas.openxmlformats.org/spreadsheetml/2006/main" count="1239" uniqueCount="1078">
  <si>
    <t>Marlena</t>
  </si>
  <si>
    <t>Radosław</t>
  </si>
  <si>
    <t>Hanna</t>
  </si>
  <si>
    <t>Emil</t>
  </si>
  <si>
    <t>Szczepan</t>
  </si>
  <si>
    <t>Tomasz</t>
  </si>
  <si>
    <t>Arkadiusz</t>
  </si>
  <si>
    <t>Jacek</t>
  </si>
  <si>
    <t>Karolina</t>
  </si>
  <si>
    <t>Daniel</t>
  </si>
  <si>
    <t>Joanna</t>
  </si>
  <si>
    <t>Magdalena</t>
  </si>
  <si>
    <t>Marcin</t>
  </si>
  <si>
    <t>Mariola</t>
  </si>
  <si>
    <t>Mariusz</t>
  </si>
  <si>
    <t>Beata</t>
  </si>
  <si>
    <t>Dariusz</t>
  </si>
  <si>
    <t>Konrad</t>
  </si>
  <si>
    <t>Adam</t>
  </si>
  <si>
    <t>Krzysztof</t>
  </si>
  <si>
    <t>Grzegorz</t>
  </si>
  <si>
    <t>Robert</t>
  </si>
  <si>
    <t>Aneta</t>
  </si>
  <si>
    <t>Katarzyna</t>
  </si>
  <si>
    <t>Witold</t>
  </si>
  <si>
    <t>Michał</t>
  </si>
  <si>
    <t>Przemysław</t>
  </si>
  <si>
    <t>Małgorzata</t>
  </si>
  <si>
    <t>Wojciech</t>
  </si>
  <si>
    <t>Anna</t>
  </si>
  <si>
    <t>Agnieszka</t>
  </si>
  <si>
    <t>Jolanta</t>
  </si>
  <si>
    <t>Aleksandrów Kujawski (KP)</t>
  </si>
  <si>
    <t>Aleksandrów Łódzki (ŁD)</t>
  </si>
  <si>
    <t>Alwernia (MP)</t>
  </si>
  <si>
    <t>Andrychów (MP)</t>
  </si>
  <si>
    <t>Annopol (LB)</t>
  </si>
  <si>
    <t>Augustów (PL)</t>
  </si>
  <si>
    <t>Babimost (LS)</t>
  </si>
  <si>
    <t>Baborów (OP)</t>
  </si>
  <si>
    <t>Baranów Sandomierski (PK)</t>
  </si>
  <si>
    <t>Barcin (KP)</t>
  </si>
  <si>
    <t>Barczewo (WM)</t>
  </si>
  <si>
    <t>Bardo (DŚ)</t>
  </si>
  <si>
    <t>Barlinek (ZP)</t>
  </si>
  <si>
    <t>Bartoszyce (WM)</t>
  </si>
  <si>
    <t>Barwice (ZP)</t>
  </si>
  <si>
    <t>Bełchatów (ŁD)</t>
  </si>
  <si>
    <t>Bełżyce (LB)</t>
  </si>
  <si>
    <t>Będzin (ŚL)</t>
  </si>
  <si>
    <t>Biała Piska (WM)</t>
  </si>
  <si>
    <t>Biała Podlaska (LB)</t>
  </si>
  <si>
    <t>Biała Rawska (ŁD)</t>
  </si>
  <si>
    <t>Biała (OP)</t>
  </si>
  <si>
    <t>Białobrzegi (MZ)</t>
  </si>
  <si>
    <t>Białogard (ZP)</t>
  </si>
  <si>
    <t>Biały Bór (ZP)</t>
  </si>
  <si>
    <t>Białystok (PL)</t>
  </si>
  <si>
    <t>Biecz (MP)</t>
  </si>
  <si>
    <t>Bielawa (DŚ)</t>
  </si>
  <si>
    <t>Bielsk Podlaski (PL)</t>
  </si>
  <si>
    <t>Bielsko-Biała (ŚL)</t>
  </si>
  <si>
    <t>Bieruń (ŚL)</t>
  </si>
  <si>
    <t>Bierutów (DŚ)</t>
  </si>
  <si>
    <t>Bieżuń (MZ)</t>
  </si>
  <si>
    <t>Biłgoraj (LB)</t>
  </si>
  <si>
    <t>Biskupiec (WM)</t>
  </si>
  <si>
    <t>Bisztynek (WM)</t>
  </si>
  <si>
    <t>Blachownia (ŚL)</t>
  </si>
  <si>
    <t>Błaszki (ŁD)</t>
  </si>
  <si>
    <t>Błażowa (PK)</t>
  </si>
  <si>
    <t>Błonie (MZ)</t>
  </si>
  <si>
    <t>Bobolice (ZP)</t>
  </si>
  <si>
    <t>Bobowa (MP)</t>
  </si>
  <si>
    <t>Bochnia (MP)</t>
  </si>
  <si>
    <t>Bodzentyn (ŚK)</t>
  </si>
  <si>
    <t>Bogatynia (DŚ)</t>
  </si>
  <si>
    <t>Boguchwała (PK)</t>
  </si>
  <si>
    <t>Boguszów-Gorce (DŚ)</t>
  </si>
  <si>
    <t>Bojanowo (WP)</t>
  </si>
  <si>
    <t>Bolesławiec (DŚ)</t>
  </si>
  <si>
    <t>Bolków (DŚ)</t>
  </si>
  <si>
    <t>Borek Wielkopolski (WP)</t>
  </si>
  <si>
    <t>Borne Sulinowo (ZP)</t>
  </si>
  <si>
    <t>Braniewo (WM)</t>
  </si>
  <si>
    <t>Brańsk (PL)</t>
  </si>
  <si>
    <t>Brodnica (KP)</t>
  </si>
  <si>
    <t>Brok (MZ)</t>
  </si>
  <si>
    <t>Brusy (PM)</t>
  </si>
  <si>
    <t>Brwinów (MZ)</t>
  </si>
  <si>
    <t>Brzeg Dolny (DŚ)</t>
  </si>
  <si>
    <t>Brzeg (OP)</t>
  </si>
  <si>
    <t>Brzesko (MP)</t>
  </si>
  <si>
    <t>Brzeszcze (MP)</t>
  </si>
  <si>
    <t>Brześć Kujawski (KP)</t>
  </si>
  <si>
    <t>Brzeziny (ŁD)</t>
  </si>
  <si>
    <t>Brzostek (PK)</t>
  </si>
  <si>
    <t>Brzozów (PK)</t>
  </si>
  <si>
    <t>Buk (WP)</t>
  </si>
  <si>
    <t>Bukowno (MP)</t>
  </si>
  <si>
    <t>Busko-Zdrój (ŚK)</t>
  </si>
  <si>
    <t>Bychawa (LB)</t>
  </si>
  <si>
    <t>Byczyna (OP)</t>
  </si>
  <si>
    <t>Bydgoszcz (KP)</t>
  </si>
  <si>
    <t>Bystrzyca Kłodzka (DŚ)</t>
  </si>
  <si>
    <t>Bytom Odrzański (LS)</t>
  </si>
  <si>
    <t>Bytom (ŚL)</t>
  </si>
  <si>
    <t>Bytów (PM)</t>
  </si>
  <si>
    <t>Cedynia (ZP)</t>
  </si>
  <si>
    <t>Chełm (LB)</t>
  </si>
  <si>
    <t>Chełmek (MP)</t>
  </si>
  <si>
    <t>Chełmno (KP)</t>
  </si>
  <si>
    <t>Chełmża (KP)</t>
  </si>
  <si>
    <t>Chęciny (ŚK)</t>
  </si>
  <si>
    <t>Chmielnik (ŚK)</t>
  </si>
  <si>
    <t>Chocianów (DŚ)</t>
  </si>
  <si>
    <t>Chociwel (ZP)</t>
  </si>
  <si>
    <t>Chodecz (KP)</t>
  </si>
  <si>
    <t>Chodzież (WP)</t>
  </si>
  <si>
    <t>Chojna (ZP)</t>
  </si>
  <si>
    <t>Chojnice (PM)</t>
  </si>
  <si>
    <t>Chojnów (DŚ)</t>
  </si>
  <si>
    <t>Choroszcz (PL)</t>
  </si>
  <si>
    <t>Chorzele (MZ)</t>
  </si>
  <si>
    <t>Chorzów (ŚL)</t>
  </si>
  <si>
    <t>Choszczno (ZP)</t>
  </si>
  <si>
    <t>Chrzanów (MP)</t>
  </si>
  <si>
    <t>Ciechanowiec (PL)</t>
  </si>
  <si>
    <t>Ciechanów (MZ)</t>
  </si>
  <si>
    <t>Ciechocinek (KP)</t>
  </si>
  <si>
    <t>Cieszanów (PK)</t>
  </si>
  <si>
    <t>Cieszyn (ŚL)</t>
  </si>
  <si>
    <t>Ciężkowice (MP)</t>
  </si>
  <si>
    <t>Cybinka (LS)</t>
  </si>
  <si>
    <t>Czaplinek (ZP)</t>
  </si>
  <si>
    <t>Czarna Białostocka (PL)</t>
  </si>
  <si>
    <t>Czarna Woda (PM)</t>
  </si>
  <si>
    <t>Czarne (PM)</t>
  </si>
  <si>
    <t>Czarnków (WP)</t>
  </si>
  <si>
    <t>Czchów (MP)</t>
  </si>
  <si>
    <t>Czechowice-Dziedzice (ŚL)</t>
  </si>
  <si>
    <t>Czeladź (ŚL)</t>
  </si>
  <si>
    <t>Czempiń (WP)</t>
  </si>
  <si>
    <t>Czerniejewo (WP)</t>
  </si>
  <si>
    <t>Czersk (PM)</t>
  </si>
  <si>
    <t>Czerwieńsk (LS)</t>
  </si>
  <si>
    <t>Czerwionka-Leszczyny (ŚL)</t>
  </si>
  <si>
    <t>Częstochowa (ŚL)</t>
  </si>
  <si>
    <t>Człopa (ZP)</t>
  </si>
  <si>
    <t>Człuchów (PM)</t>
  </si>
  <si>
    <t>Czyżew (PL)</t>
  </si>
  <si>
    <t>Ćmielów (ŚK)</t>
  </si>
  <si>
    <t>Daleszyce (ŚK)</t>
  </si>
  <si>
    <t>Darłowo (ZP)</t>
  </si>
  <si>
    <t>Dąbie (WP)</t>
  </si>
  <si>
    <t>Dąbrowa Białostocka (PL)</t>
  </si>
  <si>
    <t>Dąbrowa Górnicza (ŚL)</t>
  </si>
  <si>
    <t>Dąbrowa Tarnowska (MP)</t>
  </si>
  <si>
    <t>Debrzno (PM)</t>
  </si>
  <si>
    <t>Dębica (PK)</t>
  </si>
  <si>
    <t>Dęblin (LB)</t>
  </si>
  <si>
    <t>Dębno (ZP)</t>
  </si>
  <si>
    <t>Dobczyce (MP)</t>
  </si>
  <si>
    <t>Dobiegniew (LS)</t>
  </si>
  <si>
    <t>Dobra (powiat łobeski) (ZP)</t>
  </si>
  <si>
    <t>Dobra (powiat turecki) (WP)</t>
  </si>
  <si>
    <t>Dobre Miasto (WM)</t>
  </si>
  <si>
    <t>Dobrodzień (OP)</t>
  </si>
  <si>
    <t>Dobrzany (ZP)</t>
  </si>
  <si>
    <t>Dobrzyń nad Wisłą (KP)</t>
  </si>
  <si>
    <t>Dolsk (WP)</t>
  </si>
  <si>
    <t>Drawno (ZP)</t>
  </si>
  <si>
    <t>Drawsko Pomorskie (ZP)</t>
  </si>
  <si>
    <t>Drezdenko (LS)</t>
  </si>
  <si>
    <t>Drobin (MZ)</t>
  </si>
  <si>
    <t>Drohiczyn (PL)</t>
  </si>
  <si>
    <t>Drzewica (ŁD)</t>
  </si>
  <si>
    <t>Dukla (PK)</t>
  </si>
  <si>
    <t>Duszniki-Zdrój (DŚ)</t>
  </si>
  <si>
    <t>Dynów (PK)</t>
  </si>
  <si>
    <t>Działdowo (WM)</t>
  </si>
  <si>
    <t>Działoszyce (ŚK)</t>
  </si>
  <si>
    <t>Działoszyn (ŁD)</t>
  </si>
  <si>
    <t>Dzierzgoń (PM)</t>
  </si>
  <si>
    <t>Dzierżoniów (DŚ)</t>
  </si>
  <si>
    <t>Dziwnów (ZP)</t>
  </si>
  <si>
    <t>Elbląg (WM)</t>
  </si>
  <si>
    <t>Ełk (WM)</t>
  </si>
  <si>
    <t>Frampol (LB)</t>
  </si>
  <si>
    <t>Frombork (WM)</t>
  </si>
  <si>
    <t>Garwolin (MZ)</t>
  </si>
  <si>
    <t>Gąbin (MZ)</t>
  </si>
  <si>
    <t>Gdańsk (PM)</t>
  </si>
  <si>
    <t>Gdynia (PM)</t>
  </si>
  <si>
    <t>Giżycko (WM)</t>
  </si>
  <si>
    <t>Glinojeck (MZ)</t>
  </si>
  <si>
    <t>Gliwice (ŚL)</t>
  </si>
  <si>
    <t>Głogów Małopolski (PK)</t>
  </si>
  <si>
    <t>Głogów (DŚ)</t>
  </si>
  <si>
    <t>Głogówek (OP)</t>
  </si>
  <si>
    <t>Głowno (ŁD)</t>
  </si>
  <si>
    <t>Głubczyce (OP)</t>
  </si>
  <si>
    <t>Głuchołazy (OP)</t>
  </si>
  <si>
    <t>Głuszyca (DŚ)</t>
  </si>
  <si>
    <t>Gniew (PM)</t>
  </si>
  <si>
    <t>Gniewkowo (KP)</t>
  </si>
  <si>
    <t>Gniezno (WP)</t>
  </si>
  <si>
    <t>Gogolin (OP)</t>
  </si>
  <si>
    <t>Golczewo (ZP)</t>
  </si>
  <si>
    <t>Goleniów (ZP)</t>
  </si>
  <si>
    <t>Golina (WP)</t>
  </si>
  <si>
    <t>Golub-Dobrzyń (KP)</t>
  </si>
  <si>
    <t>Gołańcz (WP)</t>
  </si>
  <si>
    <t>Gołdap (WM)</t>
  </si>
  <si>
    <t>Goniądz (PL)</t>
  </si>
  <si>
    <t>Gorlice (MP)</t>
  </si>
  <si>
    <t>Gorzów Śląski (OP)</t>
  </si>
  <si>
    <t>Gorzów Wielkopolski (LS)</t>
  </si>
  <si>
    <t>Gostynin (MZ)</t>
  </si>
  <si>
    <t>Gostyń (WP)</t>
  </si>
  <si>
    <t>Gościno (ZP)</t>
  </si>
  <si>
    <t>Gozdnica (LS)</t>
  </si>
  <si>
    <t>Góra Kalwaria (MZ)</t>
  </si>
  <si>
    <t>Góra (DŚ)</t>
  </si>
  <si>
    <t>Górowo Iławeckie (WM)</t>
  </si>
  <si>
    <t>Górzno (KP)</t>
  </si>
  <si>
    <t>Grabów nad Prosną (WP)</t>
  </si>
  <si>
    <t>Grajewo (PL)</t>
  </si>
  <si>
    <t>Grodków (OP)</t>
  </si>
  <si>
    <t>Grodzisk Mazowiecki (MZ)</t>
  </si>
  <si>
    <t>Grodzisk Wielkopolski (WP)</t>
  </si>
  <si>
    <t>Grójec (MZ)</t>
  </si>
  <si>
    <t>Grudziądz (KP)</t>
  </si>
  <si>
    <t>Grybów (MP)</t>
  </si>
  <si>
    <t>Gryfice (ZP)</t>
  </si>
  <si>
    <t>Gryfino (ZP)</t>
  </si>
  <si>
    <t>Gryfów Śląski (DŚ)</t>
  </si>
  <si>
    <t>Gubin (LS)</t>
  </si>
  <si>
    <t>Hajnówka (PL)</t>
  </si>
  <si>
    <t>Halinów (MZ)</t>
  </si>
  <si>
    <t>Hel (PM)</t>
  </si>
  <si>
    <t>Hrubieszów (LB)</t>
  </si>
  <si>
    <t>Iława (WM)</t>
  </si>
  <si>
    <t>Iłowa (LS)</t>
  </si>
  <si>
    <t>Iłża (MZ)</t>
  </si>
  <si>
    <t>Imielin (ŚL)</t>
  </si>
  <si>
    <t>Inowrocław (KP)</t>
  </si>
  <si>
    <t>Ińsko (ZP)</t>
  </si>
  <si>
    <t>Iwonicz-Zdrój (PK)</t>
  </si>
  <si>
    <t>Izbica Kujawska (KP)</t>
  </si>
  <si>
    <t>Jabłonowo Pomorskie (KP)</t>
  </si>
  <si>
    <t>Janikowo (KP)</t>
  </si>
  <si>
    <t>Janowiec Wielkopolski (KP)</t>
  </si>
  <si>
    <t>Janów Lubelski (LB)</t>
  </si>
  <si>
    <t>Jarocin (WP)</t>
  </si>
  <si>
    <t>Jarosław (PK)</t>
  </si>
  <si>
    <t>Jasień (LS)</t>
  </si>
  <si>
    <t>Jasło (PK)</t>
  </si>
  <si>
    <t>Jastarnia (PM)</t>
  </si>
  <si>
    <t>Jastrowie (WP)</t>
  </si>
  <si>
    <t>Jastrzębie-Zdrój (ŚL)</t>
  </si>
  <si>
    <t>Jawor (DŚ)</t>
  </si>
  <si>
    <t>Jaworzno (ŚL)</t>
  </si>
  <si>
    <t>Jaworzyna Śląska (DŚ)</t>
  </si>
  <si>
    <t>Jedlicze (PK)</t>
  </si>
  <si>
    <t>Jedlina-Zdrój (DŚ)</t>
  </si>
  <si>
    <t>Jedwabne (PL)</t>
  </si>
  <si>
    <t>Jelcz-Laskowice (DŚ)</t>
  </si>
  <si>
    <t>Jelenia Góra (DŚ)</t>
  </si>
  <si>
    <t>Jeziorany (WM)</t>
  </si>
  <si>
    <t>Jędrzejów (ŚK)</t>
  </si>
  <si>
    <t>Jordanów (MP)</t>
  </si>
  <si>
    <t>Józefów (powiat biłgorajski) (LB)</t>
  </si>
  <si>
    <t>Józefów (powiat otwocki) (MZ)</t>
  </si>
  <si>
    <t>Jutrosin (WP)</t>
  </si>
  <si>
    <t>Kalety (ŚL)</t>
  </si>
  <si>
    <t>Kalisz Pomorski (ZP)</t>
  </si>
  <si>
    <t>Kalisz (WP)</t>
  </si>
  <si>
    <t>Kalwaria Zebrzydowska (MP)</t>
  </si>
  <si>
    <t>Kałuszyn (MZ)</t>
  </si>
  <si>
    <t>Kamienna Góra (DŚ)</t>
  </si>
  <si>
    <t>Kamień Krajeński (KP)</t>
  </si>
  <si>
    <t>Kamień Pomorski (ZP)</t>
  </si>
  <si>
    <t>Kamieńsk (ŁD)</t>
  </si>
  <si>
    <t>Kańczuga (PK)</t>
  </si>
  <si>
    <t>Karczew (MZ)</t>
  </si>
  <si>
    <t>Kargowa (LS)</t>
  </si>
  <si>
    <t>Karlino (ZP)</t>
  </si>
  <si>
    <t>Karpacz (DŚ)</t>
  </si>
  <si>
    <t>Kartuzy (PM)</t>
  </si>
  <si>
    <t>Katowice (ŚL)</t>
  </si>
  <si>
    <t>Kazimierz Dolny (LB)</t>
  </si>
  <si>
    <t>Kazimierza Wielka (ŚK)</t>
  </si>
  <si>
    <t>Kąty Wrocławskie (DŚ)</t>
  </si>
  <si>
    <t>Kcynia (KP)</t>
  </si>
  <si>
    <t>Kędzierzyn-Koźle (OP)</t>
  </si>
  <si>
    <t>Kępice (PM)</t>
  </si>
  <si>
    <t>Kępno (WP)</t>
  </si>
  <si>
    <t>Kętrzyn (WM)</t>
  </si>
  <si>
    <t>Kęty (MP)</t>
  </si>
  <si>
    <t>Kielce (ŚK)</t>
  </si>
  <si>
    <t>Kietrz (OP)</t>
  </si>
  <si>
    <t>Kisielice (WM)</t>
  </si>
  <si>
    <t>Kleczew (WP)</t>
  </si>
  <si>
    <t>Kleszczele (PL)</t>
  </si>
  <si>
    <t>Kluczbork (OP)</t>
  </si>
  <si>
    <t>Kłecko (WP)</t>
  </si>
  <si>
    <t>Kłobuck (ŚL)</t>
  </si>
  <si>
    <t>Kłodawa (WP)</t>
  </si>
  <si>
    <t>Kłodzko (DŚ)</t>
  </si>
  <si>
    <t>Knurów (ŚL)</t>
  </si>
  <si>
    <t>Knyszyn (PL)</t>
  </si>
  <si>
    <t>Kobylin (WP)</t>
  </si>
  <si>
    <t>Kobyłka (MZ)</t>
  </si>
  <si>
    <t>Kock (LB)</t>
  </si>
  <si>
    <t>Kolbuszowa (PK)</t>
  </si>
  <si>
    <t>Kolno (PL)</t>
  </si>
  <si>
    <t>Kolonowskie (OP)</t>
  </si>
  <si>
    <t>Koluszki (ŁD)</t>
  </si>
  <si>
    <t>Kołaczyce (PK)</t>
  </si>
  <si>
    <t>Koło (WP)</t>
  </si>
  <si>
    <t>Kołobrzeg (ZP)</t>
  </si>
  <si>
    <t>Koniecpol (ŚL)</t>
  </si>
  <si>
    <t>Konin (WP)</t>
  </si>
  <si>
    <t>Konstancin-Jeziorna (MZ)</t>
  </si>
  <si>
    <t>Konstantynów Łódzki (ŁD)</t>
  </si>
  <si>
    <t>Końskie (ŚK)</t>
  </si>
  <si>
    <t>Koprzywnica (ŚK)</t>
  </si>
  <si>
    <t>Korfantów (OP)</t>
  </si>
  <si>
    <t>Koronowo (KP)</t>
  </si>
  <si>
    <t>Korsze (WM)</t>
  </si>
  <si>
    <t>Kosów Lacki (MZ)</t>
  </si>
  <si>
    <t>Kostrzyn nad Odrą (LS)</t>
  </si>
  <si>
    <t>Kostrzyn (WP)</t>
  </si>
  <si>
    <t>Koszalin (ZP)</t>
  </si>
  <si>
    <t>Kościan (WP)</t>
  </si>
  <si>
    <t>Kościerzyna (PM)</t>
  </si>
  <si>
    <t>Kowal (KP)</t>
  </si>
  <si>
    <t>Kowalewo Pomorskie (KP)</t>
  </si>
  <si>
    <t>Kowary (DŚ)</t>
  </si>
  <si>
    <t>Koziegłowy (ŚL)</t>
  </si>
  <si>
    <t>Kozienice (MZ)</t>
  </si>
  <si>
    <t>Koźmin Wielkopolski (WP)</t>
  </si>
  <si>
    <t>Kożuchów (LS)</t>
  </si>
  <si>
    <t>Kórnik (WP)</t>
  </si>
  <si>
    <t>Krajenka (WP)</t>
  </si>
  <si>
    <t>Kraków (MP)</t>
  </si>
  <si>
    <t>Krapkowice (OP)</t>
  </si>
  <si>
    <t>Krasnobród (LB)</t>
  </si>
  <si>
    <t>Krasnystaw (LB)</t>
  </si>
  <si>
    <t>Kraśnik (LB)</t>
  </si>
  <si>
    <t>Krobia (WP)</t>
  </si>
  <si>
    <t>Krosno Odrzańskie (LS)</t>
  </si>
  <si>
    <t>Krosno (PK)</t>
  </si>
  <si>
    <t>Krośniewice (ŁD)</t>
  </si>
  <si>
    <t>Krotoszyn (WP)</t>
  </si>
  <si>
    <t>Kruszwica (KP)</t>
  </si>
  <si>
    <t>Krynica Morska (PM)</t>
  </si>
  <si>
    <t>Krynica-Zdrój (MP)</t>
  </si>
  <si>
    <t>Krynki (PL)</t>
  </si>
  <si>
    <t>Krzanowice (ŚL)</t>
  </si>
  <si>
    <t>Krzepice (ŚL)</t>
  </si>
  <si>
    <t>Krzeszowice (MP)</t>
  </si>
  <si>
    <t>Krzywiń (WP)</t>
  </si>
  <si>
    <t>Krzyż Wielkopolski (WP)</t>
  </si>
  <si>
    <t>Książ Wielkopolski (WP)</t>
  </si>
  <si>
    <t>Kudowa-Zdrój (DŚ)</t>
  </si>
  <si>
    <t>Kunów (ŚK)</t>
  </si>
  <si>
    <t>Kutno (ŁD)</t>
  </si>
  <si>
    <t>Kuźnia Raciborska (ŚL)</t>
  </si>
  <si>
    <t>Kwidzyn (PM)</t>
  </si>
  <si>
    <t>Lądek-Zdrój (DŚ)</t>
  </si>
  <si>
    <t>Legionowo (MZ)</t>
  </si>
  <si>
    <t>Legnica (DŚ)</t>
  </si>
  <si>
    <t>Lesko (PK)</t>
  </si>
  <si>
    <t>Leszno (WP)</t>
  </si>
  <si>
    <t>Leśna (DŚ)</t>
  </si>
  <si>
    <t>Leśnica (OP)</t>
  </si>
  <si>
    <t>Lewin Brzeski (OP)</t>
  </si>
  <si>
    <t>Leżajsk (PK)</t>
  </si>
  <si>
    <t>Lębork (PM)</t>
  </si>
  <si>
    <t>Lędziny (ŚL)</t>
  </si>
  <si>
    <t>Libiąż (MP)</t>
  </si>
  <si>
    <t>Lidzbark Warmiński (WM)</t>
  </si>
  <si>
    <t>Lidzbark (WM)</t>
  </si>
  <si>
    <t>Limanowa (MP)</t>
  </si>
  <si>
    <t>Lipiany (ZP)</t>
  </si>
  <si>
    <t>Lipno (KP)</t>
  </si>
  <si>
    <t>Lipsk (PL)</t>
  </si>
  <si>
    <t>Lipsko (MZ)</t>
  </si>
  <si>
    <t>Lubaczów (PK)</t>
  </si>
  <si>
    <t>Lubań (DŚ)</t>
  </si>
  <si>
    <t>Lubartów (LB)</t>
  </si>
  <si>
    <t>Lubawa (WM)</t>
  </si>
  <si>
    <t>Lubawka (DŚ)</t>
  </si>
  <si>
    <t>Lubień Kujawski (KP)</t>
  </si>
  <si>
    <t>Lubin (DŚ)</t>
  </si>
  <si>
    <t>Lublin (LB)</t>
  </si>
  <si>
    <t>Lubliniec (ŚL)</t>
  </si>
  <si>
    <t>Lubniewice (LS)</t>
  </si>
  <si>
    <t>Lubomierz (DŚ)</t>
  </si>
  <si>
    <t>Luboń (WP)</t>
  </si>
  <si>
    <t>Lubraniec (KP)</t>
  </si>
  <si>
    <t>Lubsko (LS)</t>
  </si>
  <si>
    <t>Lwówek Śląski (DŚ)</t>
  </si>
  <si>
    <t>Lwówek (WP)</t>
  </si>
  <si>
    <t>Łabiszyn (KP)</t>
  </si>
  <si>
    <t>Łańcut (PK)</t>
  </si>
  <si>
    <t>Łapy (PL)</t>
  </si>
  <si>
    <t>Łasin (KP)</t>
  </si>
  <si>
    <t>Łask (ŁD)</t>
  </si>
  <si>
    <t>Łaskarzew (MZ)</t>
  </si>
  <si>
    <t>Łaszczów (LB)</t>
  </si>
  <si>
    <t>Łaziska Górne (ŚL)</t>
  </si>
  <si>
    <t>Łazy (ŚL)</t>
  </si>
  <si>
    <t>Łeba (PM)</t>
  </si>
  <si>
    <t>Łęczna (LB)</t>
  </si>
  <si>
    <t>Łęczyca (ŁD)</t>
  </si>
  <si>
    <t>Łęknica (LS)</t>
  </si>
  <si>
    <t>Łobez (ZP)</t>
  </si>
  <si>
    <t>Łobżenica (WP)</t>
  </si>
  <si>
    <t>Łochów (MZ)</t>
  </si>
  <si>
    <t>Łomianki (MZ)</t>
  </si>
  <si>
    <t>Łomża (PL)</t>
  </si>
  <si>
    <t>Łosice (MZ)</t>
  </si>
  <si>
    <t>Łowicz (ŁD)</t>
  </si>
  <si>
    <t>Łódź (ŁD)</t>
  </si>
  <si>
    <t>Łuków (LB)</t>
  </si>
  <si>
    <t>Maków Mazowiecki (MZ)</t>
  </si>
  <si>
    <t>Maków Podhalański (MP)</t>
  </si>
  <si>
    <t>Malbork (PM)</t>
  </si>
  <si>
    <t>Małogoszcz (ŚK)</t>
  </si>
  <si>
    <t>Małomice (LS)</t>
  </si>
  <si>
    <t>Margonin (WP)</t>
  </si>
  <si>
    <t>Marki (MZ)</t>
  </si>
  <si>
    <t>Maszewo (ZP)</t>
  </si>
  <si>
    <t>Miasteczko Śląskie (ŚL)</t>
  </si>
  <si>
    <t>Miastko (PM)</t>
  </si>
  <si>
    <t>Michałowo (PL)</t>
  </si>
  <si>
    <t>Miechów (MP)</t>
  </si>
  <si>
    <t>Miejska Górka (WP)</t>
  </si>
  <si>
    <t>Mielec (PK)</t>
  </si>
  <si>
    <t>Mieroszów (DŚ)</t>
  </si>
  <si>
    <t>Mieszkowice (ZP)</t>
  </si>
  <si>
    <t>Międzybórz (DŚ)</t>
  </si>
  <si>
    <t>Międzychód (WP)</t>
  </si>
  <si>
    <t>Międzylesie (DŚ)</t>
  </si>
  <si>
    <t>Międzyrzec Podlaski (LB)</t>
  </si>
  <si>
    <t>Międzyrzecz (LS)</t>
  </si>
  <si>
    <t>Międzyzdroje (ZP)</t>
  </si>
  <si>
    <t>Mikołajki (WM)</t>
  </si>
  <si>
    <t>Mikołów (ŚL)</t>
  </si>
  <si>
    <t>Mikstat (WP)</t>
  </si>
  <si>
    <t>Milanówek (MZ)</t>
  </si>
  <si>
    <t>Milicz (DŚ)</t>
  </si>
  <si>
    <t>Miłakowo (WM)</t>
  </si>
  <si>
    <t>Miłomłyn (WM)</t>
  </si>
  <si>
    <t>Miłosław (WP)</t>
  </si>
  <si>
    <t>Mińsk Mazowiecki (MZ)</t>
  </si>
  <si>
    <t>Mirosławiec (ZP)</t>
  </si>
  <si>
    <t>Mirsk (DŚ)</t>
  </si>
  <si>
    <t>Mława (MZ)</t>
  </si>
  <si>
    <t>Młynary (WM)</t>
  </si>
  <si>
    <t>Mogielnica (MZ)</t>
  </si>
  <si>
    <t>Mogilno (KP)</t>
  </si>
  <si>
    <t>Mońki (PL)</t>
  </si>
  <si>
    <t>Morąg (WM)</t>
  </si>
  <si>
    <t>Mordy (MZ)</t>
  </si>
  <si>
    <t>Moryń (ZP)</t>
  </si>
  <si>
    <t>Mosina (WP)</t>
  </si>
  <si>
    <t>Mrągowo (WM)</t>
  </si>
  <si>
    <t>Mrocza (KP)</t>
  </si>
  <si>
    <t>Mszana Dolna (MP)</t>
  </si>
  <si>
    <t>Mszczonów (MZ)</t>
  </si>
  <si>
    <t>Murowana Goślina (WP)</t>
  </si>
  <si>
    <t>Muszyna (MP)</t>
  </si>
  <si>
    <t>Mysłowice (ŚL)</t>
  </si>
  <si>
    <t>Myszków (ŚL)</t>
  </si>
  <si>
    <t>Myszyniec (MZ)</t>
  </si>
  <si>
    <t>Myślenice (MP)</t>
  </si>
  <si>
    <t>Myślibórz (ZP)</t>
  </si>
  <si>
    <t>Nakło nad Notecią (KP)</t>
  </si>
  <si>
    <t>Nałęczów (LB)</t>
  </si>
  <si>
    <t>Namysłów (OP)</t>
  </si>
  <si>
    <t>Narol (PK)</t>
  </si>
  <si>
    <t>Nasielsk (MZ)</t>
  </si>
  <si>
    <t>Nekla (WP)</t>
  </si>
  <si>
    <t>Nidzica (WM)</t>
  </si>
  <si>
    <t>Niemcza (DŚ)</t>
  </si>
  <si>
    <t>Niemodlin (OP)</t>
  </si>
  <si>
    <t>Niepołomice (MP)</t>
  </si>
  <si>
    <t>Nieszawa (KP)</t>
  </si>
  <si>
    <t>Nisko (PK)</t>
  </si>
  <si>
    <t>Nowa Dęba (PK)</t>
  </si>
  <si>
    <t>Nowa Ruda (DŚ)</t>
  </si>
  <si>
    <t>Nowa Sarzyna (PK)</t>
  </si>
  <si>
    <t>Nowa Sól (LS)</t>
  </si>
  <si>
    <t>Nowe Brzesko (MP)</t>
  </si>
  <si>
    <t>Nowe Miasteczko (LS)</t>
  </si>
  <si>
    <t>Nowe Miasto Lubawskie (WM)</t>
  </si>
  <si>
    <t>Nowe Miasto nad Pilicą (MZ)</t>
  </si>
  <si>
    <t>Nowe Skalmierzyce (WP)</t>
  </si>
  <si>
    <t>Nowe Warpno (ZP)</t>
  </si>
  <si>
    <t>Nowe (KP)</t>
  </si>
  <si>
    <t>Nowogard (ZP)</t>
  </si>
  <si>
    <t>Nowogrodziec (DŚ)</t>
  </si>
  <si>
    <t>Nowogród Bobrzański (LS)</t>
  </si>
  <si>
    <t>Nowogród (PL)</t>
  </si>
  <si>
    <t>Nowy Dwór Gdański (PM)</t>
  </si>
  <si>
    <t>Nowy Dwór Mazowiecki (MZ)</t>
  </si>
  <si>
    <t>Nowy Sącz (MP)</t>
  </si>
  <si>
    <t>Nowy Staw (PM)</t>
  </si>
  <si>
    <t>Nowy Targ (MP)</t>
  </si>
  <si>
    <t>Nowy Tomyśl (WP)</t>
  </si>
  <si>
    <t>Nowy Wiśnicz (MP)</t>
  </si>
  <si>
    <t>Nysa (OP)</t>
  </si>
  <si>
    <t>Oborniki Śląskie (DŚ)</t>
  </si>
  <si>
    <t>Oborniki (WP)</t>
  </si>
  <si>
    <t>Obrzycko (WP)</t>
  </si>
  <si>
    <t>Odolanów (WP)</t>
  </si>
  <si>
    <t>Ogrodzieniec (ŚL)</t>
  </si>
  <si>
    <t>Okonek (WP)</t>
  </si>
  <si>
    <t>Olecko (WM)</t>
  </si>
  <si>
    <t>Olesno (OP)</t>
  </si>
  <si>
    <t>Oleszyce (PK)</t>
  </si>
  <si>
    <t>Oleśnica (DŚ)</t>
  </si>
  <si>
    <t>Olkusz (MP)</t>
  </si>
  <si>
    <t>Olsztyn (WM)</t>
  </si>
  <si>
    <t>Olsztynek (WM)</t>
  </si>
  <si>
    <t>Olszyna (DŚ)</t>
  </si>
  <si>
    <t>Oława (DŚ)</t>
  </si>
  <si>
    <t>Opalenica (WP)</t>
  </si>
  <si>
    <t>Opatów (ŚK)</t>
  </si>
  <si>
    <t>Opoczno (ŁD)</t>
  </si>
  <si>
    <t>Opole Lubelskie (LB)</t>
  </si>
  <si>
    <t>Opole (OP)</t>
  </si>
  <si>
    <t>Orneta (WM)</t>
  </si>
  <si>
    <t>Orzesze (ŚL)</t>
  </si>
  <si>
    <t>Orzysz (WM)</t>
  </si>
  <si>
    <t>Osieczna (WP)</t>
  </si>
  <si>
    <t>Osiek (ŚK)</t>
  </si>
  <si>
    <t>Ostrołęka (MZ)</t>
  </si>
  <si>
    <t>Ostroróg (WP)</t>
  </si>
  <si>
    <t>Ostrowiec Świętokrzyski (ŚK)</t>
  </si>
  <si>
    <t>Ostróda (WM)</t>
  </si>
  <si>
    <t>Ostrów Lubelski (LB)</t>
  </si>
  <si>
    <t>Ostrów Mazowiecka (MZ)</t>
  </si>
  <si>
    <t>Ostrów Wielkopolski (WP)</t>
  </si>
  <si>
    <t>Ostrzeszów (WP)</t>
  </si>
  <si>
    <t>Ośno Lubuskie (LS)</t>
  </si>
  <si>
    <t>Oświęcim (MP)</t>
  </si>
  <si>
    <t>Otmuchów (OP)</t>
  </si>
  <si>
    <t>Otwock (MZ)</t>
  </si>
  <si>
    <t>Ozimek (OP)</t>
  </si>
  <si>
    <t>Ozorków (ŁD)</t>
  </si>
  <si>
    <t>Ożarów Mazowiecki (MZ)</t>
  </si>
  <si>
    <t>Ożarów (ŚK)</t>
  </si>
  <si>
    <t>Pabianice (ŁD)</t>
  </si>
  <si>
    <t>Paczków (OP)</t>
  </si>
  <si>
    <t>Pajęczno (ŁD)</t>
  </si>
  <si>
    <t>Pakość (KP)</t>
  </si>
  <si>
    <t>Parczew (LB)</t>
  </si>
  <si>
    <t>Pasłęk (WM)</t>
  </si>
  <si>
    <t>Pasym (WM)</t>
  </si>
  <si>
    <t>Pelplin (PM)</t>
  </si>
  <si>
    <t>Pełczyce (ZP)</t>
  </si>
  <si>
    <t>Piaseczno (MZ)</t>
  </si>
  <si>
    <t>Piaski (LB)</t>
  </si>
  <si>
    <t>Piastów (MZ)</t>
  </si>
  <si>
    <t>Piechowice (DŚ)</t>
  </si>
  <si>
    <t>Piekary Śląskie (ŚL)</t>
  </si>
  <si>
    <t>Pieniężno (WM)</t>
  </si>
  <si>
    <t>Pieńsk (DŚ)</t>
  </si>
  <si>
    <t>Pieszyce (DŚ)</t>
  </si>
  <si>
    <t>Pilawa (MZ)</t>
  </si>
  <si>
    <t>Pilica (ŚL)</t>
  </si>
  <si>
    <t>Pilzno (PK)</t>
  </si>
  <si>
    <t>Piła (WP)</t>
  </si>
  <si>
    <t>Piława Górna (DŚ)</t>
  </si>
  <si>
    <t>Pińczów (ŚK)</t>
  </si>
  <si>
    <t>Pionki (MZ)</t>
  </si>
  <si>
    <t>Piotrków Kujawski (KP)</t>
  </si>
  <si>
    <t>Piotrków Trybunalski (ŁD)</t>
  </si>
  <si>
    <t>Pisz (WM)</t>
  </si>
  <si>
    <t>Piwniczna-Zdrój (MP)</t>
  </si>
  <si>
    <t>Pleszew (WP)</t>
  </si>
  <si>
    <t>Płock (MZ)</t>
  </si>
  <si>
    <t>Płońsk (MZ)</t>
  </si>
  <si>
    <t>Płoty (ZP)</t>
  </si>
  <si>
    <t>Pniewy (WP)</t>
  </si>
  <si>
    <t>Pobiedziska (WP)</t>
  </si>
  <si>
    <t>Poddębice (ŁD)</t>
  </si>
  <si>
    <t>Podkowa Leśna (MZ)</t>
  </si>
  <si>
    <t>Pogorzela (WP)</t>
  </si>
  <si>
    <t>Polanica-Zdrój (DŚ)</t>
  </si>
  <si>
    <t>Polanów (ZP)</t>
  </si>
  <si>
    <t>Police (ZP)</t>
  </si>
  <si>
    <t>Polkowice (DŚ)</t>
  </si>
  <si>
    <t>Połaniec (ŚK)</t>
  </si>
  <si>
    <t>Połczyn-Zdrój (ZP)</t>
  </si>
  <si>
    <t>Poniatowa (LB)</t>
  </si>
  <si>
    <t>Poniec (WP)</t>
  </si>
  <si>
    <t>Poręba (ŚL)</t>
  </si>
  <si>
    <t>Poznań (WP)</t>
  </si>
  <si>
    <t>Prabuty (PM)</t>
  </si>
  <si>
    <t>Praszka (OP)</t>
  </si>
  <si>
    <t>Prochowice (DŚ)</t>
  </si>
  <si>
    <t>Proszowice (MP)</t>
  </si>
  <si>
    <t>Prószków (OP)</t>
  </si>
  <si>
    <t>Pruchnik (PK)</t>
  </si>
  <si>
    <t>Prudnik (OP)</t>
  </si>
  <si>
    <t>Prusice (DŚ)</t>
  </si>
  <si>
    <t>Pruszcz Gdański (PM)</t>
  </si>
  <si>
    <t>Pruszków (MZ)</t>
  </si>
  <si>
    <t>Przasnysz (MZ)</t>
  </si>
  <si>
    <t>Przecław (PK)</t>
  </si>
  <si>
    <t>Przedbórz (ŁD)</t>
  </si>
  <si>
    <t>Przedecz (WP)</t>
  </si>
  <si>
    <t>Przemków (DŚ)</t>
  </si>
  <si>
    <t>Przemyśl (PK)</t>
  </si>
  <si>
    <t>Przeworsk (PK)</t>
  </si>
  <si>
    <t>Przysucha (MZ)</t>
  </si>
  <si>
    <t>Pszczyna (ŚL)</t>
  </si>
  <si>
    <t>Pszów (ŚL)</t>
  </si>
  <si>
    <t>Puck (PM)</t>
  </si>
  <si>
    <t>Puławy (LB)</t>
  </si>
  <si>
    <t>Pułtusk (MZ)</t>
  </si>
  <si>
    <t>Puszczykowo (WP)</t>
  </si>
  <si>
    <t>Pyrzyce (ZP)</t>
  </si>
  <si>
    <t>Pyskowice (ŚL)</t>
  </si>
  <si>
    <t>Pyzdry (WP)</t>
  </si>
  <si>
    <t>Rabka-Zdrój (MP)</t>
  </si>
  <si>
    <t>Raciąż (MZ)</t>
  </si>
  <si>
    <t>Racibórz (ŚL)</t>
  </si>
  <si>
    <t>Radków (DŚ)</t>
  </si>
  <si>
    <t>Radlin (ŚL)</t>
  </si>
  <si>
    <t>Radłów (MP)</t>
  </si>
  <si>
    <t>Radom (MZ)</t>
  </si>
  <si>
    <t>Radomsko (ŁD)</t>
  </si>
  <si>
    <t>Radomyśl Wielki (PK)</t>
  </si>
  <si>
    <t>Radymno (PK)</t>
  </si>
  <si>
    <t>Radziejów (KP)</t>
  </si>
  <si>
    <t>Radzionków (ŚL)</t>
  </si>
  <si>
    <t>Radzymin (MZ)</t>
  </si>
  <si>
    <t>Radzyń Chełmiński (KP)</t>
  </si>
  <si>
    <t>Radzyń Podlaski (LB)</t>
  </si>
  <si>
    <t>Rajgród (PL)</t>
  </si>
  <si>
    <t>Rakoniewice (WP)</t>
  </si>
  <si>
    <t>Raszków (WP)</t>
  </si>
  <si>
    <t>Rawa Mazowiecka (ŁD)</t>
  </si>
  <si>
    <t>Rawicz (WP)</t>
  </si>
  <si>
    <t>Recz (ZP)</t>
  </si>
  <si>
    <t>Reda (PM)</t>
  </si>
  <si>
    <t>Rejowiec Fabryczny (LB)</t>
  </si>
  <si>
    <t>Resko (ZP)</t>
  </si>
  <si>
    <t>Reszel (WM)</t>
  </si>
  <si>
    <t>Rogoźno (WP)</t>
  </si>
  <si>
    <t>Ropczyce (PK)</t>
  </si>
  <si>
    <t>Różan (MZ)</t>
  </si>
  <si>
    <t>Ruciane-Nida (WM)</t>
  </si>
  <si>
    <t>Ruda Śląska (ŚL)</t>
  </si>
  <si>
    <t>Rudnik nad Sanem (PK)</t>
  </si>
  <si>
    <t>Rumia (PM)</t>
  </si>
  <si>
    <t>Rybnik (ŚL)</t>
  </si>
  <si>
    <t>Rychwał (WP)</t>
  </si>
  <si>
    <t>Rydułtowy (ŚL)</t>
  </si>
  <si>
    <t>Rydzyna (WP)</t>
  </si>
  <si>
    <t>Ryglice (MP)</t>
  </si>
  <si>
    <t>Ryki (LB)</t>
  </si>
  <si>
    <t>Rymanów (PK)</t>
  </si>
  <si>
    <t>Ryn (WM)</t>
  </si>
  <si>
    <t>Rypin (KP)</t>
  </si>
  <si>
    <t>Rzepin (LS)</t>
  </si>
  <si>
    <t>Rzeszów (PK)</t>
  </si>
  <si>
    <t>Rzgów (ŁD)</t>
  </si>
  <si>
    <t>Sandomierz (ŚK)</t>
  </si>
  <si>
    <t>Sanok (PK)</t>
  </si>
  <si>
    <t>Sejny (PL)</t>
  </si>
  <si>
    <t>Serock (MZ)</t>
  </si>
  <si>
    <t>Sędziszów Małopolski (PK)</t>
  </si>
  <si>
    <t>Sędziszów (ŚK)</t>
  </si>
  <si>
    <t>Sępopol (WM)</t>
  </si>
  <si>
    <t>Sępólno Krajeńskie (KP)</t>
  </si>
  <si>
    <t>Sianów (ZP)</t>
  </si>
  <si>
    <t>Siechnice (DŚ)</t>
  </si>
  <si>
    <t>Siedlce (MZ)</t>
  </si>
  <si>
    <t>Siemianowice Śląskie (ŚL)</t>
  </si>
  <si>
    <t>Siemiatycze (PL)</t>
  </si>
  <si>
    <t>Sieniawa (PK)</t>
  </si>
  <si>
    <t>Sieradz (ŁD)</t>
  </si>
  <si>
    <t>Sieraków (WP)</t>
  </si>
  <si>
    <t>Sierpc (MZ)</t>
  </si>
  <si>
    <t>Siewierz (ŚL)</t>
  </si>
  <si>
    <t>Skalbmierz (ŚK)</t>
  </si>
  <si>
    <t>Skała (MP)</t>
  </si>
  <si>
    <t>Skarszewy (PM)</t>
  </si>
  <si>
    <t>Skaryszew (MZ)</t>
  </si>
  <si>
    <t>Skarżysko-Kamienna (ŚK)</t>
  </si>
  <si>
    <t>Skawina (MP)</t>
  </si>
  <si>
    <t>Skępe (KP)</t>
  </si>
  <si>
    <t>Skierniewice (ŁD)</t>
  </si>
  <si>
    <t>Skoczów (ŚL)</t>
  </si>
  <si>
    <t>Skoki (WP)</t>
  </si>
  <si>
    <t>Skórcz (PM)</t>
  </si>
  <si>
    <t>Skwierzyna (LS)</t>
  </si>
  <si>
    <t>Sława (LS)</t>
  </si>
  <si>
    <t>Sławków (ŚL)</t>
  </si>
  <si>
    <t>Sławno (ZP)</t>
  </si>
  <si>
    <t>Słomniki (MP)</t>
  </si>
  <si>
    <t>Słubice (LS)</t>
  </si>
  <si>
    <t>Słupca (WP)</t>
  </si>
  <si>
    <t>Słupsk (PM)</t>
  </si>
  <si>
    <t>Sobótka (DŚ)</t>
  </si>
  <si>
    <t>Sochaczew (MZ)</t>
  </si>
  <si>
    <t>Sokołów Małopolski (PK)</t>
  </si>
  <si>
    <t>Sokołów Podlaski (MZ)</t>
  </si>
  <si>
    <t>Sokółka (PL)</t>
  </si>
  <si>
    <t>Solec Kujawski (KP)</t>
  </si>
  <si>
    <t>Sompolno (WP)</t>
  </si>
  <si>
    <t>Sopot (PM)</t>
  </si>
  <si>
    <t>Sosnowiec (ŚL)</t>
  </si>
  <si>
    <t>Sośnicowice (ŚL)</t>
  </si>
  <si>
    <t>Stalowa Wola (PK)</t>
  </si>
  <si>
    <t>Starachowice (ŚK)</t>
  </si>
  <si>
    <t>Stargard Szczeciński (ZP)</t>
  </si>
  <si>
    <t>Starogard Gdański (PM)</t>
  </si>
  <si>
    <t>Stary Sącz (MP)</t>
  </si>
  <si>
    <t>Staszów (ŚK)</t>
  </si>
  <si>
    <t>Stawiski (PL)</t>
  </si>
  <si>
    <t>Stawiszyn (WP)</t>
  </si>
  <si>
    <t>Stąporków (ŚK)</t>
  </si>
  <si>
    <t>Stęszew (WP)</t>
  </si>
  <si>
    <t>Stoczek Łukowski (LB)</t>
  </si>
  <si>
    <t>Stronie Śląskie (DŚ)</t>
  </si>
  <si>
    <t>Strumień (ŚL)</t>
  </si>
  <si>
    <t>Stryków (ŁD)</t>
  </si>
  <si>
    <t>Strzegom (DŚ)</t>
  </si>
  <si>
    <t>Strzelce Krajeńskie (LS)</t>
  </si>
  <si>
    <t>Strzelce Opolskie (OP)</t>
  </si>
  <si>
    <t>Strzelin (DŚ)</t>
  </si>
  <si>
    <t>Strzelno (KP)</t>
  </si>
  <si>
    <t>Strzyżów (PK)</t>
  </si>
  <si>
    <t>Sucha Beskidzka (MP)</t>
  </si>
  <si>
    <t>Suchań (ZP)</t>
  </si>
  <si>
    <t>Suchedniów (ŚK)</t>
  </si>
  <si>
    <t>Suchowola (PL)</t>
  </si>
  <si>
    <t>Sulechów (LS)</t>
  </si>
  <si>
    <t>Sulejów (ŁD)</t>
  </si>
  <si>
    <t>Sulejówek (MZ)</t>
  </si>
  <si>
    <t>Sulęcin (LS)</t>
  </si>
  <si>
    <t>Sulmierzyce (WP)</t>
  </si>
  <si>
    <t>Sułkowice (MP)</t>
  </si>
  <si>
    <t>Supraśl (PL)</t>
  </si>
  <si>
    <t>Suraż (PL)</t>
  </si>
  <si>
    <t>Susz (WM)</t>
  </si>
  <si>
    <t>Suwałki (PL)</t>
  </si>
  <si>
    <t>Swarzędz (WP)</t>
  </si>
  <si>
    <t>Syców (DŚ)</t>
  </si>
  <si>
    <t>Szadek (ŁD)</t>
  </si>
  <si>
    <t>Szamocin (WP)</t>
  </si>
  <si>
    <t>Szamotuły (WP)</t>
  </si>
  <si>
    <t>Szczawnica (MP)</t>
  </si>
  <si>
    <t>Szczawno-Zdrój (DŚ)</t>
  </si>
  <si>
    <t>Szczebrzeszyn (LB)</t>
  </si>
  <si>
    <t>Szczecin (ZP)</t>
  </si>
  <si>
    <t>Szczecinek (ZP)</t>
  </si>
  <si>
    <t>Szczekociny (ŚL)</t>
  </si>
  <si>
    <t>Szczucin (MP)</t>
  </si>
  <si>
    <t>Szczuczyn (PL)</t>
  </si>
  <si>
    <t>Szczyrk (ŚL)</t>
  </si>
  <si>
    <t>Szczytna (DŚ)</t>
  </si>
  <si>
    <t>Szczytno (WM)</t>
  </si>
  <si>
    <t>Szepietowo (PL)</t>
  </si>
  <si>
    <t>Szklarska Poręba (DŚ)</t>
  </si>
  <si>
    <t>Szlichtyngowa (LS)</t>
  </si>
  <si>
    <t>Szprotawa (LS)</t>
  </si>
  <si>
    <t>Sztum (PM)</t>
  </si>
  <si>
    <t>Szubin (KP)</t>
  </si>
  <si>
    <t>Szydłowiec (MZ)</t>
  </si>
  <si>
    <t>Ścinawa (DŚ)</t>
  </si>
  <si>
    <t>Ślesin (WP)</t>
  </si>
  <si>
    <t>Śmigiel (WP)</t>
  </si>
  <si>
    <t>Śrem (WP)</t>
  </si>
  <si>
    <t>Środa Śląska (DŚ)</t>
  </si>
  <si>
    <t>Środa Wielkopolska (WP)</t>
  </si>
  <si>
    <t>Świątniki Górne (MP)</t>
  </si>
  <si>
    <t>Świdnica (DŚ)</t>
  </si>
  <si>
    <t>Świdnik (LB)</t>
  </si>
  <si>
    <t>Świdwin (ZP)</t>
  </si>
  <si>
    <t>Świebodzice (DŚ)</t>
  </si>
  <si>
    <t>Świebodzin (LS)</t>
  </si>
  <si>
    <t>Świecie (KP)</t>
  </si>
  <si>
    <t>Świeradów-Zdrój (DŚ)</t>
  </si>
  <si>
    <t>Świerzawa (DŚ)</t>
  </si>
  <si>
    <t>Świętochłowice (ŚL)</t>
  </si>
  <si>
    <t>Świnoujście (ZP)</t>
  </si>
  <si>
    <t>Tarczyn (MZ)</t>
  </si>
  <si>
    <t>Tarnobrzeg (PK)</t>
  </si>
  <si>
    <t>Tarnogród (LB)</t>
  </si>
  <si>
    <t>Tarnowskie Góry (ŚL)</t>
  </si>
  <si>
    <t>Tarnów (MP)</t>
  </si>
  <si>
    <t>Tczew (PM)</t>
  </si>
  <si>
    <t>Terespol (LB)</t>
  </si>
  <si>
    <t>Tłuszcz (MZ)</t>
  </si>
  <si>
    <t>Tolkmicko (WM)</t>
  </si>
  <si>
    <t>Tomaszów Lubelski (LB)</t>
  </si>
  <si>
    <t>Tomaszów Mazowiecki (ŁD)</t>
  </si>
  <si>
    <t>Toruń (KP)</t>
  </si>
  <si>
    <t>Torzym (LS)</t>
  </si>
  <si>
    <t>Toszek (ŚL)</t>
  </si>
  <si>
    <t>Trzcianka (WP)</t>
  </si>
  <si>
    <t>Trzciel (LS)</t>
  </si>
  <si>
    <t>Trzcińsko-Zdrój (ZP)</t>
  </si>
  <si>
    <t>Trzebiatów (ZP)</t>
  </si>
  <si>
    <t>Trzebinia (MP)</t>
  </si>
  <si>
    <t>Trzebnica (DŚ)</t>
  </si>
  <si>
    <t>Trzemeszno (WP)</t>
  </si>
  <si>
    <t>Tuchola (KP)</t>
  </si>
  <si>
    <t>Tuchów (MP)</t>
  </si>
  <si>
    <t>Tuczno (ZP)</t>
  </si>
  <si>
    <t>Tuliszków (WP)</t>
  </si>
  <si>
    <t>Turek (WP)</t>
  </si>
  <si>
    <t>Tuszyn (ŁD)</t>
  </si>
  <si>
    <t>Twardogóra (DŚ)</t>
  </si>
  <si>
    <t>Tychowo (ZP)</t>
  </si>
  <si>
    <t>Tychy (ŚL)</t>
  </si>
  <si>
    <t>Tyczyn (PK)</t>
  </si>
  <si>
    <t>Tykocin (PL)</t>
  </si>
  <si>
    <t>Tyszowce (LB)</t>
  </si>
  <si>
    <t>Ujazd (OP)</t>
  </si>
  <si>
    <t>Ujście (WP)</t>
  </si>
  <si>
    <t>Ulanów (PK)</t>
  </si>
  <si>
    <t>Uniejów (ŁD)</t>
  </si>
  <si>
    <t>Ustka (PM)</t>
  </si>
  <si>
    <t>Ustroń (ŚL)</t>
  </si>
  <si>
    <t>Ustrzyki Dolne (PK)</t>
  </si>
  <si>
    <t>Wadowice (MP)</t>
  </si>
  <si>
    <t>Wałbrzych (DŚ)</t>
  </si>
  <si>
    <t>Wałcz (ZP)</t>
  </si>
  <si>
    <t>Warka (MZ)</t>
  </si>
  <si>
    <t>Warszawa (MZ)</t>
  </si>
  <si>
    <t>Warta (ŁD)</t>
  </si>
  <si>
    <t>Wasilków (PL)</t>
  </si>
  <si>
    <t>Wąbrzeźno (KP)</t>
  </si>
  <si>
    <t>Wąchock (ŚK)</t>
  </si>
  <si>
    <t>Wągrowiec (WP)</t>
  </si>
  <si>
    <t>Wąsosz (DŚ)</t>
  </si>
  <si>
    <t>Wejherowo (PM)</t>
  </si>
  <si>
    <t>Węgliniec (DŚ)</t>
  </si>
  <si>
    <t>Węgorzewo (WM)</t>
  </si>
  <si>
    <t>Węgorzyno (ZP)</t>
  </si>
  <si>
    <t>Węgrów (MZ)</t>
  </si>
  <si>
    <t>Wiązów (DŚ)</t>
  </si>
  <si>
    <t>Wieleń (WP)</t>
  </si>
  <si>
    <t>Wielichowo (WP)</t>
  </si>
  <si>
    <t>Wieliczka (MP)</t>
  </si>
  <si>
    <t>Wieluń (ŁD)</t>
  </si>
  <si>
    <t>Wieruszów (ŁD)</t>
  </si>
  <si>
    <t>Więcbork (KP)</t>
  </si>
  <si>
    <t>Wilamowice (ŚL)</t>
  </si>
  <si>
    <t>Wisła (ŚL)</t>
  </si>
  <si>
    <t>Witkowo (WP)</t>
  </si>
  <si>
    <t>Witnica (LS)</t>
  </si>
  <si>
    <t>Wleń (DŚ)</t>
  </si>
  <si>
    <t>Władysławowo (PM)</t>
  </si>
  <si>
    <t>Włocławek (KP)</t>
  </si>
  <si>
    <t>Włodawa (LB)</t>
  </si>
  <si>
    <t>Włoszczowa (ŚK)</t>
  </si>
  <si>
    <t>Wodzisław Śląski (ŚL)</t>
  </si>
  <si>
    <t>Wojcieszów (DŚ)</t>
  </si>
  <si>
    <t>Wojkowice (ŚL)</t>
  </si>
  <si>
    <t>Wojnicz (MP)</t>
  </si>
  <si>
    <t>Wolbórz (ŁD)</t>
  </si>
  <si>
    <t>Wolbrom (MP)</t>
  </si>
  <si>
    <t>Wolin (ZP)</t>
  </si>
  <si>
    <t>Wolsztyn (WP)</t>
  </si>
  <si>
    <t>Wołczyn (OP)</t>
  </si>
  <si>
    <t>Wołomin (MZ)</t>
  </si>
  <si>
    <t>Wołów (DŚ)</t>
  </si>
  <si>
    <t>Woźniki (ŚL)</t>
  </si>
  <si>
    <t>Wrocław (DŚ)</t>
  </si>
  <si>
    <t>Wronki (WP)</t>
  </si>
  <si>
    <t>Września (WP)</t>
  </si>
  <si>
    <t>Wschowa (LS)</t>
  </si>
  <si>
    <t>Wyrzysk (WP)</t>
  </si>
  <si>
    <t>Wysoka (WP)</t>
  </si>
  <si>
    <t>Wysokie Mazowieckie (PL)</t>
  </si>
  <si>
    <t>Wyszków (MZ)</t>
  </si>
  <si>
    <t>Wyszogród (MZ)</t>
  </si>
  <si>
    <t>Wyśmierzyce (MZ)</t>
  </si>
  <si>
    <t>Zabłudów (PL)</t>
  </si>
  <si>
    <t>Zabrze (ŚL)</t>
  </si>
  <si>
    <t>Zagórów (WP)</t>
  </si>
  <si>
    <t>Zagórz (PK)</t>
  </si>
  <si>
    <t>Zakliczyn (MP)</t>
  </si>
  <si>
    <t>Zakopane (MP)</t>
  </si>
  <si>
    <t>Zakroczym (MZ)</t>
  </si>
  <si>
    <t>Zalewo (WM)</t>
  </si>
  <si>
    <t>Zambrów (PL)</t>
  </si>
  <si>
    <t>Zamość (LB)</t>
  </si>
  <si>
    <t>Zator (MP)</t>
  </si>
  <si>
    <t>Zawadzkie (OP)</t>
  </si>
  <si>
    <t>Zawichost (ŚK)</t>
  </si>
  <si>
    <t>Zawidów (DŚ)</t>
  </si>
  <si>
    <t>Zawiercie (ŚL)</t>
  </si>
  <si>
    <t>Ząbki (MZ)</t>
  </si>
  <si>
    <t>Ząbkowice Śląskie (DŚ)</t>
  </si>
  <si>
    <t>Zbąszynek (LS)</t>
  </si>
  <si>
    <t>Zbąszyń (WP)</t>
  </si>
  <si>
    <t>Zduny (WP)</t>
  </si>
  <si>
    <t>Zduńska Wola (ŁD)</t>
  </si>
  <si>
    <t>Zdzieszowice (OP)</t>
  </si>
  <si>
    <t>Zelów (ŁD)</t>
  </si>
  <si>
    <t>Zgierz (ŁD)</t>
  </si>
  <si>
    <t>Zgorzelec (DŚ)</t>
  </si>
  <si>
    <t>Zielona Góra (LS)</t>
  </si>
  <si>
    <t>Zielonka (MZ)</t>
  </si>
  <si>
    <t>Ziębice (DŚ)</t>
  </si>
  <si>
    <t>Złocieniec (ZP)</t>
  </si>
  <si>
    <t>Złoczew (ŁD)</t>
  </si>
  <si>
    <t>Złotoryja (DŚ)</t>
  </si>
  <si>
    <t>Złotów (WP)</t>
  </si>
  <si>
    <t>Złoty Stok (DŚ)</t>
  </si>
  <si>
    <t>Zwierzyniec (LB)</t>
  </si>
  <si>
    <t>Zwoleń (MZ)</t>
  </si>
  <si>
    <t>Żabno (MP)</t>
  </si>
  <si>
    <t>Żagań (LS)</t>
  </si>
  <si>
    <t>Żarki (ŚL)</t>
  </si>
  <si>
    <t>Żarów (DŚ)</t>
  </si>
  <si>
    <t>Żary (LS)</t>
  </si>
  <si>
    <t>Żelechów (MZ)</t>
  </si>
  <si>
    <t>Żerków (WP)</t>
  </si>
  <si>
    <t>Żmigród (DŚ)</t>
  </si>
  <si>
    <t>Żnin (KP)</t>
  </si>
  <si>
    <t>Żory (ŚL)</t>
  </si>
  <si>
    <t>Żukowo (PM)</t>
  </si>
  <si>
    <t>Żuromin (MZ)</t>
  </si>
  <si>
    <t>Żychlin (ŁD)</t>
  </si>
  <si>
    <t>Żyrardów (MZ)</t>
  </si>
  <si>
    <t>Żywiec (ŚL)</t>
  </si>
  <si>
    <t>DŚ</t>
  </si>
  <si>
    <t>dolnośląskie</t>
  </si>
  <si>
    <t>KP</t>
  </si>
  <si>
    <t>kujawsko-pomorskie</t>
  </si>
  <si>
    <t>LB</t>
  </si>
  <si>
    <t>lubelskie</t>
  </si>
  <si>
    <t>LS</t>
  </si>
  <si>
    <t>lubuskie</t>
  </si>
  <si>
    <t>ŁD</t>
  </si>
  <si>
    <t>łódzkie</t>
  </si>
  <si>
    <t>MP</t>
  </si>
  <si>
    <t>małopolskie</t>
  </si>
  <si>
    <t>MZ</t>
  </si>
  <si>
    <t>mazowieckie</t>
  </si>
  <si>
    <t>OP</t>
  </si>
  <si>
    <t>opolskie</t>
  </si>
  <si>
    <t>PK</t>
  </si>
  <si>
    <t>podkarpackie</t>
  </si>
  <si>
    <t>PL</t>
  </si>
  <si>
    <t>podlaskie</t>
  </si>
  <si>
    <t>PM</t>
  </si>
  <si>
    <t>pomorskie</t>
  </si>
  <si>
    <t>ŚL</t>
  </si>
  <si>
    <t>śląskie</t>
  </si>
  <si>
    <t>ŚK</t>
  </si>
  <si>
    <t>świętokrzyskie</t>
  </si>
  <si>
    <t>WM</t>
  </si>
  <si>
    <t>warmińsko-mazurskie</t>
  </si>
  <si>
    <t>WP</t>
  </si>
  <si>
    <t>wielkopolskie</t>
  </si>
  <si>
    <t>ZP</t>
  </si>
  <si>
    <t>zachodniopomorskie</t>
  </si>
  <si>
    <t>Annopol</t>
  </si>
  <si>
    <t>Czarnków</t>
  </si>
  <si>
    <t>Gubin</t>
  </si>
  <si>
    <t>Kargowa</t>
  </si>
  <si>
    <t>Kożuchów</t>
  </si>
  <si>
    <t>Lublin</t>
  </si>
  <si>
    <t>Milicz</t>
  </si>
  <si>
    <t>Nowogrodziec</t>
  </si>
  <si>
    <t>Reda</t>
  </si>
  <si>
    <t>Śmigiel</t>
  </si>
  <si>
    <t>Zakopane</t>
  </si>
  <si>
    <t>Złotoryja</t>
  </si>
  <si>
    <t>Adamska</t>
  </si>
  <si>
    <t>Kowalski</t>
  </si>
  <si>
    <t>Nowak</t>
  </si>
  <si>
    <t>Ciesielski</t>
  </si>
  <si>
    <t>Twardowski</t>
  </si>
  <si>
    <t>Kula</t>
  </si>
  <si>
    <t>Nowaczek</t>
  </si>
  <si>
    <t>Wróbel</t>
  </si>
  <si>
    <t>Florczak</t>
  </si>
  <si>
    <t>Matysiak</t>
  </si>
  <si>
    <t>Węgrzyn</t>
  </si>
  <si>
    <t>Kurdziel</t>
  </si>
  <si>
    <t>Marszałek</t>
  </si>
  <si>
    <t>Kwaśniewska</t>
  </si>
  <si>
    <t>Pawłowski</t>
  </si>
  <si>
    <t>Malec</t>
  </si>
  <si>
    <t>Bochenek</t>
  </si>
  <si>
    <t>Rumian</t>
  </si>
  <si>
    <t>Olecki</t>
  </si>
  <si>
    <t>Maślakowski</t>
  </si>
  <si>
    <t>Adamczyk</t>
  </si>
  <si>
    <t>Góral</t>
  </si>
  <si>
    <t>Baran</t>
  </si>
  <si>
    <t>Halicki</t>
  </si>
  <si>
    <t>Klich</t>
  </si>
  <si>
    <t>Rozmus</t>
  </si>
  <si>
    <t>Marek</t>
  </si>
  <si>
    <t>Czyż</t>
  </si>
  <si>
    <t>Cyran</t>
  </si>
  <si>
    <t>Cichy</t>
  </si>
  <si>
    <t>Szymkowski</t>
  </si>
  <si>
    <t>Matuszczyk</t>
  </si>
  <si>
    <t>Sobieski</t>
  </si>
  <si>
    <t>Kochanowska</t>
  </si>
  <si>
    <t>Gałka</t>
  </si>
  <si>
    <t>Muszyńska</t>
  </si>
  <si>
    <t>Stopka</t>
  </si>
  <si>
    <t>Guzik</t>
  </si>
  <si>
    <t>Pałka</t>
  </si>
  <si>
    <t>Wojciechowska</t>
  </si>
  <si>
    <t>A</t>
  </si>
  <si>
    <t>B</t>
  </si>
  <si>
    <t>C</t>
  </si>
  <si>
    <t>D</t>
  </si>
  <si>
    <t>E</t>
  </si>
  <si>
    <t>F</t>
  </si>
  <si>
    <t>G</t>
  </si>
  <si>
    <t>H</t>
  </si>
  <si>
    <t>No.</t>
  </si>
  <si>
    <t>First name</t>
  </si>
  <si>
    <t>Last name</t>
  </si>
  <si>
    <t>Date of birth</t>
  </si>
  <si>
    <t>Eye color</t>
  </si>
  <si>
    <t>Height</t>
  </si>
  <si>
    <t>Weight</t>
  </si>
  <si>
    <t>Hair color</t>
  </si>
  <si>
    <t>Salary</t>
  </si>
  <si>
    <t>City</t>
  </si>
  <si>
    <t>Phone no.</t>
  </si>
  <si>
    <t>blue</t>
  </si>
  <si>
    <t>gray</t>
  </si>
  <si>
    <t>green</t>
  </si>
  <si>
    <t>hazel</t>
  </si>
  <si>
    <t>black</t>
  </si>
  <si>
    <t>brown</t>
  </si>
  <si>
    <t>light blonde</t>
  </si>
  <si>
    <t>dark blonde</t>
  </si>
  <si>
    <t>red</t>
  </si>
  <si>
    <t>Salary in USD</t>
  </si>
  <si>
    <t>Hair color 2</t>
  </si>
  <si>
    <t>USD Exchange rate</t>
  </si>
  <si>
    <t>What is the average salary?</t>
  </si>
  <si>
    <t>How many people have blue eyes?</t>
  </si>
  <si>
    <t>How much do people form Lublin earn in total?</t>
  </si>
  <si>
    <t>What is the average height among people with blue eyes?</t>
  </si>
  <si>
    <t>How many people are there with heigh over 170 and weight over 70?</t>
  </si>
  <si>
    <t>How much do people with blue eyes from Lublin earn in total?</t>
  </si>
  <si>
    <t>How many people have no date of birth in column D?</t>
  </si>
  <si>
    <t>Number of people:</t>
  </si>
  <si>
    <t>Bonus symbol</t>
  </si>
  <si>
    <t>Bonus amount</t>
  </si>
  <si>
    <t>Bonus rate</t>
  </si>
  <si>
    <t>Number of people with the bonus</t>
  </si>
  <si>
    <t>Bonus category</t>
  </si>
  <si>
    <t>Voivodship</t>
  </si>
  <si>
    <t>Voivodship code</t>
  </si>
  <si>
    <t>Voivodship name</t>
  </si>
  <si>
    <t>First name &amp; Last name</t>
  </si>
  <si>
    <t>Salary range</t>
  </si>
  <si>
    <t>(All)</t>
  </si>
  <si>
    <t>Sum of Salary</t>
  </si>
  <si>
    <t>Row Labels</t>
  </si>
  <si>
    <t>Grand Total</t>
  </si>
  <si>
    <t>Count of Hair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</si>
</sst>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zł&quot;;[Red]\-#,##0.00\ &quot;zł&quot;"/>
    <numFmt numFmtId="43" formatCode="_-* #,##0.00_-;\-* #,##0.00_-;_-* &quot;-&quot;??_-;_-@_-"/>
    <numFmt numFmtId="164" formatCode="_-* #,##0.00\ [$zł-415]_-;\-* #,##0.00\ [$zł-415]_-;_-* &quot;-&quot;??\ [$zł-415]_-;_-@_-"/>
    <numFmt numFmtId="165" formatCode="[$$-409]#,##0.00_ ;[Red]\-[$$-409]#,##0.00\ "/>
    <numFmt numFmtId="166" formatCode="#,##0.00\ [$PLN]"/>
  </numFmts>
  <fonts count="12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11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1"/>
    <xf numFmtId="0" fontId="6" fillId="0" borderId="0" xfId="1" applyFont="1"/>
    <xf numFmtId="0" fontId="2" fillId="0" borderId="0" xfId="1" applyFont="1"/>
    <xf numFmtId="0" fontId="7" fillId="0" borderId="0" xfId="0" applyFont="1"/>
    <xf numFmtId="8" fontId="7" fillId="0" borderId="0" xfId="0" applyNumberFormat="1" applyFont="1"/>
    <xf numFmtId="14" fontId="7" fillId="0" borderId="0" xfId="0" applyNumberFormat="1" applyFont="1"/>
    <xf numFmtId="0" fontId="7" fillId="0" borderId="1" xfId="0" applyFont="1" applyBorder="1"/>
    <xf numFmtId="9" fontId="7" fillId="0" borderId="0" xfId="0" applyNumberFormat="1" applyFont="1"/>
    <xf numFmtId="164" fontId="7" fillId="0" borderId="0" xfId="0" applyNumberFormat="1" applyFont="1"/>
    <xf numFmtId="0" fontId="9" fillId="0" borderId="0" xfId="0" applyFont="1"/>
    <xf numFmtId="0" fontId="3" fillId="0" borderId="0" xfId="0" applyFont="1"/>
    <xf numFmtId="0" fontId="8" fillId="2" borderId="0" xfId="0" applyFont="1" applyFill="1" applyAlignment="1" applyProtection="1">
      <alignment horizontal="center"/>
      <protection locked="0"/>
    </xf>
    <xf numFmtId="0" fontId="10" fillId="0" borderId="0" xfId="0" applyFont="1"/>
    <xf numFmtId="165" fontId="7" fillId="0" borderId="0" xfId="0" applyNumberFormat="1" applyFont="1"/>
    <xf numFmtId="0" fontId="8" fillId="2" borderId="0" xfId="0" applyFont="1" applyFill="1" applyAlignment="1">
      <alignment horizontal="center"/>
    </xf>
    <xf numFmtId="166" fontId="7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Font="1"/>
  </cellXfs>
  <cellStyles count="3">
    <cellStyle name="Comma" xfId="2" builtinId="3"/>
    <cellStyle name="Normal" xfId="0" builtinId="0"/>
    <cellStyle name="Normalny 2" xfId="1" xr:uid="{00000000-0005-0000-0000-000001000000}"/>
  </cellStyles>
  <dxfs count="13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64" formatCode="_-* #,##0.00\ [$zł-415]_-;\-* #,##0.00\ [$zł-415]_-;_-* &quot;-&quot;??\ [$zł-41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1F1B85D-8D6D-43D4-92D4-B8906999A3E7}"/>
            </a:ext>
          </a:extLst>
        </xdr:cNvPr>
        <xdr:cNvSpPr txBox="1"/>
      </xdr:nvSpPr>
      <xdr:spPr>
        <a:xfrm>
          <a:off x="11734800" y="2476500"/>
          <a:ext cx="4391025" cy="60960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1.</a:t>
          </a:r>
          <a:r>
            <a:rPr lang="pl-PL" sz="1100" baseline="0"/>
            <a:t> Calculate salary in USD for each person using USD Exchange rate in cell Q2. (don't remove formulas)</a:t>
          </a:r>
          <a:endParaRPr lang="pl-PL" sz="1100"/>
        </a:p>
        <a:p>
          <a:r>
            <a:rPr lang="pl-PL" sz="1100" baseline="0"/>
            <a:t>2. Apply the same formatting as in cell A1 to cells B1:L1.</a:t>
          </a:r>
        </a:p>
        <a:p>
          <a:r>
            <a:rPr lang="pl-PL" sz="1100" baseline="0"/>
            <a:t>3. Round (not just display as rounded) values in column I to 2 decimal places and display them using currency symbol "PLN".</a:t>
          </a:r>
        </a:p>
        <a:p>
          <a:r>
            <a:rPr lang="pl-PL" sz="1100" baseline="0"/>
            <a:t>4. Highlight with green all the cells where height is over 170.</a:t>
          </a:r>
        </a:p>
        <a:p>
          <a:r>
            <a:rPr lang="pl-PL" sz="1100" baseline="0"/>
            <a:t>5. Answer question in cells P5:P11. Using appropriate formulas store formulas and results in column Q.</a:t>
          </a:r>
        </a:p>
        <a:p>
          <a:r>
            <a:rPr lang="pl-PL" sz="1100"/>
            <a:t>6. Insert new column</a:t>
          </a:r>
          <a:r>
            <a:rPr lang="pl-PL" sz="1100" baseline="0"/>
            <a:t> between columns C and D. Create a formula in a new column that will display combined text - first name and last name, e.g.: John Smith.</a:t>
          </a:r>
          <a:endParaRPr lang="pl-PL" sz="1100"/>
        </a:p>
        <a:p>
          <a:r>
            <a:rPr lang="pl-PL" sz="1100" baseline="0"/>
            <a:t>7. In the column "Hair color 2" create a fromula that will display "blonde" when a person has light blonde or dark blonde hair color. Otherwise formula should result with entry "otrher".</a:t>
          </a:r>
        </a:p>
        <a:p>
          <a:r>
            <a:rPr lang="pl-PL" sz="1100" baseline="0"/>
            <a:t>8. Insert additional column and name it "Salary range". Check in it if a person earns more than 7000. If yes - formula should display "High salary", otherwise it should remain blank.</a:t>
          </a:r>
        </a:p>
        <a:p>
          <a:r>
            <a:rPr lang="pl-PL" sz="1100" baseline="0"/>
            <a:t>9. In cell Q12 create a drop-down list with option to choose hair color (light blonde, dark blonde, red, brown, black). In cell S12 create a formula that will display how many people there are in the list with the hair color chosen in adjacent cell (Q12).</a:t>
          </a:r>
        </a:p>
        <a:p>
          <a:r>
            <a:rPr lang="pl-PL" sz="1100" baseline="0"/>
            <a:t>10. In a new worksheet create a pivot table showing what is the total salary for people from a specific city and with a specific eye color.</a:t>
          </a:r>
        </a:p>
        <a:p>
          <a:r>
            <a:rPr lang="pl-PL" sz="1100" baseline="0"/>
            <a:t>11. In the same worksheet (as in task no. 10) create a report showing how many people there are with a specific hair color.</a:t>
          </a:r>
        </a:p>
        <a:p>
          <a:r>
            <a:rPr lang="pl-PL" sz="1100" baseline="0"/>
            <a:t>12. Go to sheet "Part 2"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---------------------------------------------------</a:t>
          </a:r>
        </a:p>
        <a:p>
          <a:r>
            <a:rPr lang="pl-PL" sz="1100" baseline="0"/>
            <a:t>Please remember to save the completed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</xdr:row>
      <xdr:rowOff>17144</xdr:rowOff>
    </xdr:from>
    <xdr:to>
      <xdr:col>19</xdr:col>
      <xdr:colOff>140969</xdr:colOff>
      <xdr:row>18</xdr:row>
      <xdr:rowOff>66675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AD97D33-835C-4DF8-A135-31639EFDF6EE}"/>
            </a:ext>
          </a:extLst>
        </xdr:cNvPr>
        <xdr:cNvSpPr txBox="1"/>
      </xdr:nvSpPr>
      <xdr:spPr>
        <a:xfrm>
          <a:off x="8143874" y="198119"/>
          <a:ext cx="4998720" cy="3126106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aseline="0"/>
            <a:t>1. Assuming that each person has assigned to them bonus symbol - calculate bonus for each person using their salary and additional information in columns G:H.</a:t>
          </a:r>
        </a:p>
        <a:p>
          <a:r>
            <a:rPr lang="pl-PL" sz="1100" baseline="0"/>
            <a:t>2. Calculate how many people received bonuses with given bonus symbol.</a:t>
          </a:r>
        </a:p>
        <a:p>
          <a:r>
            <a:rPr lang="pl-PL" sz="1100" baseline="0"/>
            <a:t>3. Create a chart in this worksheet that will show how many times bonus from each category was granted.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Using data in columns A:E and G:J create REAL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MS Excel tables. Assign them names - A:E -  "People", G:J - "Bonuses"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>
              <a:effectLst/>
            </a:rPr>
            <a:t>5.</a:t>
          </a:r>
          <a:r>
            <a:rPr lang="pl-PL" baseline="0">
              <a:effectLst/>
            </a:rPr>
            <a:t> Go to worksheet "Part 3"</a:t>
          </a:r>
          <a:endParaRPr lang="pl-PL">
            <a:effectLst/>
          </a:endParaRPr>
        </a:p>
        <a:p>
          <a:endParaRPr lang="pl-PL">
            <a:effectLst/>
          </a:endParaRPr>
        </a:p>
        <a:p>
          <a:endParaRPr lang="pl-PL">
            <a:effectLst/>
          </a:endParaRPr>
        </a:p>
        <a:p>
          <a:endParaRPr lang="pl-PL">
            <a:effectLst/>
          </a:endParaRPr>
        </a:p>
        <a:p>
          <a:endParaRPr lang="en-US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</a:t>
          </a:r>
          <a:endParaRPr lang="en-US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remember to save the completed test</a:t>
          </a:r>
          <a:endParaRPr lang="pl-PL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173355</xdr:colOff>
      <xdr:row>1</xdr:row>
      <xdr:rowOff>91440</xdr:rowOff>
    </xdr:from>
    <xdr:to>
      <xdr:col>17</xdr:col>
      <xdr:colOff>49530</xdr:colOff>
      <xdr:row>14</xdr:row>
      <xdr:rowOff>152400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9F14D88-97DC-40A0-A326-D10CCE2E8724}"/>
            </a:ext>
          </a:extLst>
        </xdr:cNvPr>
        <xdr:cNvSpPr txBox="1"/>
      </xdr:nvSpPr>
      <xdr:spPr>
        <a:xfrm>
          <a:off x="8221980" y="272415"/>
          <a:ext cx="5362575" cy="2413635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1. Assign to each city it's voivodship</a:t>
          </a:r>
          <a:r>
            <a:rPr lang="pl-PL" sz="1100" baseline="0"/>
            <a:t> name knowing that voivodship code is stored at the end of the name in parantheses in column A.</a:t>
          </a:r>
          <a:endParaRPr lang="pl-PL" sz="1100"/>
        </a:p>
        <a:p>
          <a:r>
            <a:rPr lang="pl-PL" sz="1100" baseline="0"/>
            <a:t>2. In column C check if a city is in voivodship "pomorskie" or "zachodniopomorskie". If so - display the text "Sea direct access", otherwise "No sea access".</a:t>
          </a:r>
        </a:p>
        <a:p>
          <a:r>
            <a:rPr lang="pl-PL" sz="1100" baseline="0"/>
            <a:t>3. Record the macro that in a selected cell will type "Zoetis" and format it with any other than default cell color and font color.</a:t>
          </a:r>
        </a:p>
        <a:p>
          <a:endParaRPr lang="en-US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</a:t>
          </a:r>
          <a:endParaRPr lang="en-US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remember to save the completed test</a:t>
          </a:r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Eldasz" refreshedDate="45497.503049999999" createdVersion="8" refreshedVersion="8" minRefreshableVersion="3" recordCount="40" xr:uid="{67D914EF-C519-4E11-8942-04B636AB7772}">
  <cacheSource type="worksheet">
    <worksheetSource ref="B1:O41" sheet="Part 1"/>
  </cacheSource>
  <cacheFields count="14">
    <cacheField name="First name" numFmtId="0">
      <sharedItems/>
    </cacheField>
    <cacheField name="Last name" numFmtId="0">
      <sharedItems/>
    </cacheField>
    <cacheField name="First name &amp; Last name" numFmtId="0">
      <sharedItems/>
    </cacheField>
    <cacheField name="Date of birth" numFmtId="14">
      <sharedItems containsNonDate="0" containsDate="1" containsString="0" containsBlank="1" minDate="1949-07-31T00:00:00" maxDate="1999-12-28T00:00:00"/>
    </cacheField>
    <cacheField name="Eye color" numFmtId="0">
      <sharedItems count="4">
        <s v="blue"/>
        <s v="gray"/>
        <s v="green"/>
        <s v="hazel"/>
      </sharedItems>
    </cacheField>
    <cacheField name="Height" numFmtId="0">
      <sharedItems containsSemiMixedTypes="0" containsString="0" containsNumber="1" containsInteger="1" minValue="149" maxValue="197"/>
    </cacheField>
    <cacheField name="Weight" numFmtId="0">
      <sharedItems containsSemiMixedTypes="0" containsString="0" containsNumber="1" containsInteger="1" minValue="48" maxValue="105"/>
    </cacheField>
    <cacheField name="Hair color" numFmtId="0">
      <sharedItems count="5">
        <s v="dark blonde"/>
        <s v="light blonde"/>
        <s v="red"/>
        <s v="black"/>
        <s v="brown"/>
      </sharedItems>
    </cacheField>
    <cacheField name="Salary" numFmtId="166">
      <sharedItems containsSemiMixedTypes="0" containsString="0" containsNumber="1" minValue="1650" maxValue="8025.0874838225645"/>
    </cacheField>
    <cacheField name="City" numFmtId="0">
      <sharedItems count="12">
        <s v="Kożuchów"/>
        <s v="Czarnków"/>
        <s v="Lublin"/>
        <s v="Śmigiel"/>
        <s v="Gubin"/>
        <s v="Annopol"/>
        <s v="Zakopane"/>
        <s v="Nowogrodziec"/>
        <s v="Milicz"/>
        <s v="Reda"/>
        <s v="Złotoryja"/>
        <s v="Kargowa"/>
      </sharedItems>
    </cacheField>
    <cacheField name="Phone no." numFmtId="0">
      <sharedItems containsSemiMixedTypes="0" containsString="0" containsNumber="1" containsInteger="1" minValue="48500502905" maxValue="48797920472"/>
    </cacheField>
    <cacheField name="Salary in USD" numFmtId="165">
      <sharedItems containsSemiMixedTypes="0" containsString="0" containsNumber="1" minValue="589.28571428571433" maxValue="2866.1026727937733"/>
    </cacheField>
    <cacheField name="Hair color 2" numFmtId="0">
      <sharedItems/>
    </cacheField>
    <cacheField name="Salary ra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Marlena"/>
    <s v="Adamska"/>
    <s v="Marlena Adamska"/>
    <d v="1971-08-26T00:00:00"/>
    <x v="0"/>
    <n v="176"/>
    <n v="63"/>
    <x v="0"/>
    <n v="2165"/>
    <x v="0"/>
    <n v="48500502905"/>
    <n v="773.21428571428578"/>
    <s v="blonde"/>
    <s v=""/>
  </r>
  <r>
    <s v="Radosław"/>
    <s v="Kowalski"/>
    <s v="Radosław Kowalski"/>
    <d v="1983-12-21T00:00:00"/>
    <x v="1"/>
    <n v="181"/>
    <n v="99"/>
    <x v="0"/>
    <n v="3411.8738169023309"/>
    <x v="0"/>
    <n v="48702999555"/>
    <n v="1218.5263631794039"/>
    <s v="blonde"/>
    <s v=""/>
  </r>
  <r>
    <s v="Hanna"/>
    <s v="Nowak"/>
    <s v="Hanna Nowak"/>
    <d v="1999-12-27T00:00:00"/>
    <x v="2"/>
    <n v="173"/>
    <n v="53"/>
    <x v="1"/>
    <n v="1650"/>
    <x v="1"/>
    <n v="48702545957"/>
    <n v="589.28571428571433"/>
    <s v="blonde"/>
    <s v=""/>
  </r>
  <r>
    <s v="Emil"/>
    <s v="Ciesielski"/>
    <s v="Emil Ciesielski"/>
    <d v="1987-05-30T00:00:00"/>
    <x v="1"/>
    <n v="162"/>
    <n v="85"/>
    <x v="2"/>
    <n v="1724"/>
    <x v="2"/>
    <n v="48710940717"/>
    <n v="615.71428571428578"/>
    <s v="other"/>
    <s v=""/>
  </r>
  <r>
    <s v="Szczepan"/>
    <s v="Twardowski"/>
    <s v="Szczepan Twardowski"/>
    <d v="1969-08-09T00:00:00"/>
    <x v="2"/>
    <n v="162"/>
    <n v="83"/>
    <x v="3"/>
    <n v="3637"/>
    <x v="3"/>
    <n v="48507297192"/>
    <n v="1298.9285714285716"/>
    <s v="other"/>
    <s v=""/>
  </r>
  <r>
    <s v="Tomasz"/>
    <s v="Kula"/>
    <s v="Tomasz Kula"/>
    <d v="1987-06-08T00:00:00"/>
    <x v="0"/>
    <n v="185"/>
    <n v="103"/>
    <x v="0"/>
    <n v="3589"/>
    <x v="4"/>
    <n v="48797271150"/>
    <n v="1281.7857142857144"/>
    <s v="blonde"/>
    <s v=""/>
  </r>
  <r>
    <s v="Arkadiusz"/>
    <s v="Nowaczek"/>
    <s v="Arkadiusz Nowaczek"/>
    <d v="1949-07-31T00:00:00"/>
    <x v="1"/>
    <n v="189"/>
    <n v="77"/>
    <x v="4"/>
    <n v="2281"/>
    <x v="5"/>
    <n v="48719597579"/>
    <n v="814.64285714285722"/>
    <s v="other"/>
    <s v=""/>
  </r>
  <r>
    <s v="Jacek"/>
    <s v="Wróbel"/>
    <s v="Jacek Wróbel"/>
    <d v="1978-09-24T00:00:00"/>
    <x v="1"/>
    <n v="180"/>
    <n v="99"/>
    <x v="2"/>
    <n v="4738"/>
    <x v="3"/>
    <n v="48705291972"/>
    <n v="1692.1428571428573"/>
    <s v="other"/>
    <s v=""/>
  </r>
  <r>
    <s v="Karolina"/>
    <s v="Florczak"/>
    <s v="Karolina Florczak"/>
    <m/>
    <x v="0"/>
    <n v="160"/>
    <n v="53"/>
    <x v="4"/>
    <n v="1942"/>
    <x v="1"/>
    <n v="48704771229"/>
    <n v="693.57142857142867"/>
    <s v="other"/>
    <s v=""/>
  </r>
  <r>
    <s v="Daniel"/>
    <s v="Matysiak"/>
    <s v="Daniel Matysiak"/>
    <d v="1982-03-28T00:00:00"/>
    <x v="3"/>
    <n v="194"/>
    <n v="65"/>
    <x v="2"/>
    <n v="2497"/>
    <x v="6"/>
    <n v="48797920472"/>
    <n v="891.78571428571433"/>
    <s v="other"/>
    <s v=""/>
  </r>
  <r>
    <s v="Joanna"/>
    <s v="Węgrzyn"/>
    <s v="Joanna Węgrzyn"/>
    <d v="1966-07-22T00:00:00"/>
    <x v="1"/>
    <n v="157"/>
    <n v="57"/>
    <x v="2"/>
    <n v="3028.3684469485002"/>
    <x v="5"/>
    <n v="48717779179"/>
    <n v="1081.5601596244644"/>
    <s v="other"/>
    <s v=""/>
  </r>
  <r>
    <s v="Magdalena"/>
    <s v="Kurdziel"/>
    <s v="Magdalena Kurdziel"/>
    <d v="1982-10-26T00:00:00"/>
    <x v="2"/>
    <n v="159"/>
    <n v="59"/>
    <x v="1"/>
    <n v="2457"/>
    <x v="7"/>
    <n v="48709297579"/>
    <n v="877.5"/>
    <s v="blonde"/>
    <s v=""/>
  </r>
  <r>
    <s v="Marcin"/>
    <s v="Marszałek"/>
    <s v="Marcin Marszałek"/>
    <d v="1982-10-03T00:00:00"/>
    <x v="0"/>
    <n v="162"/>
    <n v="83"/>
    <x v="4"/>
    <n v="3930"/>
    <x v="4"/>
    <n v="48711559025"/>
    <n v="1403.5714285714287"/>
    <s v="other"/>
    <s v=""/>
  </r>
  <r>
    <s v="Mariola"/>
    <s v="Kwaśniewska"/>
    <s v="Mariola Kwaśniewska"/>
    <d v="1964-11-01T00:00:00"/>
    <x v="1"/>
    <n v="166"/>
    <n v="83"/>
    <x v="1"/>
    <n v="2334"/>
    <x v="8"/>
    <n v="48507951991"/>
    <n v="833.57142857142867"/>
    <s v="blonde"/>
    <s v=""/>
  </r>
  <r>
    <s v="Mariusz"/>
    <s v="Pawłowski"/>
    <s v="Mariusz Pawłowski"/>
    <d v="1983-04-05T00:00:00"/>
    <x v="0"/>
    <n v="173"/>
    <n v="99"/>
    <x v="0"/>
    <n v="8025.0874838225645"/>
    <x v="3"/>
    <n v="48711997015"/>
    <n v="2866.1026727937733"/>
    <s v="blonde"/>
    <s v="High salary"/>
  </r>
  <r>
    <s v="Radosław"/>
    <s v="Malec"/>
    <s v="Radosław Malec"/>
    <d v="1982-10-18T00:00:00"/>
    <x v="3"/>
    <n v="164"/>
    <n v="99"/>
    <x v="3"/>
    <n v="2914"/>
    <x v="9"/>
    <n v="48709297575"/>
    <n v="1040.7142857142858"/>
    <s v="other"/>
    <s v=""/>
  </r>
  <r>
    <s v="Beata"/>
    <s v="Bochenek"/>
    <s v="Beata Bochenek"/>
    <d v="1960-09-15T00:00:00"/>
    <x v="1"/>
    <n v="165"/>
    <n v="76"/>
    <x v="3"/>
    <n v="2659"/>
    <x v="10"/>
    <n v="48509104827"/>
    <n v="949.64285714285722"/>
    <s v="other"/>
    <s v=""/>
  </r>
  <r>
    <s v="Dariusz"/>
    <s v="Rumian"/>
    <s v="Dariusz Rumian"/>
    <d v="1974-02-06T00:00:00"/>
    <x v="0"/>
    <n v="194"/>
    <n v="100"/>
    <x v="1"/>
    <n v="6807.131630257074"/>
    <x v="10"/>
    <n v="48507901954"/>
    <n v="2431.1184393775266"/>
    <s v="blonde"/>
    <s v=""/>
  </r>
  <r>
    <s v="Tomasz"/>
    <s v="Olecki"/>
    <s v="Tomasz Olecki"/>
    <d v="1983-04-21T00:00:00"/>
    <x v="0"/>
    <n v="169"/>
    <n v="96"/>
    <x v="4"/>
    <n v="7675.7285212292318"/>
    <x v="10"/>
    <n v="48705511507"/>
    <n v="2741.331614724726"/>
    <s v="other"/>
    <s v="High salary"/>
  </r>
  <r>
    <s v="Konrad"/>
    <s v="Maślakowski"/>
    <s v="Konrad Maślakowski"/>
    <m/>
    <x v="3"/>
    <n v="177"/>
    <n v="96"/>
    <x v="3"/>
    <n v="2686"/>
    <x v="7"/>
    <n v="48707905555"/>
    <n v="959.28571428571433"/>
    <s v="other"/>
    <s v=""/>
  </r>
  <r>
    <s v="Beata"/>
    <s v="Adamczyk"/>
    <s v="Beata Adamczyk"/>
    <d v="1969-05-02T00:00:00"/>
    <x v="1"/>
    <n v="179"/>
    <n v="53"/>
    <x v="0"/>
    <n v="2808"/>
    <x v="11"/>
    <n v="48707942120"/>
    <n v="1002.8571428571429"/>
    <s v="blonde"/>
    <s v=""/>
  </r>
  <r>
    <s v="Adam"/>
    <s v="Góral"/>
    <s v="Adam Góral"/>
    <d v="1965-08-29T00:00:00"/>
    <x v="0"/>
    <n v="156"/>
    <n v="76"/>
    <x v="3"/>
    <n v="3461"/>
    <x v="0"/>
    <n v="48505571592"/>
    <n v="1236.0714285714287"/>
    <s v="other"/>
    <s v=""/>
  </r>
  <r>
    <s v="Krzysztof"/>
    <s v="Baran"/>
    <s v="Krzysztof Baran"/>
    <d v="1980-03-30T00:00:00"/>
    <x v="1"/>
    <n v="185"/>
    <n v="85"/>
    <x v="2"/>
    <n v="3307.0835022580686"/>
    <x v="1"/>
    <n v="48717929751"/>
    <n v="1181.1012508064532"/>
    <s v="other"/>
    <s v=""/>
  </r>
  <r>
    <s v="Grzegorz"/>
    <s v="Halicki"/>
    <s v="Grzegorz Halicki"/>
    <d v="1981-04-15T00:00:00"/>
    <x v="2"/>
    <n v="156"/>
    <n v="78"/>
    <x v="3"/>
    <n v="5146.797592730406"/>
    <x v="9"/>
    <n v="48507515959"/>
    <n v="1838.1419974037165"/>
    <s v="other"/>
    <s v=""/>
  </r>
  <r>
    <s v="Grzegorz"/>
    <s v="Klich"/>
    <s v="Grzegorz Klich"/>
    <d v="1976-04-26T00:00:00"/>
    <x v="0"/>
    <n v="166"/>
    <n v="97"/>
    <x v="4"/>
    <n v="3140"/>
    <x v="1"/>
    <n v="48502545979"/>
    <n v="1121.4285714285716"/>
    <s v="other"/>
    <s v=""/>
  </r>
  <r>
    <s v="Robert"/>
    <s v="Marek"/>
    <s v="Robert Marek"/>
    <d v="1981-01-31T00:00:00"/>
    <x v="2"/>
    <n v="170"/>
    <n v="63"/>
    <x v="3"/>
    <n v="2405"/>
    <x v="3"/>
    <n v="48719252997"/>
    <n v="858.92857142857144"/>
    <s v="other"/>
    <s v=""/>
  </r>
  <r>
    <s v="Mariusz"/>
    <s v="Rozmus"/>
    <s v="Mariusz Rozmus"/>
    <d v="1980-02-19T00:00:00"/>
    <x v="2"/>
    <n v="197"/>
    <n v="101"/>
    <x v="4"/>
    <n v="3713"/>
    <x v="0"/>
    <n v="48504505599"/>
    <n v="1326.0714285714287"/>
    <s v="other"/>
    <s v=""/>
  </r>
  <r>
    <s v="Aneta"/>
    <s v="Czyż"/>
    <s v="Aneta Czyż"/>
    <d v="1978-02-18T00:00:00"/>
    <x v="0"/>
    <n v="166"/>
    <n v="48"/>
    <x v="3"/>
    <n v="2817"/>
    <x v="3"/>
    <n v="48710717717"/>
    <n v="1006.0714285714287"/>
    <s v="other"/>
    <s v=""/>
  </r>
  <r>
    <s v="Katarzyna"/>
    <s v="Cyran"/>
    <s v="Katarzyna Cyran"/>
    <d v="1976-05-24T00:00:00"/>
    <x v="3"/>
    <n v="149"/>
    <n v="58"/>
    <x v="2"/>
    <n v="2162.6831853355029"/>
    <x v="1"/>
    <n v="48717775779"/>
    <n v="772.38685190553679"/>
    <s v="other"/>
    <s v=""/>
  </r>
  <r>
    <s v="Witold"/>
    <s v="Cichy"/>
    <s v="Witold Cichy"/>
    <d v="1975-10-23T00:00:00"/>
    <x v="2"/>
    <n v="172"/>
    <n v="79"/>
    <x v="3"/>
    <n v="4017.8402459388008"/>
    <x v="9"/>
    <n v="48707559489"/>
    <n v="1434.9429449781433"/>
    <s v="other"/>
    <s v=""/>
  </r>
  <r>
    <s v="Mariusz"/>
    <s v="Szymkowski"/>
    <s v="Mariusz Szymkowski"/>
    <d v="1985-02-15T00:00:00"/>
    <x v="0"/>
    <n v="169"/>
    <n v="97"/>
    <x v="4"/>
    <n v="1818"/>
    <x v="7"/>
    <n v="48709554590"/>
    <n v="649.28571428571433"/>
    <s v="other"/>
    <s v=""/>
  </r>
  <r>
    <s v="Michał"/>
    <s v="Matuszczyk"/>
    <s v="Michał Matuszczyk"/>
    <d v="1976-07-11T00:00:00"/>
    <x v="1"/>
    <n v="159"/>
    <n v="105"/>
    <x v="2"/>
    <n v="3820"/>
    <x v="4"/>
    <n v="48701719709"/>
    <n v="1364.2857142857144"/>
    <s v="other"/>
    <s v=""/>
  </r>
  <r>
    <s v="Przemysław"/>
    <s v="Sobieski"/>
    <s v="Przemysław Sobieski"/>
    <d v="1977-03-31T00:00:00"/>
    <x v="3"/>
    <n v="188"/>
    <n v="96"/>
    <x v="1"/>
    <n v="4118"/>
    <x v="0"/>
    <n v="48705470775"/>
    <n v="1470.7142857142858"/>
    <s v="blonde"/>
    <s v=""/>
  </r>
  <r>
    <s v="Małgorzata"/>
    <s v="Kochanowska"/>
    <s v="Małgorzata Kochanowska"/>
    <d v="1979-05-07T00:00:00"/>
    <x v="2"/>
    <n v="151"/>
    <n v="61"/>
    <x v="0"/>
    <n v="2162.5676470290437"/>
    <x v="4"/>
    <n v="48715487241"/>
    <n v="772.34558822465851"/>
    <s v="blonde"/>
    <s v=""/>
  </r>
  <r>
    <s v="Wojciech"/>
    <s v="Gałka"/>
    <s v="Wojciech Gałka"/>
    <d v="1984-12-14T00:00:00"/>
    <x v="3"/>
    <n v="178"/>
    <n v="63"/>
    <x v="4"/>
    <n v="3723"/>
    <x v="6"/>
    <n v="48719482527"/>
    <n v="1329.6428571428573"/>
    <s v="other"/>
    <s v=""/>
  </r>
  <r>
    <s v="Anna"/>
    <s v="Muszyńska"/>
    <s v="Anna Muszyńska"/>
    <d v="1963-05-08T00:00:00"/>
    <x v="1"/>
    <n v="177"/>
    <n v="85"/>
    <x v="2"/>
    <n v="5665.1845839116759"/>
    <x v="6"/>
    <n v="48717195709"/>
    <n v="2023.2802085398844"/>
    <s v="other"/>
    <s v=""/>
  </r>
  <r>
    <s v="Beata"/>
    <s v="Stopka"/>
    <s v="Beata Stopka"/>
    <d v="1982-03-28T00:00:00"/>
    <x v="0"/>
    <n v="183"/>
    <n v="77"/>
    <x v="0"/>
    <n v="1994"/>
    <x v="9"/>
    <n v="48507400940"/>
    <n v="712.14285714285722"/>
    <s v="blonde"/>
    <s v=""/>
  </r>
  <r>
    <s v="Agnieszka"/>
    <s v="Guzik"/>
    <s v="Agnieszka Guzik"/>
    <d v="1983-03-27T00:00:00"/>
    <x v="2"/>
    <n v="182"/>
    <n v="63"/>
    <x v="3"/>
    <n v="2696"/>
    <x v="9"/>
    <n v="48717957555"/>
    <n v="962.85714285714289"/>
    <s v="other"/>
    <s v=""/>
  </r>
  <r>
    <s v="Jolanta"/>
    <s v="Pałka"/>
    <s v="Jolanta Pałka"/>
    <d v="1982-04-03T00:00:00"/>
    <x v="2"/>
    <n v="186"/>
    <n v="76"/>
    <x v="4"/>
    <n v="2749"/>
    <x v="10"/>
    <n v="48502725750"/>
    <n v="981.78571428571433"/>
    <s v="other"/>
    <s v=""/>
  </r>
  <r>
    <s v="Marlena"/>
    <s v="Wojciechowska"/>
    <s v="Marlena Wojciechowska"/>
    <d v="1979-08-08T00:00:00"/>
    <x v="3"/>
    <n v="156"/>
    <n v="53"/>
    <x v="1"/>
    <n v="3720.2113901816138"/>
    <x v="8"/>
    <n v="48715209519"/>
    <n v="1328.6469250648622"/>
    <s v="blond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5CE64-9830-45B0-B251-13724EB7BE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4"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6" showAll="0"/>
    <pivotField axis="axisPage" showAll="0">
      <items count="13">
        <item x="5"/>
        <item x="1"/>
        <item x="4"/>
        <item x="11"/>
        <item x="0"/>
        <item x="2"/>
        <item x="8"/>
        <item x="7"/>
        <item x="9"/>
        <item x="3"/>
        <item x="6"/>
        <item x="10"/>
        <item t="default"/>
      </items>
    </pivotField>
    <pivotField showAll="0"/>
    <pivotField numFmtId="165" showAll="0"/>
    <pivotField showAll="0"/>
    <pivotField showAll="0"/>
  </pivotFields>
  <rowItems count="1">
    <i/>
  </rowItems>
  <colItems count="1">
    <i/>
  </colItems>
  <pageFields count="2">
    <pageField fld="9" item="0" hier="-1"/>
    <pageField fld="4" hier="-1"/>
  </pageFields>
  <dataFields count="1">
    <dataField name="Sum of Salar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D981A-30ED-4350-88AD-1A8AC38628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0"/>
        <item x="1"/>
        <item x="2"/>
        <item t="default"/>
      </items>
    </pivotField>
    <pivotField numFmtId="166" showAll="0"/>
    <pivotField showAll="0"/>
    <pivotField showAll="0"/>
    <pivotField numFmtId="165"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air colo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E39C7-6F3D-4F13-9F5F-518636D84128}" name="People" displayName="People" ref="A1:E41" totalsRowShown="0" headerRowDxfId="12" dataDxfId="11">
  <autoFilter ref="A1:E41" xr:uid="{80AE39C7-6F3D-4F13-9F5F-518636D84128}"/>
  <tableColumns count="5">
    <tableColumn id="1" xr3:uid="{D572AE15-C52E-4484-A19C-9F6F47278254}" name="No." dataDxfId="10"/>
    <tableColumn id="2" xr3:uid="{27205899-4A24-4DB9-BC9B-0C3129F53635}" name="First name" dataDxfId="9"/>
    <tableColumn id="3" xr3:uid="{B2D5AB94-C439-408B-9AA8-02ED23F9A8CA}" name="Salary" dataDxfId="8"/>
    <tableColumn id="4" xr3:uid="{B10551ED-2F09-4F38-9EDF-365E4AC77FD7}" name="Bonus symbol" dataDxfId="7"/>
    <tableColumn id="5" xr3:uid="{C8396E4E-0B9F-4470-9128-7358FD0C4D67}" name="Bonus amou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D0C74-D277-4523-BB39-551F4D9557A8}" name="Bonuses" displayName="Bonuses" ref="G1:J9" totalsRowShown="0" headerRowDxfId="5">
  <autoFilter ref="G1:J9" xr:uid="{7CCD0C74-D277-4523-BB39-551F4D9557A8}"/>
  <tableColumns count="4">
    <tableColumn id="1" xr3:uid="{2BF59554-569F-48FD-889D-839146B92C06}" name="Bonus symbol" dataDxfId="4"/>
    <tableColumn id="2" xr3:uid="{E4AD7D2F-8B47-4864-B4B3-50036A7EBA5E}" name="Bonus rate" dataDxfId="3"/>
    <tableColumn id="3" xr3:uid="{272A97A7-8A85-48E6-8FD3-8BEE551FE963}" name="Number of people with the bonus" dataDxfId="2"/>
    <tableColumn id="4" xr3:uid="{16445DFE-9A13-49D2-8910-1EC8F7733462}" name="Bonus categ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opLeftCell="B11" zoomScale="55" zoomScaleNormal="55" workbookViewId="0">
      <selection activeCell="O12" sqref="O12"/>
    </sheetView>
  </sheetViews>
  <sheetFormatPr defaultColWidth="8.81640625" defaultRowHeight="14.5" x14ac:dyDescent="0.35"/>
  <cols>
    <col min="1" max="1" width="8.81640625" style="4"/>
    <col min="2" max="2" width="10.54296875" style="4" customWidth="1"/>
    <col min="3" max="3" width="13.81640625" style="4" bestFit="1" customWidth="1"/>
    <col min="4" max="4" width="20.90625" style="4" bestFit="1" customWidth="1"/>
    <col min="5" max="5" width="15.453125" style="4" bestFit="1" customWidth="1"/>
    <col min="6" max="6" width="9.54296875" style="4" bestFit="1" customWidth="1"/>
    <col min="7" max="8" width="8.81640625" style="4"/>
    <col min="9" max="9" width="12" style="4" bestFit="1" customWidth="1"/>
    <col min="10" max="12" width="14.26953125" style="4" customWidth="1"/>
    <col min="13" max="13" width="13.26953125" style="4" bestFit="1" customWidth="1"/>
    <col min="14" max="14" width="14.1796875" style="4" bestFit="1" customWidth="1"/>
    <col min="15" max="15" width="12.1796875" style="4" bestFit="1" customWidth="1"/>
    <col min="16" max="16" width="8.81640625" style="4"/>
    <col min="17" max="17" width="64.36328125" style="4" bestFit="1" customWidth="1"/>
    <col min="18" max="18" width="17.90625" style="4" bestFit="1" customWidth="1"/>
    <col min="19" max="19" width="18.26953125" style="4" bestFit="1" customWidth="1"/>
    <col min="20" max="20" width="15.54296875" style="4" customWidth="1"/>
    <col min="21" max="16384" width="8.81640625" style="4"/>
  </cols>
  <sheetData>
    <row r="1" spans="1:20" x14ac:dyDescent="0.35">
      <c r="A1" s="12" t="s">
        <v>1032</v>
      </c>
      <c r="B1" s="15" t="s">
        <v>1033</v>
      </c>
      <c r="C1" s="15" t="s">
        <v>1034</v>
      </c>
      <c r="D1" s="15" t="s">
        <v>1071</v>
      </c>
      <c r="E1" s="15" t="s">
        <v>1035</v>
      </c>
      <c r="F1" s="15" t="s">
        <v>1036</v>
      </c>
      <c r="G1" s="15" t="s">
        <v>1037</v>
      </c>
      <c r="H1" s="15" t="s">
        <v>1038</v>
      </c>
      <c r="I1" s="15" t="s">
        <v>1039</v>
      </c>
      <c r="J1" s="15" t="s">
        <v>1040</v>
      </c>
      <c r="K1" s="15" t="s">
        <v>1041</v>
      </c>
      <c r="L1" s="15" t="s">
        <v>1042</v>
      </c>
      <c r="M1" s="15" t="s">
        <v>1052</v>
      </c>
      <c r="N1" s="4" t="s">
        <v>1053</v>
      </c>
      <c r="O1" s="4" t="s">
        <v>1072</v>
      </c>
      <c r="R1" s="4" t="s">
        <v>1054</v>
      </c>
    </row>
    <row r="2" spans="1:20" x14ac:dyDescent="0.35">
      <c r="A2" s="4">
        <v>1</v>
      </c>
      <c r="B2" s="4" t="s">
        <v>0</v>
      </c>
      <c r="C2" s="4" t="s">
        <v>984</v>
      </c>
      <c r="D2" s="4" t="str">
        <f>B2 &amp; " " &amp; C2</f>
        <v>Marlena Adamska</v>
      </c>
      <c r="E2" s="6">
        <v>26171</v>
      </c>
      <c r="F2" s="4" t="s">
        <v>1043</v>
      </c>
      <c r="G2" s="4">
        <v>176</v>
      </c>
      <c r="H2" s="4">
        <v>63</v>
      </c>
      <c r="I2" s="4" t="s">
        <v>1050</v>
      </c>
      <c r="J2" s="16">
        <v>2165</v>
      </c>
      <c r="K2" s="4" t="s">
        <v>976</v>
      </c>
      <c r="L2" s="4">
        <v>48500502905</v>
      </c>
      <c r="M2" s="14">
        <f>J2/$R$2</f>
        <v>773.21428571428578</v>
      </c>
      <c r="N2" s="4" t="str">
        <f>IF(OR(I2="light blonde", I2="dark blonde"), "blonde", "other")</f>
        <v>blonde</v>
      </c>
      <c r="O2" s="4" t="str">
        <f>IF(J2&gt;7000, "High salary", "")</f>
        <v/>
      </c>
      <c r="R2" s="5">
        <v>2.8</v>
      </c>
    </row>
    <row r="3" spans="1:20" x14ac:dyDescent="0.35">
      <c r="A3" s="4">
        <v>2</v>
      </c>
      <c r="B3" s="4" t="s">
        <v>1</v>
      </c>
      <c r="C3" s="4" t="s">
        <v>985</v>
      </c>
      <c r="D3" s="4" t="str">
        <f t="shared" ref="D3:D41" si="0">B3 &amp; " " &amp; C3</f>
        <v>Radosław Kowalski</v>
      </c>
      <c r="E3" s="6">
        <v>30671</v>
      </c>
      <c r="F3" s="4" t="s">
        <v>1044</v>
      </c>
      <c r="G3" s="4">
        <v>181</v>
      </c>
      <c r="H3" s="4">
        <v>99</v>
      </c>
      <c r="I3" s="4" t="s">
        <v>1050</v>
      </c>
      <c r="J3" s="16">
        <v>3411.8738169023309</v>
      </c>
      <c r="K3" s="4" t="s">
        <v>976</v>
      </c>
      <c r="L3" s="4">
        <v>48702999555</v>
      </c>
      <c r="M3" s="14">
        <f t="shared" ref="M3:M41" si="1">J3/$R$2</f>
        <v>1218.5263631794039</v>
      </c>
      <c r="N3" s="4" t="str">
        <f t="shared" ref="N3:N41" si="2">IF(OR(I3="light blonde", I3="dark blonde"), "blonde", "other")</f>
        <v>blonde</v>
      </c>
      <c r="O3" s="4" t="str">
        <f t="shared" ref="O3:O41" si="3">IF(J3&gt;7000, "High salary", "")</f>
        <v/>
      </c>
    </row>
    <row r="4" spans="1:20" x14ac:dyDescent="0.35">
      <c r="A4" s="4">
        <v>3</v>
      </c>
      <c r="B4" s="4" t="s">
        <v>2</v>
      </c>
      <c r="C4" s="4" t="s">
        <v>986</v>
      </c>
      <c r="D4" s="4" t="str">
        <f t="shared" si="0"/>
        <v>Hanna Nowak</v>
      </c>
      <c r="E4" s="6">
        <v>36521</v>
      </c>
      <c r="F4" s="4" t="s">
        <v>1045</v>
      </c>
      <c r="G4" s="4">
        <v>173</v>
      </c>
      <c r="H4" s="4">
        <v>53</v>
      </c>
      <c r="I4" s="4" t="s">
        <v>1049</v>
      </c>
      <c r="J4" s="16">
        <v>1650</v>
      </c>
      <c r="K4" s="4" t="s">
        <v>973</v>
      </c>
      <c r="L4" s="4">
        <v>48702545957</v>
      </c>
      <c r="M4" s="14">
        <f t="shared" si="1"/>
        <v>589.28571428571433</v>
      </c>
      <c r="N4" s="4" t="str">
        <f t="shared" si="2"/>
        <v>blonde</v>
      </c>
      <c r="O4" s="4" t="str">
        <f t="shared" si="3"/>
        <v/>
      </c>
      <c r="Q4" s="5"/>
    </row>
    <row r="5" spans="1:20" x14ac:dyDescent="0.35">
      <c r="A5" s="4">
        <v>4</v>
      </c>
      <c r="B5" s="4" t="s">
        <v>3</v>
      </c>
      <c r="C5" s="4" t="s">
        <v>987</v>
      </c>
      <c r="D5" s="4" t="str">
        <f t="shared" si="0"/>
        <v>Emil Ciesielski</v>
      </c>
      <c r="E5" s="6">
        <v>31927</v>
      </c>
      <c r="F5" s="4" t="s">
        <v>1044</v>
      </c>
      <c r="G5" s="4">
        <v>162</v>
      </c>
      <c r="H5" s="4">
        <v>85</v>
      </c>
      <c r="I5" s="4" t="s">
        <v>1051</v>
      </c>
      <c r="J5" s="16">
        <v>1724</v>
      </c>
      <c r="K5" s="4" t="s">
        <v>977</v>
      </c>
      <c r="L5" s="4">
        <v>48710940717</v>
      </c>
      <c r="M5" s="14">
        <f t="shared" si="1"/>
        <v>615.71428571428578</v>
      </c>
      <c r="N5" s="4" t="str">
        <f t="shared" si="2"/>
        <v>other</v>
      </c>
      <c r="O5" s="4" t="str">
        <f t="shared" si="3"/>
        <v/>
      </c>
      <c r="Q5" s="7" t="s">
        <v>1055</v>
      </c>
      <c r="R5" s="7">
        <f>AVERAGE(J2:J41)</f>
        <v>3389.8889511636203</v>
      </c>
    </row>
    <row r="6" spans="1:20" x14ac:dyDescent="0.35">
      <c r="A6" s="4">
        <v>5</v>
      </c>
      <c r="B6" s="4" t="s">
        <v>4</v>
      </c>
      <c r="C6" s="4" t="s">
        <v>988</v>
      </c>
      <c r="D6" s="4" t="str">
        <f t="shared" si="0"/>
        <v>Szczepan Twardowski</v>
      </c>
      <c r="E6" s="6">
        <v>25424</v>
      </c>
      <c r="F6" s="4" t="s">
        <v>1045</v>
      </c>
      <c r="G6" s="4">
        <v>162</v>
      </c>
      <c r="H6" s="4">
        <v>83</v>
      </c>
      <c r="I6" s="4" t="s">
        <v>1047</v>
      </c>
      <c r="J6" s="16">
        <v>3637</v>
      </c>
      <c r="K6" s="4" t="s">
        <v>981</v>
      </c>
      <c r="L6" s="4">
        <v>48507297192</v>
      </c>
      <c r="M6" s="14">
        <f t="shared" si="1"/>
        <v>1298.9285714285716</v>
      </c>
      <c r="N6" s="4" t="str">
        <f t="shared" si="2"/>
        <v>other</v>
      </c>
      <c r="O6" s="4" t="str">
        <f t="shared" si="3"/>
        <v/>
      </c>
      <c r="Q6" s="7" t="s">
        <v>1056</v>
      </c>
      <c r="R6" s="7">
        <f>COUNTIF(F2:F41,"blue")</f>
        <v>12</v>
      </c>
    </row>
    <row r="7" spans="1:20" x14ac:dyDescent="0.35">
      <c r="A7" s="4">
        <v>6</v>
      </c>
      <c r="B7" s="4" t="s">
        <v>5</v>
      </c>
      <c r="C7" s="4" t="s">
        <v>989</v>
      </c>
      <c r="D7" s="4" t="str">
        <f t="shared" si="0"/>
        <v>Tomasz Kula</v>
      </c>
      <c r="E7" s="6">
        <v>31936</v>
      </c>
      <c r="F7" s="4" t="s">
        <v>1043</v>
      </c>
      <c r="G7" s="4">
        <v>185</v>
      </c>
      <c r="H7" s="4">
        <v>103</v>
      </c>
      <c r="I7" s="4" t="s">
        <v>1050</v>
      </c>
      <c r="J7" s="16">
        <v>3589</v>
      </c>
      <c r="K7" s="4" t="s">
        <v>974</v>
      </c>
      <c r="L7" s="4">
        <v>48797271150</v>
      </c>
      <c r="M7" s="14">
        <f t="shared" si="1"/>
        <v>1281.7857142857144</v>
      </c>
      <c r="N7" s="4" t="str">
        <f t="shared" si="2"/>
        <v>blonde</v>
      </c>
      <c r="O7" s="4" t="str">
        <f t="shared" si="3"/>
        <v/>
      </c>
      <c r="Q7" s="7" t="s">
        <v>1057</v>
      </c>
      <c r="R7" s="7">
        <f>SUMIF(K2:K41, "Lublin", J2:J41)</f>
        <v>1724</v>
      </c>
    </row>
    <row r="8" spans="1:20" x14ac:dyDescent="0.35">
      <c r="A8" s="4">
        <v>7</v>
      </c>
      <c r="B8" s="4" t="s">
        <v>6</v>
      </c>
      <c r="C8" s="4" t="s">
        <v>990</v>
      </c>
      <c r="D8" s="4" t="str">
        <f t="shared" si="0"/>
        <v>Arkadiusz Nowaczek</v>
      </c>
      <c r="E8" s="6">
        <v>18110</v>
      </c>
      <c r="F8" s="4" t="s">
        <v>1044</v>
      </c>
      <c r="G8" s="4">
        <v>189</v>
      </c>
      <c r="H8" s="4">
        <v>77</v>
      </c>
      <c r="I8" s="4" t="s">
        <v>1048</v>
      </c>
      <c r="J8" s="16">
        <v>2281</v>
      </c>
      <c r="K8" s="4" t="s">
        <v>972</v>
      </c>
      <c r="L8" s="4">
        <v>48719597579</v>
      </c>
      <c r="M8" s="14">
        <f t="shared" si="1"/>
        <v>814.64285714285722</v>
      </c>
      <c r="N8" s="4" t="str">
        <f t="shared" si="2"/>
        <v>other</v>
      </c>
      <c r="O8" s="4" t="str">
        <f t="shared" si="3"/>
        <v/>
      </c>
      <c r="Q8" s="7" t="s">
        <v>1058</v>
      </c>
      <c r="R8" s="7">
        <f>AVERAGEIF(F2:F41, "blue", G2:G41)</f>
        <v>171.58333333333334</v>
      </c>
    </row>
    <row r="9" spans="1:20" x14ac:dyDescent="0.35">
      <c r="A9" s="4">
        <v>8</v>
      </c>
      <c r="B9" s="4" t="s">
        <v>7</v>
      </c>
      <c r="C9" s="4" t="s">
        <v>991</v>
      </c>
      <c r="D9" s="4" t="str">
        <f t="shared" si="0"/>
        <v>Jacek Wróbel</v>
      </c>
      <c r="E9" s="6">
        <v>28757</v>
      </c>
      <c r="F9" s="4" t="s">
        <v>1044</v>
      </c>
      <c r="G9" s="4">
        <v>180</v>
      </c>
      <c r="H9" s="4">
        <v>99</v>
      </c>
      <c r="I9" s="4" t="s">
        <v>1051</v>
      </c>
      <c r="J9" s="16">
        <v>4738</v>
      </c>
      <c r="K9" s="4" t="s">
        <v>981</v>
      </c>
      <c r="L9" s="4">
        <v>48705291972</v>
      </c>
      <c r="M9" s="14">
        <f t="shared" si="1"/>
        <v>1692.1428571428573</v>
      </c>
      <c r="N9" s="4" t="str">
        <f t="shared" si="2"/>
        <v>other</v>
      </c>
      <c r="O9" s="4" t="str">
        <f t="shared" si="3"/>
        <v/>
      </c>
      <c r="Q9" s="7" t="s">
        <v>1059</v>
      </c>
      <c r="R9" s="7">
        <f>COUNTIFS(G2:G41, "&gt;170", H2:H41, "&gt;70")</f>
        <v>14</v>
      </c>
    </row>
    <row r="10" spans="1:20" x14ac:dyDescent="0.35">
      <c r="A10" s="4">
        <v>9</v>
      </c>
      <c r="B10" s="4" t="s">
        <v>8</v>
      </c>
      <c r="C10" s="4" t="s">
        <v>992</v>
      </c>
      <c r="D10" s="4" t="str">
        <f t="shared" si="0"/>
        <v>Karolina Florczak</v>
      </c>
      <c r="E10" s="6"/>
      <c r="F10" s="4" t="s">
        <v>1043</v>
      </c>
      <c r="G10" s="4">
        <v>160</v>
      </c>
      <c r="H10" s="4">
        <v>53</v>
      </c>
      <c r="I10" s="4" t="s">
        <v>1048</v>
      </c>
      <c r="J10" s="16">
        <v>1942</v>
      </c>
      <c r="K10" s="4" t="s">
        <v>973</v>
      </c>
      <c r="L10" s="4">
        <v>48704771229</v>
      </c>
      <c r="M10" s="14">
        <f t="shared" si="1"/>
        <v>693.57142857142867</v>
      </c>
      <c r="N10" s="4" t="str">
        <f t="shared" si="2"/>
        <v>other</v>
      </c>
      <c r="O10" s="4" t="str">
        <f t="shared" si="3"/>
        <v/>
      </c>
      <c r="Q10" s="7" t="s">
        <v>1060</v>
      </c>
      <c r="R10" s="7">
        <f>SUMIFS(J2:J41, F2:F41, "blue", K2:K41, "Lublin")</f>
        <v>0</v>
      </c>
    </row>
    <row r="11" spans="1:20" x14ac:dyDescent="0.35">
      <c r="A11" s="4">
        <v>10</v>
      </c>
      <c r="B11" s="4" t="s">
        <v>9</v>
      </c>
      <c r="C11" s="4" t="s">
        <v>993</v>
      </c>
      <c r="D11" s="4" t="str">
        <f t="shared" si="0"/>
        <v>Daniel Matysiak</v>
      </c>
      <c r="E11" s="6">
        <v>30038</v>
      </c>
      <c r="F11" s="4" t="s">
        <v>1046</v>
      </c>
      <c r="G11" s="4">
        <v>194</v>
      </c>
      <c r="H11" s="4">
        <v>65</v>
      </c>
      <c r="I11" s="4" t="s">
        <v>1051</v>
      </c>
      <c r="J11" s="16">
        <v>2497</v>
      </c>
      <c r="K11" s="4" t="s">
        <v>982</v>
      </c>
      <c r="L11" s="4">
        <v>48797920472</v>
      </c>
      <c r="M11" s="14">
        <f t="shared" si="1"/>
        <v>891.78571428571433</v>
      </c>
      <c r="N11" s="4" t="str">
        <f t="shared" si="2"/>
        <v>other</v>
      </c>
      <c r="O11" s="4" t="str">
        <f t="shared" si="3"/>
        <v/>
      </c>
      <c r="Q11" s="7" t="s">
        <v>1061</v>
      </c>
      <c r="R11" s="7">
        <f>COUNTBLANK(E2:E41)</f>
        <v>2</v>
      </c>
    </row>
    <row r="12" spans="1:20" x14ac:dyDescent="0.35">
      <c r="A12" s="4">
        <v>11</v>
      </c>
      <c r="B12" s="4" t="s">
        <v>10</v>
      </c>
      <c r="C12" s="4" t="s">
        <v>994</v>
      </c>
      <c r="D12" s="4" t="str">
        <f t="shared" si="0"/>
        <v>Joanna Węgrzyn</v>
      </c>
      <c r="E12" s="6">
        <v>24310</v>
      </c>
      <c r="F12" s="4" t="s">
        <v>1044</v>
      </c>
      <c r="G12" s="4">
        <v>157</v>
      </c>
      <c r="H12" s="4">
        <v>57</v>
      </c>
      <c r="I12" s="4" t="s">
        <v>1051</v>
      </c>
      <c r="J12" s="16">
        <v>3028.3684469485002</v>
      </c>
      <c r="K12" s="4" t="s">
        <v>972</v>
      </c>
      <c r="L12" s="4">
        <v>48717779179</v>
      </c>
      <c r="M12" s="14">
        <f t="shared" si="1"/>
        <v>1081.5601596244644</v>
      </c>
      <c r="N12" s="4" t="str">
        <f t="shared" si="2"/>
        <v>other</v>
      </c>
      <c r="O12" s="4" t="str">
        <f t="shared" si="3"/>
        <v/>
      </c>
      <c r="Q12" s="7" t="s">
        <v>1049</v>
      </c>
      <c r="R12" s="7"/>
      <c r="S12" s="7" t="s">
        <v>1062</v>
      </c>
      <c r="T12" s="7">
        <f>COUNTIF(I2:I41, Q12)</f>
        <v>6</v>
      </c>
    </row>
    <row r="13" spans="1:20" x14ac:dyDescent="0.35">
      <c r="A13" s="4">
        <v>12</v>
      </c>
      <c r="B13" s="4" t="s">
        <v>11</v>
      </c>
      <c r="C13" s="4" t="s">
        <v>995</v>
      </c>
      <c r="D13" s="4" t="str">
        <f t="shared" si="0"/>
        <v>Magdalena Kurdziel</v>
      </c>
      <c r="E13" s="6">
        <v>30250</v>
      </c>
      <c r="F13" s="4" t="s">
        <v>1045</v>
      </c>
      <c r="G13" s="4">
        <v>159</v>
      </c>
      <c r="H13" s="4">
        <v>59</v>
      </c>
      <c r="I13" s="4" t="s">
        <v>1049</v>
      </c>
      <c r="J13" s="16">
        <v>2457</v>
      </c>
      <c r="K13" s="4" t="s">
        <v>979</v>
      </c>
      <c r="L13" s="4">
        <v>48709297579</v>
      </c>
      <c r="M13" s="14">
        <f t="shared" si="1"/>
        <v>877.5</v>
      </c>
      <c r="N13" s="4" t="str">
        <f t="shared" si="2"/>
        <v>blonde</v>
      </c>
      <c r="O13" s="4" t="str">
        <f t="shared" si="3"/>
        <v/>
      </c>
      <c r="Q13" s="3"/>
    </row>
    <row r="14" spans="1:20" x14ac:dyDescent="0.35">
      <c r="A14" s="4">
        <v>13</v>
      </c>
      <c r="B14" s="4" t="s">
        <v>12</v>
      </c>
      <c r="C14" s="4" t="s">
        <v>996</v>
      </c>
      <c r="D14" s="4" t="str">
        <f t="shared" si="0"/>
        <v>Marcin Marszałek</v>
      </c>
      <c r="E14" s="6">
        <v>30227</v>
      </c>
      <c r="F14" s="4" t="s">
        <v>1043</v>
      </c>
      <c r="G14" s="4">
        <v>162</v>
      </c>
      <c r="H14" s="4">
        <v>83</v>
      </c>
      <c r="I14" s="4" t="s">
        <v>1048</v>
      </c>
      <c r="J14" s="16">
        <v>3930</v>
      </c>
      <c r="K14" s="4" t="s">
        <v>974</v>
      </c>
      <c r="L14" s="4">
        <v>48711559025</v>
      </c>
      <c r="M14" s="14">
        <f t="shared" si="1"/>
        <v>1403.5714285714287</v>
      </c>
      <c r="N14" s="4" t="str">
        <f t="shared" si="2"/>
        <v>other</v>
      </c>
      <c r="O14" s="4" t="str">
        <f t="shared" si="3"/>
        <v/>
      </c>
      <c r="Q14" s="3"/>
    </row>
    <row r="15" spans="1:20" x14ac:dyDescent="0.35">
      <c r="A15" s="4">
        <v>14</v>
      </c>
      <c r="B15" s="4" t="s">
        <v>13</v>
      </c>
      <c r="C15" s="4" t="s">
        <v>997</v>
      </c>
      <c r="D15" s="4" t="str">
        <f t="shared" si="0"/>
        <v>Mariola Kwaśniewska</v>
      </c>
      <c r="E15" s="6">
        <v>23682</v>
      </c>
      <c r="F15" s="4" t="s">
        <v>1044</v>
      </c>
      <c r="G15" s="4">
        <v>166</v>
      </c>
      <c r="H15" s="4">
        <v>83</v>
      </c>
      <c r="I15" s="4" t="s">
        <v>1049</v>
      </c>
      <c r="J15" s="16">
        <v>2334</v>
      </c>
      <c r="K15" s="4" t="s">
        <v>978</v>
      </c>
      <c r="L15" s="4">
        <v>48507951991</v>
      </c>
      <c r="M15" s="14">
        <f t="shared" si="1"/>
        <v>833.57142857142867</v>
      </c>
      <c r="N15" s="4" t="str">
        <f t="shared" si="2"/>
        <v>blonde</v>
      </c>
      <c r="O15" s="4" t="str">
        <f t="shared" si="3"/>
        <v/>
      </c>
      <c r="Q15" s="3"/>
    </row>
    <row r="16" spans="1:20" x14ac:dyDescent="0.35">
      <c r="A16" s="4">
        <v>15</v>
      </c>
      <c r="B16" s="4" t="s">
        <v>14</v>
      </c>
      <c r="C16" s="4" t="s">
        <v>998</v>
      </c>
      <c r="D16" s="4" t="str">
        <f t="shared" si="0"/>
        <v>Mariusz Pawłowski</v>
      </c>
      <c r="E16" s="6">
        <v>30411</v>
      </c>
      <c r="F16" s="4" t="s">
        <v>1043</v>
      </c>
      <c r="G16" s="4">
        <v>173</v>
      </c>
      <c r="H16" s="4">
        <v>99</v>
      </c>
      <c r="I16" s="4" t="s">
        <v>1050</v>
      </c>
      <c r="J16" s="16">
        <v>8025.0874838225645</v>
      </c>
      <c r="K16" s="4" t="s">
        <v>981</v>
      </c>
      <c r="L16" s="4">
        <v>48711997015</v>
      </c>
      <c r="M16" s="14">
        <f t="shared" si="1"/>
        <v>2866.1026727937733</v>
      </c>
      <c r="N16" s="4" t="str">
        <f t="shared" si="2"/>
        <v>blonde</v>
      </c>
      <c r="O16" s="4" t="str">
        <f t="shared" si="3"/>
        <v>High salary</v>
      </c>
      <c r="Q16" s="3"/>
    </row>
    <row r="17" spans="1:17" x14ac:dyDescent="0.35">
      <c r="A17" s="4">
        <v>16</v>
      </c>
      <c r="B17" s="4" t="s">
        <v>1</v>
      </c>
      <c r="C17" s="4" t="s">
        <v>999</v>
      </c>
      <c r="D17" s="4" t="str">
        <f t="shared" si="0"/>
        <v>Radosław Malec</v>
      </c>
      <c r="E17" s="6">
        <v>30242</v>
      </c>
      <c r="F17" s="4" t="s">
        <v>1046</v>
      </c>
      <c r="G17" s="4">
        <v>164</v>
      </c>
      <c r="H17" s="4">
        <v>99</v>
      </c>
      <c r="I17" s="4" t="s">
        <v>1047</v>
      </c>
      <c r="J17" s="16">
        <v>2914</v>
      </c>
      <c r="K17" s="4" t="s">
        <v>980</v>
      </c>
      <c r="L17" s="4">
        <v>48709297575</v>
      </c>
      <c r="M17" s="14">
        <f t="shared" si="1"/>
        <v>1040.7142857142858</v>
      </c>
      <c r="N17" s="4" t="str">
        <f t="shared" si="2"/>
        <v>other</v>
      </c>
      <c r="O17" s="4" t="str">
        <f t="shared" si="3"/>
        <v/>
      </c>
      <c r="Q17" s="3"/>
    </row>
    <row r="18" spans="1:17" x14ac:dyDescent="0.35">
      <c r="A18" s="4">
        <v>17</v>
      </c>
      <c r="B18" s="4" t="s">
        <v>15</v>
      </c>
      <c r="C18" s="4" t="s">
        <v>1000</v>
      </c>
      <c r="D18" s="4" t="str">
        <f t="shared" si="0"/>
        <v>Beata Bochenek</v>
      </c>
      <c r="E18" s="6">
        <v>22174</v>
      </c>
      <c r="F18" s="4" t="s">
        <v>1044</v>
      </c>
      <c r="G18" s="4">
        <v>165</v>
      </c>
      <c r="H18" s="4">
        <v>76</v>
      </c>
      <c r="I18" s="4" t="s">
        <v>1047</v>
      </c>
      <c r="J18" s="16">
        <v>2659</v>
      </c>
      <c r="K18" s="4" t="s">
        <v>983</v>
      </c>
      <c r="L18" s="4">
        <v>48509104827</v>
      </c>
      <c r="M18" s="14">
        <f t="shared" si="1"/>
        <v>949.64285714285722</v>
      </c>
      <c r="N18" s="4" t="str">
        <f t="shared" si="2"/>
        <v>other</v>
      </c>
      <c r="O18" s="4" t="str">
        <f t="shared" si="3"/>
        <v/>
      </c>
      <c r="Q18" s="3"/>
    </row>
    <row r="19" spans="1:17" x14ac:dyDescent="0.35">
      <c r="A19" s="4">
        <v>18</v>
      </c>
      <c r="B19" s="4" t="s">
        <v>16</v>
      </c>
      <c r="C19" s="4" t="s">
        <v>1001</v>
      </c>
      <c r="D19" s="4" t="str">
        <f t="shared" si="0"/>
        <v>Dariusz Rumian</v>
      </c>
      <c r="E19" s="6">
        <v>27066</v>
      </c>
      <c r="F19" s="4" t="s">
        <v>1043</v>
      </c>
      <c r="G19" s="4">
        <v>194</v>
      </c>
      <c r="H19" s="4">
        <v>100</v>
      </c>
      <c r="I19" s="4" t="s">
        <v>1049</v>
      </c>
      <c r="J19" s="16">
        <v>6807.131630257074</v>
      </c>
      <c r="K19" s="4" t="s">
        <v>983</v>
      </c>
      <c r="L19" s="4">
        <v>48507901954</v>
      </c>
      <c r="M19" s="14">
        <f t="shared" si="1"/>
        <v>2431.1184393775266</v>
      </c>
      <c r="N19" s="4" t="str">
        <f t="shared" si="2"/>
        <v>blonde</v>
      </c>
      <c r="O19" s="4" t="str">
        <f t="shared" si="3"/>
        <v/>
      </c>
      <c r="Q19" s="3"/>
    </row>
    <row r="20" spans="1:17" x14ac:dyDescent="0.35">
      <c r="A20" s="4">
        <v>19</v>
      </c>
      <c r="B20" s="4" t="s">
        <v>5</v>
      </c>
      <c r="C20" s="4" t="s">
        <v>1002</v>
      </c>
      <c r="D20" s="4" t="str">
        <f t="shared" si="0"/>
        <v>Tomasz Olecki</v>
      </c>
      <c r="E20" s="6">
        <v>30427</v>
      </c>
      <c r="F20" s="4" t="s">
        <v>1043</v>
      </c>
      <c r="G20" s="4">
        <v>169</v>
      </c>
      <c r="H20" s="4">
        <v>96</v>
      </c>
      <c r="I20" s="4" t="s">
        <v>1048</v>
      </c>
      <c r="J20" s="16">
        <v>7675.7285212292318</v>
      </c>
      <c r="K20" s="4" t="s">
        <v>983</v>
      </c>
      <c r="L20" s="4">
        <v>48705511507</v>
      </c>
      <c r="M20" s="14">
        <f t="shared" si="1"/>
        <v>2741.331614724726</v>
      </c>
      <c r="N20" s="4" t="str">
        <f t="shared" si="2"/>
        <v>other</v>
      </c>
      <c r="O20" s="4" t="str">
        <f t="shared" si="3"/>
        <v>High salary</v>
      </c>
      <c r="Q20" s="3"/>
    </row>
    <row r="21" spans="1:17" x14ac:dyDescent="0.35">
      <c r="A21" s="4">
        <v>20</v>
      </c>
      <c r="B21" s="4" t="s">
        <v>17</v>
      </c>
      <c r="C21" s="4" t="s">
        <v>1003</v>
      </c>
      <c r="D21" s="4" t="str">
        <f t="shared" si="0"/>
        <v>Konrad Maślakowski</v>
      </c>
      <c r="E21" s="6"/>
      <c r="F21" s="4" t="s">
        <v>1046</v>
      </c>
      <c r="G21" s="4">
        <v>177</v>
      </c>
      <c r="H21" s="4">
        <v>96</v>
      </c>
      <c r="I21" s="4" t="s">
        <v>1047</v>
      </c>
      <c r="J21" s="16">
        <v>2686</v>
      </c>
      <c r="K21" s="4" t="s">
        <v>979</v>
      </c>
      <c r="L21" s="4">
        <v>48707905555</v>
      </c>
      <c r="M21" s="14">
        <f t="shared" si="1"/>
        <v>959.28571428571433</v>
      </c>
      <c r="N21" s="4" t="str">
        <f t="shared" si="2"/>
        <v>other</v>
      </c>
      <c r="O21" s="4" t="str">
        <f t="shared" si="3"/>
        <v/>
      </c>
      <c r="Q21" s="3"/>
    </row>
    <row r="22" spans="1:17" x14ac:dyDescent="0.35">
      <c r="A22" s="4">
        <v>21</v>
      </c>
      <c r="B22" s="4" t="s">
        <v>15</v>
      </c>
      <c r="C22" s="4" t="s">
        <v>1004</v>
      </c>
      <c r="D22" s="4" t="str">
        <f t="shared" si="0"/>
        <v>Beata Adamczyk</v>
      </c>
      <c r="E22" s="6">
        <v>25325</v>
      </c>
      <c r="F22" s="4" t="s">
        <v>1044</v>
      </c>
      <c r="G22" s="4">
        <v>179</v>
      </c>
      <c r="H22" s="4">
        <v>53</v>
      </c>
      <c r="I22" s="4" t="s">
        <v>1050</v>
      </c>
      <c r="J22" s="16">
        <v>2808</v>
      </c>
      <c r="K22" s="4" t="s">
        <v>975</v>
      </c>
      <c r="L22" s="4">
        <v>48707942120</v>
      </c>
      <c r="M22" s="14">
        <f t="shared" si="1"/>
        <v>1002.8571428571429</v>
      </c>
      <c r="N22" s="4" t="str">
        <f t="shared" si="2"/>
        <v>blonde</v>
      </c>
      <c r="O22" s="4" t="str">
        <f t="shared" si="3"/>
        <v/>
      </c>
      <c r="Q22" s="3"/>
    </row>
    <row r="23" spans="1:17" x14ac:dyDescent="0.35">
      <c r="A23" s="4">
        <v>22</v>
      </c>
      <c r="B23" s="4" t="s">
        <v>18</v>
      </c>
      <c r="C23" s="4" t="s">
        <v>1005</v>
      </c>
      <c r="D23" s="4" t="str">
        <f t="shared" si="0"/>
        <v>Adam Góral</v>
      </c>
      <c r="E23" s="6">
        <v>23983</v>
      </c>
      <c r="F23" s="4" t="s">
        <v>1043</v>
      </c>
      <c r="G23" s="4">
        <v>156</v>
      </c>
      <c r="H23" s="4">
        <v>76</v>
      </c>
      <c r="I23" s="4" t="s">
        <v>1047</v>
      </c>
      <c r="J23" s="16">
        <v>3461</v>
      </c>
      <c r="K23" s="4" t="s">
        <v>976</v>
      </c>
      <c r="L23" s="4">
        <v>48505571592</v>
      </c>
      <c r="M23" s="14">
        <f t="shared" si="1"/>
        <v>1236.0714285714287</v>
      </c>
      <c r="N23" s="4" t="str">
        <f t="shared" si="2"/>
        <v>other</v>
      </c>
      <c r="O23" s="4" t="str">
        <f t="shared" si="3"/>
        <v/>
      </c>
      <c r="Q23" s="3"/>
    </row>
    <row r="24" spans="1:17" x14ac:dyDescent="0.35">
      <c r="A24" s="4">
        <v>23</v>
      </c>
      <c r="B24" s="4" t="s">
        <v>19</v>
      </c>
      <c r="C24" s="4" t="s">
        <v>1006</v>
      </c>
      <c r="D24" s="4" t="str">
        <f t="shared" si="0"/>
        <v>Krzysztof Baran</v>
      </c>
      <c r="E24" s="6">
        <v>29310</v>
      </c>
      <c r="F24" s="4" t="s">
        <v>1044</v>
      </c>
      <c r="G24" s="4">
        <v>185</v>
      </c>
      <c r="H24" s="4">
        <v>85</v>
      </c>
      <c r="I24" s="4" t="s">
        <v>1051</v>
      </c>
      <c r="J24" s="16">
        <v>3307.0835022580686</v>
      </c>
      <c r="K24" s="4" t="s">
        <v>973</v>
      </c>
      <c r="L24" s="4">
        <v>48717929751</v>
      </c>
      <c r="M24" s="14">
        <f t="shared" si="1"/>
        <v>1181.1012508064532</v>
      </c>
      <c r="N24" s="4" t="str">
        <f t="shared" si="2"/>
        <v>other</v>
      </c>
      <c r="O24" s="4" t="str">
        <f t="shared" si="3"/>
        <v/>
      </c>
    </row>
    <row r="25" spans="1:17" x14ac:dyDescent="0.35">
      <c r="A25" s="4">
        <v>24</v>
      </c>
      <c r="B25" s="4" t="s">
        <v>20</v>
      </c>
      <c r="C25" s="4" t="s">
        <v>1007</v>
      </c>
      <c r="D25" s="4" t="str">
        <f t="shared" si="0"/>
        <v>Grzegorz Halicki</v>
      </c>
      <c r="E25" s="6">
        <v>29691</v>
      </c>
      <c r="F25" s="4" t="s">
        <v>1045</v>
      </c>
      <c r="G25" s="4">
        <v>156</v>
      </c>
      <c r="H25" s="4">
        <v>78</v>
      </c>
      <c r="I25" s="4" t="s">
        <v>1047</v>
      </c>
      <c r="J25" s="16">
        <v>5146.797592730406</v>
      </c>
      <c r="K25" s="4" t="s">
        <v>980</v>
      </c>
      <c r="L25" s="4">
        <v>48507515959</v>
      </c>
      <c r="M25" s="14">
        <f t="shared" si="1"/>
        <v>1838.1419974037165</v>
      </c>
      <c r="N25" s="4" t="str">
        <f t="shared" si="2"/>
        <v>other</v>
      </c>
      <c r="O25" s="4" t="str">
        <f t="shared" si="3"/>
        <v/>
      </c>
    </row>
    <row r="26" spans="1:17" x14ac:dyDescent="0.35">
      <c r="A26" s="4">
        <v>25</v>
      </c>
      <c r="B26" s="4" t="s">
        <v>20</v>
      </c>
      <c r="C26" s="4" t="s">
        <v>1008</v>
      </c>
      <c r="D26" s="4" t="str">
        <f t="shared" si="0"/>
        <v>Grzegorz Klich</v>
      </c>
      <c r="E26" s="6">
        <v>27876</v>
      </c>
      <c r="F26" s="4" t="s">
        <v>1043</v>
      </c>
      <c r="G26" s="4">
        <v>166</v>
      </c>
      <c r="H26" s="4">
        <v>97</v>
      </c>
      <c r="I26" s="4" t="s">
        <v>1048</v>
      </c>
      <c r="J26" s="16">
        <v>3140</v>
      </c>
      <c r="K26" s="4" t="s">
        <v>973</v>
      </c>
      <c r="L26" s="4">
        <v>48502545979</v>
      </c>
      <c r="M26" s="14">
        <f t="shared" si="1"/>
        <v>1121.4285714285716</v>
      </c>
      <c r="N26" s="4" t="str">
        <f t="shared" si="2"/>
        <v>other</v>
      </c>
      <c r="O26" s="4" t="str">
        <f t="shared" si="3"/>
        <v/>
      </c>
    </row>
    <row r="27" spans="1:17" x14ac:dyDescent="0.35">
      <c r="A27" s="4">
        <v>26</v>
      </c>
      <c r="B27" s="4" t="s">
        <v>21</v>
      </c>
      <c r="C27" s="4" t="s">
        <v>1010</v>
      </c>
      <c r="D27" s="4" t="str">
        <f t="shared" si="0"/>
        <v>Robert Marek</v>
      </c>
      <c r="E27" s="6">
        <v>29617</v>
      </c>
      <c r="F27" s="4" t="s">
        <v>1045</v>
      </c>
      <c r="G27" s="4">
        <v>170</v>
      </c>
      <c r="H27" s="4">
        <v>63</v>
      </c>
      <c r="I27" s="4" t="s">
        <v>1047</v>
      </c>
      <c r="J27" s="16">
        <v>2405</v>
      </c>
      <c r="K27" s="4" t="s">
        <v>981</v>
      </c>
      <c r="L27" s="4">
        <v>48719252997</v>
      </c>
      <c r="M27" s="14">
        <f t="shared" si="1"/>
        <v>858.92857142857144</v>
      </c>
      <c r="N27" s="4" t="str">
        <f t="shared" si="2"/>
        <v>other</v>
      </c>
      <c r="O27" s="4" t="str">
        <f t="shared" si="3"/>
        <v/>
      </c>
    </row>
    <row r="28" spans="1:17" x14ac:dyDescent="0.35">
      <c r="A28" s="4">
        <v>27</v>
      </c>
      <c r="B28" s="4" t="s">
        <v>14</v>
      </c>
      <c r="C28" s="4" t="s">
        <v>1009</v>
      </c>
      <c r="D28" s="4" t="str">
        <f t="shared" si="0"/>
        <v>Mariusz Rozmus</v>
      </c>
      <c r="E28" s="6">
        <v>29270</v>
      </c>
      <c r="F28" s="4" t="s">
        <v>1045</v>
      </c>
      <c r="G28" s="4">
        <v>197</v>
      </c>
      <c r="H28" s="4">
        <v>101</v>
      </c>
      <c r="I28" s="4" t="s">
        <v>1048</v>
      </c>
      <c r="J28" s="16">
        <v>3713</v>
      </c>
      <c r="K28" s="4" t="s">
        <v>976</v>
      </c>
      <c r="L28" s="4">
        <v>48504505599</v>
      </c>
      <c r="M28" s="14">
        <f t="shared" si="1"/>
        <v>1326.0714285714287</v>
      </c>
      <c r="N28" s="4" t="str">
        <f t="shared" si="2"/>
        <v>other</v>
      </c>
      <c r="O28" s="4" t="str">
        <f t="shared" si="3"/>
        <v/>
      </c>
    </row>
    <row r="29" spans="1:17" x14ac:dyDescent="0.35">
      <c r="A29" s="4">
        <v>28</v>
      </c>
      <c r="B29" s="4" t="s">
        <v>22</v>
      </c>
      <c r="C29" s="4" t="s">
        <v>1011</v>
      </c>
      <c r="D29" s="4" t="str">
        <f t="shared" si="0"/>
        <v>Aneta Czyż</v>
      </c>
      <c r="E29" s="6">
        <v>28539</v>
      </c>
      <c r="F29" s="4" t="s">
        <v>1043</v>
      </c>
      <c r="G29" s="4">
        <v>166</v>
      </c>
      <c r="H29" s="4">
        <v>48</v>
      </c>
      <c r="I29" s="4" t="s">
        <v>1047</v>
      </c>
      <c r="J29" s="16">
        <v>2817</v>
      </c>
      <c r="K29" s="4" t="s">
        <v>981</v>
      </c>
      <c r="L29" s="4">
        <v>48710717717</v>
      </c>
      <c r="M29" s="14">
        <f t="shared" si="1"/>
        <v>1006.0714285714287</v>
      </c>
      <c r="N29" s="4" t="str">
        <f t="shared" si="2"/>
        <v>other</v>
      </c>
      <c r="O29" s="4" t="str">
        <f t="shared" si="3"/>
        <v/>
      </c>
    </row>
    <row r="30" spans="1:17" x14ac:dyDescent="0.35">
      <c r="A30" s="4">
        <v>29</v>
      </c>
      <c r="B30" s="4" t="s">
        <v>23</v>
      </c>
      <c r="C30" s="4" t="s">
        <v>1012</v>
      </c>
      <c r="D30" s="4" t="str">
        <f t="shared" si="0"/>
        <v>Katarzyna Cyran</v>
      </c>
      <c r="E30" s="6">
        <v>27904</v>
      </c>
      <c r="F30" s="4" t="s">
        <v>1046</v>
      </c>
      <c r="G30" s="4">
        <v>149</v>
      </c>
      <c r="H30" s="4">
        <v>58</v>
      </c>
      <c r="I30" s="4" t="s">
        <v>1051</v>
      </c>
      <c r="J30" s="16">
        <v>2162.6831853355029</v>
      </c>
      <c r="K30" s="4" t="s">
        <v>973</v>
      </c>
      <c r="L30" s="4">
        <v>48717775779</v>
      </c>
      <c r="M30" s="14">
        <f t="shared" si="1"/>
        <v>772.38685190553679</v>
      </c>
      <c r="N30" s="4" t="str">
        <f t="shared" si="2"/>
        <v>other</v>
      </c>
      <c r="O30" s="4" t="str">
        <f t="shared" si="3"/>
        <v/>
      </c>
    </row>
    <row r="31" spans="1:17" x14ac:dyDescent="0.35">
      <c r="A31" s="4">
        <v>30</v>
      </c>
      <c r="B31" s="4" t="s">
        <v>24</v>
      </c>
      <c r="C31" s="4" t="s">
        <v>1013</v>
      </c>
      <c r="D31" s="4" t="str">
        <f t="shared" si="0"/>
        <v>Witold Cichy</v>
      </c>
      <c r="E31" s="6">
        <v>27690</v>
      </c>
      <c r="F31" s="4" t="s">
        <v>1045</v>
      </c>
      <c r="G31" s="4">
        <v>172</v>
      </c>
      <c r="H31" s="4">
        <v>79</v>
      </c>
      <c r="I31" s="4" t="s">
        <v>1047</v>
      </c>
      <c r="J31" s="16">
        <v>4017.8402459388008</v>
      </c>
      <c r="K31" s="4" t="s">
        <v>980</v>
      </c>
      <c r="L31" s="4">
        <v>48707559489</v>
      </c>
      <c r="M31" s="14">
        <f t="shared" si="1"/>
        <v>1434.9429449781433</v>
      </c>
      <c r="N31" s="4" t="str">
        <f t="shared" si="2"/>
        <v>other</v>
      </c>
      <c r="O31" s="4" t="str">
        <f t="shared" si="3"/>
        <v/>
      </c>
    </row>
    <row r="32" spans="1:17" x14ac:dyDescent="0.35">
      <c r="A32" s="4">
        <v>31</v>
      </c>
      <c r="B32" s="4" t="s">
        <v>14</v>
      </c>
      <c r="C32" s="4" t="s">
        <v>1014</v>
      </c>
      <c r="D32" s="4" t="str">
        <f t="shared" si="0"/>
        <v>Mariusz Szymkowski</v>
      </c>
      <c r="E32" s="6">
        <v>31093</v>
      </c>
      <c r="F32" s="4" t="s">
        <v>1043</v>
      </c>
      <c r="G32" s="4">
        <v>169</v>
      </c>
      <c r="H32" s="4">
        <v>97</v>
      </c>
      <c r="I32" s="4" t="s">
        <v>1048</v>
      </c>
      <c r="J32" s="16">
        <v>1818</v>
      </c>
      <c r="K32" s="4" t="s">
        <v>979</v>
      </c>
      <c r="L32" s="4">
        <v>48709554590</v>
      </c>
      <c r="M32" s="14">
        <f t="shared" si="1"/>
        <v>649.28571428571433</v>
      </c>
      <c r="N32" s="4" t="str">
        <f t="shared" si="2"/>
        <v>other</v>
      </c>
      <c r="O32" s="4" t="str">
        <f t="shared" si="3"/>
        <v/>
      </c>
    </row>
    <row r="33" spans="1:15" x14ac:dyDescent="0.35">
      <c r="A33" s="4">
        <v>32</v>
      </c>
      <c r="B33" s="4" t="s">
        <v>25</v>
      </c>
      <c r="C33" s="4" t="s">
        <v>1015</v>
      </c>
      <c r="D33" s="4" t="str">
        <f t="shared" si="0"/>
        <v>Michał Matuszczyk</v>
      </c>
      <c r="E33" s="6">
        <v>27952</v>
      </c>
      <c r="F33" s="4" t="s">
        <v>1044</v>
      </c>
      <c r="G33" s="4">
        <v>159</v>
      </c>
      <c r="H33" s="4">
        <v>105</v>
      </c>
      <c r="I33" s="4" t="s">
        <v>1051</v>
      </c>
      <c r="J33" s="16">
        <v>3820</v>
      </c>
      <c r="K33" s="4" t="s">
        <v>974</v>
      </c>
      <c r="L33" s="4">
        <v>48701719709</v>
      </c>
      <c r="M33" s="14">
        <f t="shared" si="1"/>
        <v>1364.2857142857144</v>
      </c>
      <c r="N33" s="4" t="str">
        <f t="shared" si="2"/>
        <v>other</v>
      </c>
      <c r="O33" s="4" t="str">
        <f t="shared" si="3"/>
        <v/>
      </c>
    </row>
    <row r="34" spans="1:15" x14ac:dyDescent="0.35">
      <c r="A34" s="4">
        <v>33</v>
      </c>
      <c r="B34" s="4" t="s">
        <v>26</v>
      </c>
      <c r="C34" s="4" t="s">
        <v>1016</v>
      </c>
      <c r="D34" s="4" t="str">
        <f t="shared" si="0"/>
        <v>Przemysław Sobieski</v>
      </c>
      <c r="E34" s="6">
        <v>28215</v>
      </c>
      <c r="F34" s="4" t="s">
        <v>1046</v>
      </c>
      <c r="G34" s="4">
        <v>188</v>
      </c>
      <c r="H34" s="4">
        <v>96</v>
      </c>
      <c r="I34" s="4" t="s">
        <v>1049</v>
      </c>
      <c r="J34" s="16">
        <v>4118</v>
      </c>
      <c r="K34" s="4" t="s">
        <v>976</v>
      </c>
      <c r="L34" s="4">
        <v>48705470775</v>
      </c>
      <c r="M34" s="14">
        <f t="shared" si="1"/>
        <v>1470.7142857142858</v>
      </c>
      <c r="N34" s="4" t="str">
        <f t="shared" si="2"/>
        <v>blonde</v>
      </c>
      <c r="O34" s="4" t="str">
        <f t="shared" si="3"/>
        <v/>
      </c>
    </row>
    <row r="35" spans="1:15" x14ac:dyDescent="0.35">
      <c r="A35" s="4">
        <v>34</v>
      </c>
      <c r="B35" s="4" t="s">
        <v>27</v>
      </c>
      <c r="C35" s="4" t="s">
        <v>1017</v>
      </c>
      <c r="D35" s="4" t="str">
        <f t="shared" si="0"/>
        <v>Małgorzata Kochanowska</v>
      </c>
      <c r="E35" s="6">
        <v>28982</v>
      </c>
      <c r="F35" s="4" t="s">
        <v>1045</v>
      </c>
      <c r="G35" s="4">
        <v>151</v>
      </c>
      <c r="H35" s="4">
        <v>61</v>
      </c>
      <c r="I35" s="4" t="s">
        <v>1050</v>
      </c>
      <c r="J35" s="16">
        <v>2162.5676470290437</v>
      </c>
      <c r="K35" s="4" t="s">
        <v>974</v>
      </c>
      <c r="L35" s="4">
        <v>48715487241</v>
      </c>
      <c r="M35" s="14">
        <f t="shared" si="1"/>
        <v>772.34558822465851</v>
      </c>
      <c r="N35" s="4" t="str">
        <f t="shared" si="2"/>
        <v>blonde</v>
      </c>
      <c r="O35" s="4" t="str">
        <f t="shared" si="3"/>
        <v/>
      </c>
    </row>
    <row r="36" spans="1:15" x14ac:dyDescent="0.35">
      <c r="A36" s="4">
        <v>35</v>
      </c>
      <c r="B36" s="4" t="s">
        <v>28</v>
      </c>
      <c r="C36" s="4" t="s">
        <v>1018</v>
      </c>
      <c r="D36" s="4" t="str">
        <f t="shared" si="0"/>
        <v>Wojciech Gałka</v>
      </c>
      <c r="E36" s="6">
        <v>31030</v>
      </c>
      <c r="F36" s="4" t="s">
        <v>1046</v>
      </c>
      <c r="G36" s="4">
        <v>178</v>
      </c>
      <c r="H36" s="4">
        <v>63</v>
      </c>
      <c r="I36" s="4" t="s">
        <v>1048</v>
      </c>
      <c r="J36" s="16">
        <v>3723</v>
      </c>
      <c r="K36" s="4" t="s">
        <v>982</v>
      </c>
      <c r="L36" s="4">
        <v>48719482527</v>
      </c>
      <c r="M36" s="14">
        <f t="shared" si="1"/>
        <v>1329.6428571428573</v>
      </c>
      <c r="N36" s="4" t="str">
        <f t="shared" si="2"/>
        <v>other</v>
      </c>
      <c r="O36" s="4" t="str">
        <f t="shared" si="3"/>
        <v/>
      </c>
    </row>
    <row r="37" spans="1:15" x14ac:dyDescent="0.35">
      <c r="A37" s="4">
        <v>36</v>
      </c>
      <c r="B37" s="4" t="s">
        <v>29</v>
      </c>
      <c r="C37" s="4" t="s">
        <v>1019</v>
      </c>
      <c r="D37" s="4" t="str">
        <f t="shared" si="0"/>
        <v>Anna Muszyńska</v>
      </c>
      <c r="E37" s="6">
        <v>23139</v>
      </c>
      <c r="F37" s="4" t="s">
        <v>1044</v>
      </c>
      <c r="G37" s="4">
        <v>177</v>
      </c>
      <c r="H37" s="4">
        <v>85</v>
      </c>
      <c r="I37" s="4" t="s">
        <v>1051</v>
      </c>
      <c r="J37" s="16">
        <v>5665.1845839116759</v>
      </c>
      <c r="K37" s="4" t="s">
        <v>982</v>
      </c>
      <c r="L37" s="4">
        <v>48717195709</v>
      </c>
      <c r="M37" s="14">
        <f t="shared" si="1"/>
        <v>2023.2802085398844</v>
      </c>
      <c r="N37" s="4" t="str">
        <f t="shared" si="2"/>
        <v>other</v>
      </c>
      <c r="O37" s="4" t="str">
        <f t="shared" si="3"/>
        <v/>
      </c>
    </row>
    <row r="38" spans="1:15" x14ac:dyDescent="0.35">
      <c r="A38" s="4">
        <v>37</v>
      </c>
      <c r="B38" s="4" t="s">
        <v>15</v>
      </c>
      <c r="C38" s="4" t="s">
        <v>1020</v>
      </c>
      <c r="D38" s="4" t="str">
        <f t="shared" si="0"/>
        <v>Beata Stopka</v>
      </c>
      <c r="E38" s="6">
        <v>30038</v>
      </c>
      <c r="F38" s="4" t="s">
        <v>1043</v>
      </c>
      <c r="G38" s="4">
        <v>183</v>
      </c>
      <c r="H38" s="4">
        <v>77</v>
      </c>
      <c r="I38" s="4" t="s">
        <v>1050</v>
      </c>
      <c r="J38" s="16">
        <v>1994</v>
      </c>
      <c r="K38" s="4" t="s">
        <v>980</v>
      </c>
      <c r="L38" s="4">
        <v>48507400940</v>
      </c>
      <c r="M38" s="14">
        <f t="shared" si="1"/>
        <v>712.14285714285722</v>
      </c>
      <c r="N38" s="4" t="str">
        <f t="shared" si="2"/>
        <v>blonde</v>
      </c>
      <c r="O38" s="4" t="str">
        <f t="shared" si="3"/>
        <v/>
      </c>
    </row>
    <row r="39" spans="1:15" x14ac:dyDescent="0.35">
      <c r="A39" s="4">
        <v>38</v>
      </c>
      <c r="B39" s="4" t="s">
        <v>30</v>
      </c>
      <c r="C39" s="4" t="s">
        <v>1021</v>
      </c>
      <c r="D39" s="4" t="str">
        <f t="shared" si="0"/>
        <v>Agnieszka Guzik</v>
      </c>
      <c r="E39" s="6">
        <v>30402</v>
      </c>
      <c r="F39" s="4" t="s">
        <v>1045</v>
      </c>
      <c r="G39" s="4">
        <v>182</v>
      </c>
      <c r="H39" s="4">
        <v>63</v>
      </c>
      <c r="I39" s="4" t="s">
        <v>1047</v>
      </c>
      <c r="J39" s="16">
        <v>2696</v>
      </c>
      <c r="K39" s="4" t="s">
        <v>980</v>
      </c>
      <c r="L39" s="4">
        <v>48717957555</v>
      </c>
      <c r="M39" s="14">
        <f t="shared" si="1"/>
        <v>962.85714285714289</v>
      </c>
      <c r="N39" s="4" t="str">
        <f t="shared" si="2"/>
        <v>other</v>
      </c>
      <c r="O39" s="4" t="str">
        <f t="shared" si="3"/>
        <v/>
      </c>
    </row>
    <row r="40" spans="1:15" x14ac:dyDescent="0.35">
      <c r="A40" s="4">
        <v>39</v>
      </c>
      <c r="B40" s="4" t="s">
        <v>31</v>
      </c>
      <c r="C40" s="4" t="s">
        <v>1022</v>
      </c>
      <c r="D40" s="4" t="str">
        <f t="shared" si="0"/>
        <v>Jolanta Pałka</v>
      </c>
      <c r="E40" s="6">
        <v>30044</v>
      </c>
      <c r="F40" s="4" t="s">
        <v>1045</v>
      </c>
      <c r="G40" s="4">
        <v>186</v>
      </c>
      <c r="H40" s="4">
        <v>76</v>
      </c>
      <c r="I40" s="4" t="s">
        <v>1048</v>
      </c>
      <c r="J40" s="16">
        <v>2749</v>
      </c>
      <c r="K40" s="4" t="s">
        <v>983</v>
      </c>
      <c r="L40" s="4">
        <v>48502725750</v>
      </c>
      <c r="M40" s="14">
        <f t="shared" si="1"/>
        <v>981.78571428571433</v>
      </c>
      <c r="N40" s="4" t="str">
        <f t="shared" si="2"/>
        <v>other</v>
      </c>
      <c r="O40" s="4" t="str">
        <f t="shared" si="3"/>
        <v/>
      </c>
    </row>
    <row r="41" spans="1:15" x14ac:dyDescent="0.35">
      <c r="A41" s="4">
        <v>40</v>
      </c>
      <c r="B41" s="4" t="s">
        <v>0</v>
      </c>
      <c r="C41" s="4" t="s">
        <v>1023</v>
      </c>
      <c r="D41" s="4" t="str">
        <f t="shared" si="0"/>
        <v>Marlena Wojciechowska</v>
      </c>
      <c r="E41" s="6">
        <v>29075</v>
      </c>
      <c r="F41" s="4" t="s">
        <v>1046</v>
      </c>
      <c r="G41" s="4">
        <v>156</v>
      </c>
      <c r="H41" s="4">
        <v>53</v>
      </c>
      <c r="I41" s="4" t="s">
        <v>1049</v>
      </c>
      <c r="J41" s="16">
        <v>3720.2113901816138</v>
      </c>
      <c r="K41" s="4" t="s">
        <v>978</v>
      </c>
      <c r="L41" s="4">
        <v>48715209519</v>
      </c>
      <c r="M41" s="14">
        <f t="shared" si="1"/>
        <v>1328.6469250648622</v>
      </c>
      <c r="N41" s="4" t="str">
        <f t="shared" si="2"/>
        <v>blonde</v>
      </c>
      <c r="O41" s="4" t="str">
        <f t="shared" si="3"/>
        <v/>
      </c>
    </row>
  </sheetData>
  <phoneticPr fontId="4" type="noConversion"/>
  <conditionalFormatting sqref="G2:G41">
    <cfRule type="cellIs" dxfId="0" priority="1" operator="greaterThan">
      <formula>170</formula>
    </cfRule>
  </conditionalFormatting>
  <dataValidations count="1">
    <dataValidation type="list" allowBlank="1" showInputMessage="1" showErrorMessage="1" sqref="Q12" xr:uid="{165476A9-7D5E-43E3-8AB1-152B900AFDA2}">
      <formula1>$I$2:$I$41</formula1>
    </dataValidation>
  </dataValidations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E78F-94E4-41A7-AC84-296E1F3CA474}">
  <dimension ref="A1:F9"/>
  <sheetViews>
    <sheetView workbookViewId="0">
      <selection activeCell="E3" sqref="E3"/>
    </sheetView>
  </sheetViews>
  <sheetFormatPr defaultRowHeight="12.5" x14ac:dyDescent="0.25"/>
  <cols>
    <col min="1" max="1" width="12.90625" bestFit="1" customWidth="1"/>
    <col min="2" max="2" width="9.453125" bestFit="1" customWidth="1"/>
    <col min="5" max="5" width="13" bestFit="1" customWidth="1"/>
    <col min="6" max="6" width="17.36328125" bestFit="1" customWidth="1"/>
  </cols>
  <sheetData>
    <row r="1" spans="1:6" x14ac:dyDescent="0.25">
      <c r="A1" s="17" t="s">
        <v>1041</v>
      </c>
      <c r="B1" t="s">
        <v>972</v>
      </c>
    </row>
    <row r="2" spans="1:6" x14ac:dyDescent="0.25">
      <c r="A2" s="17" t="s">
        <v>1036</v>
      </c>
      <c r="B2" t="s">
        <v>1073</v>
      </c>
    </row>
    <row r="3" spans="1:6" x14ac:dyDescent="0.25">
      <c r="E3" s="17" t="s">
        <v>1075</v>
      </c>
      <c r="F3" t="s">
        <v>1077</v>
      </c>
    </row>
    <row r="4" spans="1:6" x14ac:dyDescent="0.25">
      <c r="A4" t="s">
        <v>1074</v>
      </c>
      <c r="E4" s="18" t="s">
        <v>1047</v>
      </c>
      <c r="F4">
        <v>10</v>
      </c>
    </row>
    <row r="5" spans="1:6" x14ac:dyDescent="0.25">
      <c r="A5">
        <v>5309.3684469484997</v>
      </c>
      <c r="E5" s="18" t="s">
        <v>1048</v>
      </c>
      <c r="F5">
        <v>9</v>
      </c>
    </row>
    <row r="6" spans="1:6" x14ac:dyDescent="0.25">
      <c r="E6" s="18" t="s">
        <v>1050</v>
      </c>
      <c r="F6">
        <v>7</v>
      </c>
    </row>
    <row r="7" spans="1:6" x14ac:dyDescent="0.25">
      <c r="E7" s="18" t="s">
        <v>1049</v>
      </c>
      <c r="F7">
        <v>6</v>
      </c>
    </row>
    <row r="8" spans="1:6" x14ac:dyDescent="0.25">
      <c r="E8" s="18" t="s">
        <v>1051</v>
      </c>
      <c r="F8">
        <v>8</v>
      </c>
    </row>
    <row r="9" spans="1:6" x14ac:dyDescent="0.25">
      <c r="E9" s="18" t="s">
        <v>1076</v>
      </c>
      <c r="F9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opLeftCell="F1" zoomScaleNormal="100" workbookViewId="0">
      <selection activeCell="I6" sqref="I6"/>
    </sheetView>
  </sheetViews>
  <sheetFormatPr defaultRowHeight="14.5" x14ac:dyDescent="0.35"/>
  <cols>
    <col min="1" max="1" width="6.453125" style="4" customWidth="1"/>
    <col min="2" max="2" width="11.6328125" style="4" customWidth="1"/>
    <col min="3" max="3" width="11.26953125" style="4" bestFit="1" customWidth="1"/>
    <col min="4" max="4" width="14.453125" style="4" bestFit="1" customWidth="1"/>
    <col min="5" max="5" width="15.08984375" style="4" customWidth="1"/>
    <col min="6" max="6" width="8.81640625" style="4"/>
    <col min="7" max="7" width="14.453125" style="4" customWidth="1"/>
    <col min="8" max="8" width="11.90625" style="4" customWidth="1"/>
    <col min="9" max="9" width="31.7265625" style="4" bestFit="1" customWidth="1"/>
    <col min="10" max="10" width="16.453125" customWidth="1"/>
  </cols>
  <sheetData>
    <row r="1" spans="1:10" s="11" customFormat="1" x14ac:dyDescent="0.35">
      <c r="A1" s="10" t="s">
        <v>1032</v>
      </c>
      <c r="B1" s="10" t="s">
        <v>1033</v>
      </c>
      <c r="C1" s="10" t="s">
        <v>1040</v>
      </c>
      <c r="D1" s="10" t="s">
        <v>1063</v>
      </c>
      <c r="E1" s="10" t="s">
        <v>1064</v>
      </c>
      <c r="F1" s="10"/>
      <c r="G1" s="10" t="s">
        <v>1063</v>
      </c>
      <c r="H1" s="10" t="s">
        <v>1065</v>
      </c>
      <c r="I1" s="10" t="s">
        <v>1066</v>
      </c>
      <c r="J1" s="11" t="s">
        <v>1067</v>
      </c>
    </row>
    <row r="2" spans="1:10" x14ac:dyDescent="0.35">
      <c r="A2" s="4">
        <v>1</v>
      </c>
      <c r="B2" s="4" t="s">
        <v>0</v>
      </c>
      <c r="C2" s="9">
        <v>2165</v>
      </c>
      <c r="D2" s="4">
        <v>1</v>
      </c>
      <c r="G2" s="4">
        <v>1</v>
      </c>
      <c r="H2" s="8">
        <v>0.03</v>
      </c>
      <c r="I2" s="4">
        <f>COUNTIF(D2:D41, D2)</f>
        <v>2</v>
      </c>
      <c r="J2" s="13" t="s">
        <v>1031</v>
      </c>
    </row>
    <row r="3" spans="1:10" x14ac:dyDescent="0.35">
      <c r="A3" s="4">
        <v>2</v>
      </c>
      <c r="B3" s="4" t="s">
        <v>1</v>
      </c>
      <c r="C3" s="9">
        <v>3411.8738169023309</v>
      </c>
      <c r="D3" s="4">
        <v>5</v>
      </c>
      <c r="G3" s="4">
        <v>2</v>
      </c>
      <c r="H3" s="8">
        <v>0.05</v>
      </c>
      <c r="J3" s="13" t="s">
        <v>1030</v>
      </c>
    </row>
    <row r="4" spans="1:10" x14ac:dyDescent="0.35">
      <c r="A4" s="4">
        <v>3</v>
      </c>
      <c r="B4" s="4" t="s">
        <v>2</v>
      </c>
      <c r="C4" s="9">
        <v>1650</v>
      </c>
      <c r="D4" s="4">
        <v>4</v>
      </c>
      <c r="G4" s="4">
        <v>3</v>
      </c>
      <c r="H4" s="8">
        <v>0.08</v>
      </c>
      <c r="J4" s="13" t="s">
        <v>1029</v>
      </c>
    </row>
    <row r="5" spans="1:10" x14ac:dyDescent="0.35">
      <c r="A5" s="4">
        <v>4</v>
      </c>
      <c r="B5" s="4" t="s">
        <v>3</v>
      </c>
      <c r="C5" s="9">
        <v>1724</v>
      </c>
      <c r="D5" s="4">
        <v>3</v>
      </c>
      <c r="G5" s="4">
        <v>4</v>
      </c>
      <c r="H5" s="8">
        <v>0.12</v>
      </c>
      <c r="J5" s="13" t="s">
        <v>1028</v>
      </c>
    </row>
    <row r="6" spans="1:10" x14ac:dyDescent="0.35">
      <c r="A6" s="4">
        <v>5</v>
      </c>
      <c r="B6" s="4" t="s">
        <v>4</v>
      </c>
      <c r="C6" s="9">
        <v>3637</v>
      </c>
      <c r="D6" s="4">
        <v>6</v>
      </c>
      <c r="G6" s="4">
        <v>5</v>
      </c>
      <c r="H6" s="8">
        <v>0.15</v>
      </c>
      <c r="J6" s="13" t="s">
        <v>1027</v>
      </c>
    </row>
    <row r="7" spans="1:10" x14ac:dyDescent="0.35">
      <c r="A7" s="4">
        <v>6</v>
      </c>
      <c r="B7" s="4" t="s">
        <v>5</v>
      </c>
      <c r="C7" s="9">
        <v>3589</v>
      </c>
      <c r="D7" s="4">
        <v>7</v>
      </c>
      <c r="G7" s="4">
        <v>6</v>
      </c>
      <c r="H7" s="8">
        <v>0.17</v>
      </c>
      <c r="J7" s="13" t="s">
        <v>1026</v>
      </c>
    </row>
    <row r="8" spans="1:10" x14ac:dyDescent="0.35">
      <c r="A8" s="4">
        <v>7</v>
      </c>
      <c r="B8" s="4" t="s">
        <v>6</v>
      </c>
      <c r="C8" s="9">
        <v>2281</v>
      </c>
      <c r="D8" s="4">
        <v>1</v>
      </c>
      <c r="G8" s="4">
        <v>7</v>
      </c>
      <c r="H8" s="8">
        <v>0.22</v>
      </c>
      <c r="J8" s="13" t="s">
        <v>1025</v>
      </c>
    </row>
    <row r="9" spans="1:10" x14ac:dyDescent="0.35">
      <c r="A9" s="4">
        <v>8</v>
      </c>
      <c r="B9" s="4" t="s">
        <v>7</v>
      </c>
      <c r="C9" s="9">
        <v>4738</v>
      </c>
      <c r="D9" s="4">
        <v>3</v>
      </c>
      <c r="G9" s="4">
        <v>8</v>
      </c>
      <c r="H9" s="8">
        <v>0.28999999999999998</v>
      </c>
      <c r="J9" s="13" t="s">
        <v>1024</v>
      </c>
    </row>
    <row r="10" spans="1:10" x14ac:dyDescent="0.35">
      <c r="A10" s="4">
        <v>9</v>
      </c>
      <c r="B10" s="4" t="s">
        <v>8</v>
      </c>
      <c r="C10" s="9">
        <v>1942</v>
      </c>
      <c r="D10" s="4">
        <v>4</v>
      </c>
    </row>
    <row r="11" spans="1:10" x14ac:dyDescent="0.35">
      <c r="A11" s="4">
        <v>10</v>
      </c>
      <c r="B11" s="4" t="s">
        <v>9</v>
      </c>
      <c r="C11" s="9">
        <v>2497</v>
      </c>
      <c r="D11" s="4">
        <v>5</v>
      </c>
    </row>
    <row r="12" spans="1:10" x14ac:dyDescent="0.35">
      <c r="A12" s="4">
        <v>11</v>
      </c>
      <c r="B12" s="4" t="s">
        <v>10</v>
      </c>
      <c r="C12" s="9">
        <v>3028.3684469485002</v>
      </c>
      <c r="D12" s="4">
        <v>3</v>
      </c>
    </row>
    <row r="13" spans="1:10" x14ac:dyDescent="0.35">
      <c r="A13" s="4">
        <v>12</v>
      </c>
      <c r="B13" s="4" t="s">
        <v>11</v>
      </c>
      <c r="C13" s="9">
        <v>2457</v>
      </c>
      <c r="D13" s="4">
        <v>4</v>
      </c>
    </row>
    <row r="14" spans="1:10" x14ac:dyDescent="0.35">
      <c r="A14" s="4">
        <v>13</v>
      </c>
      <c r="B14" s="4" t="s">
        <v>12</v>
      </c>
      <c r="C14" s="9">
        <v>3930</v>
      </c>
      <c r="D14" s="4">
        <v>5</v>
      </c>
    </row>
    <row r="15" spans="1:10" x14ac:dyDescent="0.35">
      <c r="A15" s="4">
        <v>14</v>
      </c>
      <c r="B15" s="4" t="s">
        <v>13</v>
      </c>
      <c r="C15" s="9">
        <v>2334</v>
      </c>
      <c r="D15" s="4">
        <v>6</v>
      </c>
    </row>
    <row r="16" spans="1:10" x14ac:dyDescent="0.35">
      <c r="A16" s="4">
        <v>15</v>
      </c>
      <c r="B16" s="4" t="s">
        <v>14</v>
      </c>
      <c r="C16" s="9">
        <v>8025.0874838225645</v>
      </c>
      <c r="D16" s="4">
        <v>7</v>
      </c>
    </row>
    <row r="17" spans="1:4" x14ac:dyDescent="0.35">
      <c r="A17" s="4">
        <v>16</v>
      </c>
      <c r="B17" s="4" t="s">
        <v>1</v>
      </c>
      <c r="C17" s="9">
        <v>2914</v>
      </c>
      <c r="D17" s="4">
        <v>3</v>
      </c>
    </row>
    <row r="18" spans="1:4" x14ac:dyDescent="0.35">
      <c r="A18" s="4">
        <v>17</v>
      </c>
      <c r="B18" s="4" t="s">
        <v>15</v>
      </c>
      <c r="C18" s="9">
        <v>2659</v>
      </c>
      <c r="D18" s="4">
        <v>4</v>
      </c>
    </row>
    <row r="19" spans="1:4" x14ac:dyDescent="0.35">
      <c r="A19" s="4">
        <v>18</v>
      </c>
      <c r="B19" s="4" t="s">
        <v>16</v>
      </c>
      <c r="C19" s="9">
        <v>6807.131630257074</v>
      </c>
      <c r="D19" s="4">
        <v>5</v>
      </c>
    </row>
    <row r="20" spans="1:4" x14ac:dyDescent="0.35">
      <c r="A20" s="4">
        <v>19</v>
      </c>
      <c r="B20" s="4" t="s">
        <v>5</v>
      </c>
      <c r="C20" s="9">
        <v>7675.7285212292318</v>
      </c>
      <c r="D20" s="4">
        <v>2</v>
      </c>
    </row>
    <row r="21" spans="1:4" x14ac:dyDescent="0.35">
      <c r="A21" s="4">
        <v>20</v>
      </c>
      <c r="B21" s="4" t="s">
        <v>17</v>
      </c>
      <c r="C21" s="9">
        <v>2686</v>
      </c>
      <c r="D21" s="4">
        <v>3</v>
      </c>
    </row>
    <row r="22" spans="1:4" x14ac:dyDescent="0.35">
      <c r="A22" s="4">
        <v>21</v>
      </c>
      <c r="B22" s="4" t="s">
        <v>15</v>
      </c>
      <c r="C22" s="9">
        <v>2808</v>
      </c>
      <c r="D22" s="4">
        <v>4</v>
      </c>
    </row>
    <row r="23" spans="1:4" x14ac:dyDescent="0.35">
      <c r="A23" s="4">
        <v>22</v>
      </c>
      <c r="B23" s="4" t="s">
        <v>18</v>
      </c>
      <c r="C23" s="9">
        <v>3461</v>
      </c>
      <c r="D23" s="4">
        <v>3</v>
      </c>
    </row>
    <row r="24" spans="1:4" x14ac:dyDescent="0.35">
      <c r="A24" s="4">
        <v>23</v>
      </c>
      <c r="B24" s="4" t="s">
        <v>19</v>
      </c>
      <c r="C24" s="9">
        <v>3307.0835022580686</v>
      </c>
      <c r="D24" s="4">
        <v>6</v>
      </c>
    </row>
    <row r="25" spans="1:4" x14ac:dyDescent="0.35">
      <c r="A25" s="4">
        <v>24</v>
      </c>
      <c r="B25" s="4" t="s">
        <v>20</v>
      </c>
      <c r="C25" s="9">
        <v>5146.797592730406</v>
      </c>
      <c r="D25" s="4">
        <v>7</v>
      </c>
    </row>
    <row r="26" spans="1:4" x14ac:dyDescent="0.35">
      <c r="A26" s="4">
        <v>25</v>
      </c>
      <c r="B26" s="4" t="s">
        <v>20</v>
      </c>
      <c r="C26" s="9">
        <v>3140</v>
      </c>
      <c r="D26" s="4">
        <v>2</v>
      </c>
    </row>
    <row r="27" spans="1:4" x14ac:dyDescent="0.35">
      <c r="A27" s="4">
        <v>26</v>
      </c>
      <c r="B27" s="4" t="s">
        <v>21</v>
      </c>
      <c r="C27" s="9">
        <v>2405</v>
      </c>
      <c r="D27" s="4">
        <v>3</v>
      </c>
    </row>
    <row r="28" spans="1:4" x14ac:dyDescent="0.35">
      <c r="A28" s="4">
        <v>27</v>
      </c>
      <c r="B28" s="4" t="s">
        <v>14</v>
      </c>
      <c r="C28" s="9">
        <v>3713</v>
      </c>
      <c r="D28" s="4">
        <v>3</v>
      </c>
    </row>
    <row r="29" spans="1:4" x14ac:dyDescent="0.35">
      <c r="A29" s="4">
        <v>28</v>
      </c>
      <c r="B29" s="4" t="s">
        <v>22</v>
      </c>
      <c r="C29" s="9">
        <v>2817</v>
      </c>
      <c r="D29" s="4">
        <v>3</v>
      </c>
    </row>
    <row r="30" spans="1:4" x14ac:dyDescent="0.35">
      <c r="A30" s="4">
        <v>29</v>
      </c>
      <c r="B30" s="4" t="s">
        <v>23</v>
      </c>
      <c r="C30" s="9">
        <v>2162.6831853355029</v>
      </c>
      <c r="D30" s="4">
        <v>3</v>
      </c>
    </row>
    <row r="31" spans="1:4" x14ac:dyDescent="0.35">
      <c r="A31" s="4">
        <v>30</v>
      </c>
      <c r="B31" s="4" t="s">
        <v>24</v>
      </c>
      <c r="C31" s="9">
        <v>4017.8402459388008</v>
      </c>
      <c r="D31" s="4">
        <v>4</v>
      </c>
    </row>
    <row r="32" spans="1:4" x14ac:dyDescent="0.35">
      <c r="A32" s="4">
        <v>31</v>
      </c>
      <c r="B32" s="4" t="s">
        <v>14</v>
      </c>
      <c r="C32" s="9">
        <v>1818</v>
      </c>
      <c r="D32" s="4">
        <v>5</v>
      </c>
    </row>
    <row r="33" spans="1:4" x14ac:dyDescent="0.35">
      <c r="A33" s="4">
        <v>32</v>
      </c>
      <c r="B33" s="4" t="s">
        <v>25</v>
      </c>
      <c r="C33" s="9">
        <v>3820</v>
      </c>
      <c r="D33" s="4">
        <v>6</v>
      </c>
    </row>
    <row r="34" spans="1:4" x14ac:dyDescent="0.35">
      <c r="A34" s="4">
        <v>33</v>
      </c>
      <c r="B34" s="4" t="s">
        <v>26</v>
      </c>
      <c r="C34" s="9">
        <v>4118</v>
      </c>
      <c r="D34" s="4">
        <v>7</v>
      </c>
    </row>
    <row r="35" spans="1:4" x14ac:dyDescent="0.35">
      <c r="A35" s="4">
        <v>34</v>
      </c>
      <c r="B35" s="4" t="s">
        <v>27</v>
      </c>
      <c r="C35" s="9">
        <v>2162.5676470290437</v>
      </c>
      <c r="D35" s="4">
        <v>8</v>
      </c>
    </row>
    <row r="36" spans="1:4" x14ac:dyDescent="0.35">
      <c r="A36" s="4">
        <v>35</v>
      </c>
      <c r="B36" s="4" t="s">
        <v>28</v>
      </c>
      <c r="C36" s="9">
        <v>3723</v>
      </c>
      <c r="D36" s="4">
        <v>3</v>
      </c>
    </row>
    <row r="37" spans="1:4" x14ac:dyDescent="0.35">
      <c r="A37" s="4">
        <v>36</v>
      </c>
      <c r="B37" s="4" t="s">
        <v>29</v>
      </c>
      <c r="C37" s="9">
        <v>5665.1845839116759</v>
      </c>
      <c r="D37" s="4">
        <v>4</v>
      </c>
    </row>
    <row r="38" spans="1:4" x14ac:dyDescent="0.35">
      <c r="A38" s="4">
        <v>37</v>
      </c>
      <c r="B38" s="4" t="s">
        <v>15</v>
      </c>
      <c r="C38" s="9">
        <v>1994</v>
      </c>
      <c r="D38" s="4">
        <v>5</v>
      </c>
    </row>
    <row r="39" spans="1:4" x14ac:dyDescent="0.35">
      <c r="A39" s="4">
        <v>38</v>
      </c>
      <c r="B39" s="4" t="s">
        <v>30</v>
      </c>
      <c r="C39" s="9">
        <v>2696</v>
      </c>
      <c r="D39" s="4">
        <v>2</v>
      </c>
    </row>
    <row r="40" spans="1:4" x14ac:dyDescent="0.35">
      <c r="A40" s="4">
        <v>39</v>
      </c>
      <c r="B40" s="4" t="s">
        <v>31</v>
      </c>
      <c r="C40" s="9">
        <v>2749</v>
      </c>
      <c r="D40" s="4">
        <v>3</v>
      </c>
    </row>
    <row r="41" spans="1:4" x14ac:dyDescent="0.35">
      <c r="A41" s="4">
        <v>40</v>
      </c>
      <c r="B41" s="4" t="s">
        <v>0</v>
      </c>
      <c r="C41" s="9">
        <v>3720.2113901816138</v>
      </c>
      <c r="D41" s="4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9"/>
  <sheetViews>
    <sheetView tabSelected="1" zoomScale="55" zoomScaleNormal="55" workbookViewId="0">
      <selection activeCell="G28" sqref="G28"/>
    </sheetView>
  </sheetViews>
  <sheetFormatPr defaultRowHeight="12.5" x14ac:dyDescent="0.25"/>
  <cols>
    <col min="1" max="1" width="30.453125" bestFit="1" customWidth="1"/>
    <col min="2" max="2" width="13.26953125" bestFit="1" customWidth="1"/>
    <col min="3" max="3" width="15.81640625" bestFit="1" customWidth="1"/>
    <col min="6" max="6" width="17.54296875" bestFit="1" customWidth="1"/>
    <col min="7" max="7" width="20.7265625" bestFit="1" customWidth="1"/>
  </cols>
  <sheetData>
    <row r="1" spans="1:7" ht="14.5" x14ac:dyDescent="0.35">
      <c r="A1" s="2" t="s">
        <v>1041</v>
      </c>
      <c r="B1" s="2" t="s">
        <v>1068</v>
      </c>
      <c r="C1" s="1"/>
      <c r="D1" s="1"/>
      <c r="E1" s="1"/>
      <c r="F1" s="2" t="s">
        <v>1069</v>
      </c>
      <c r="G1" s="2" t="s">
        <v>1070</v>
      </c>
    </row>
    <row r="2" spans="1:7" ht="14.5" x14ac:dyDescent="0.35">
      <c r="A2" s="1" t="s">
        <v>32</v>
      </c>
      <c r="B2" s="13" t="str">
        <f t="shared" ref="B2:B65" si="0">MID(A2, FIND("(", A2) + 1, FIND(")", A2) - FIND("(", A2) - 1)</f>
        <v>KP</v>
      </c>
      <c r="C2" t="str">
        <f>IF(OR(B2="PM", B2="ZP"), "Sea direct access", "No sea access")</f>
        <v>No sea access</v>
      </c>
      <c r="D2" s="1"/>
      <c r="E2" s="1"/>
      <c r="F2" s="1" t="s">
        <v>940</v>
      </c>
      <c r="G2" s="1" t="s">
        <v>941</v>
      </c>
    </row>
    <row r="3" spans="1:7" ht="14.5" x14ac:dyDescent="0.35">
      <c r="A3" s="1" t="s">
        <v>33</v>
      </c>
      <c r="B3" s="13" t="str">
        <f t="shared" si="0"/>
        <v>ŁD</v>
      </c>
      <c r="C3" t="str">
        <f t="shared" ref="C3:C66" si="1">IF(OR(B3="PM", B3="ZP"), "Sea direct access", "No sea access")</f>
        <v>No sea access</v>
      </c>
      <c r="D3" s="1"/>
      <c r="E3" s="1"/>
      <c r="F3" s="1" t="s">
        <v>942</v>
      </c>
      <c r="G3" s="1" t="s">
        <v>943</v>
      </c>
    </row>
    <row r="4" spans="1:7" ht="14.5" x14ac:dyDescent="0.35">
      <c r="A4" s="1" t="s">
        <v>34</v>
      </c>
      <c r="B4" s="13" t="str">
        <f t="shared" si="0"/>
        <v>MP</v>
      </c>
      <c r="C4" t="str">
        <f t="shared" si="1"/>
        <v>No sea access</v>
      </c>
      <c r="D4" s="1"/>
      <c r="E4" s="1"/>
      <c r="F4" s="1" t="s">
        <v>944</v>
      </c>
      <c r="G4" s="1" t="s">
        <v>945</v>
      </c>
    </row>
    <row r="5" spans="1:7" ht="14.5" x14ac:dyDescent="0.35">
      <c r="A5" s="1" t="s">
        <v>35</v>
      </c>
      <c r="B5" s="13" t="str">
        <f t="shared" si="0"/>
        <v>MP</v>
      </c>
      <c r="C5" t="str">
        <f t="shared" si="1"/>
        <v>No sea access</v>
      </c>
      <c r="D5" s="1"/>
      <c r="E5" s="1"/>
      <c r="F5" s="1" t="s">
        <v>946</v>
      </c>
      <c r="G5" s="1" t="s">
        <v>947</v>
      </c>
    </row>
    <row r="6" spans="1:7" ht="14.5" x14ac:dyDescent="0.35">
      <c r="A6" s="1" t="s">
        <v>36</v>
      </c>
      <c r="B6" s="13" t="str">
        <f t="shared" si="0"/>
        <v>LB</v>
      </c>
      <c r="C6" t="str">
        <f t="shared" si="1"/>
        <v>No sea access</v>
      </c>
      <c r="D6" s="1"/>
      <c r="E6" s="1"/>
      <c r="F6" s="1" t="s">
        <v>948</v>
      </c>
      <c r="G6" s="1" t="s">
        <v>949</v>
      </c>
    </row>
    <row r="7" spans="1:7" ht="14.5" x14ac:dyDescent="0.35">
      <c r="A7" s="1" t="s">
        <v>37</v>
      </c>
      <c r="B7" s="13" t="str">
        <f t="shared" si="0"/>
        <v>PL</v>
      </c>
      <c r="C7" t="str">
        <f t="shared" si="1"/>
        <v>No sea access</v>
      </c>
      <c r="D7" s="1"/>
      <c r="E7" s="1"/>
      <c r="F7" s="1" t="s">
        <v>950</v>
      </c>
      <c r="G7" s="1" t="s">
        <v>951</v>
      </c>
    </row>
    <row r="8" spans="1:7" ht="14.5" x14ac:dyDescent="0.35">
      <c r="A8" s="1" t="s">
        <v>38</v>
      </c>
      <c r="B8" s="13" t="str">
        <f t="shared" si="0"/>
        <v>LS</v>
      </c>
      <c r="C8" t="str">
        <f t="shared" si="1"/>
        <v>No sea access</v>
      </c>
      <c r="D8" s="1"/>
      <c r="E8" s="1"/>
      <c r="F8" s="1" t="s">
        <v>952</v>
      </c>
      <c r="G8" s="1" t="s">
        <v>953</v>
      </c>
    </row>
    <row r="9" spans="1:7" ht="14.5" x14ac:dyDescent="0.35">
      <c r="A9" s="1" t="s">
        <v>39</v>
      </c>
      <c r="B9" s="13" t="str">
        <f t="shared" si="0"/>
        <v>OP</v>
      </c>
      <c r="C9" t="str">
        <f t="shared" si="1"/>
        <v>No sea access</v>
      </c>
      <c r="D9" s="1"/>
      <c r="E9" s="1"/>
      <c r="F9" s="1" t="s">
        <v>954</v>
      </c>
      <c r="G9" s="1" t="s">
        <v>955</v>
      </c>
    </row>
    <row r="10" spans="1:7" ht="14.5" x14ac:dyDescent="0.35">
      <c r="A10" s="1" t="s">
        <v>40</v>
      </c>
      <c r="B10" s="13" t="str">
        <f t="shared" si="0"/>
        <v>PK</v>
      </c>
      <c r="C10" t="str">
        <f t="shared" si="1"/>
        <v>No sea access</v>
      </c>
      <c r="D10" s="1"/>
      <c r="E10" s="1"/>
      <c r="F10" s="1" t="s">
        <v>956</v>
      </c>
      <c r="G10" s="1" t="s">
        <v>957</v>
      </c>
    </row>
    <row r="11" spans="1:7" ht="14.5" x14ac:dyDescent="0.35">
      <c r="A11" s="1" t="s">
        <v>41</v>
      </c>
      <c r="B11" s="13" t="str">
        <f t="shared" si="0"/>
        <v>KP</v>
      </c>
      <c r="C11" t="str">
        <f t="shared" si="1"/>
        <v>No sea access</v>
      </c>
      <c r="D11" s="1"/>
      <c r="E11" s="1"/>
      <c r="F11" s="1" t="s">
        <v>958</v>
      </c>
      <c r="G11" s="1" t="s">
        <v>959</v>
      </c>
    </row>
    <row r="12" spans="1:7" ht="14.5" x14ac:dyDescent="0.35">
      <c r="A12" s="1" t="s">
        <v>42</v>
      </c>
      <c r="B12" s="13" t="str">
        <f t="shared" si="0"/>
        <v>WM</v>
      </c>
      <c r="C12" t="str">
        <f t="shared" si="1"/>
        <v>No sea access</v>
      </c>
      <c r="D12" s="1"/>
      <c r="E12" s="1"/>
      <c r="F12" s="1" t="s">
        <v>960</v>
      </c>
      <c r="G12" s="1" t="s">
        <v>961</v>
      </c>
    </row>
    <row r="13" spans="1:7" ht="14.5" x14ac:dyDescent="0.35">
      <c r="A13" s="1" t="s">
        <v>43</v>
      </c>
      <c r="B13" s="13" t="str">
        <f t="shared" si="0"/>
        <v>DŚ</v>
      </c>
      <c r="C13" t="str">
        <f t="shared" si="1"/>
        <v>No sea access</v>
      </c>
      <c r="D13" s="1"/>
      <c r="E13" s="1"/>
      <c r="F13" s="1" t="s">
        <v>962</v>
      </c>
      <c r="G13" s="1" t="s">
        <v>963</v>
      </c>
    </row>
    <row r="14" spans="1:7" ht="14.5" x14ac:dyDescent="0.35">
      <c r="A14" s="1" t="s">
        <v>44</v>
      </c>
      <c r="B14" s="13" t="str">
        <f t="shared" si="0"/>
        <v>ZP</v>
      </c>
      <c r="C14" t="str">
        <f t="shared" si="1"/>
        <v>Sea direct access</v>
      </c>
      <c r="D14" s="1"/>
      <c r="E14" s="1"/>
      <c r="F14" s="1" t="s">
        <v>964</v>
      </c>
      <c r="G14" s="1" t="s">
        <v>965</v>
      </c>
    </row>
    <row r="15" spans="1:7" ht="14.5" x14ac:dyDescent="0.35">
      <c r="A15" s="1" t="s">
        <v>45</v>
      </c>
      <c r="B15" s="13" t="str">
        <f t="shared" si="0"/>
        <v>WM</v>
      </c>
      <c r="C15" t="str">
        <f t="shared" si="1"/>
        <v>No sea access</v>
      </c>
      <c r="D15" s="1"/>
      <c r="E15" s="1"/>
      <c r="F15" s="1" t="s">
        <v>966</v>
      </c>
      <c r="G15" s="1" t="s">
        <v>967</v>
      </c>
    </row>
    <row r="16" spans="1:7" ht="14.5" x14ac:dyDescent="0.35">
      <c r="A16" s="1" t="s">
        <v>46</v>
      </c>
      <c r="B16" s="13" t="str">
        <f t="shared" si="0"/>
        <v>ZP</v>
      </c>
      <c r="C16" t="str">
        <f t="shared" si="1"/>
        <v>Sea direct access</v>
      </c>
      <c r="D16" s="1"/>
      <c r="E16" s="1"/>
      <c r="F16" s="1" t="s">
        <v>968</v>
      </c>
      <c r="G16" s="1" t="s">
        <v>969</v>
      </c>
    </row>
    <row r="17" spans="1:7" ht="14.5" x14ac:dyDescent="0.35">
      <c r="A17" s="1" t="s">
        <v>47</v>
      </c>
      <c r="B17" s="13" t="str">
        <f t="shared" si="0"/>
        <v>ŁD</v>
      </c>
      <c r="C17" t="str">
        <f t="shared" si="1"/>
        <v>No sea access</v>
      </c>
      <c r="D17" s="1"/>
      <c r="E17" s="1"/>
      <c r="F17" s="1" t="s">
        <v>970</v>
      </c>
      <c r="G17" s="1" t="s">
        <v>971</v>
      </c>
    </row>
    <row r="18" spans="1:7" ht="14.5" x14ac:dyDescent="0.35">
      <c r="A18" s="1" t="s">
        <v>48</v>
      </c>
      <c r="B18" s="13" t="str">
        <f t="shared" si="0"/>
        <v>LB</v>
      </c>
      <c r="C18" t="str">
        <f t="shared" si="1"/>
        <v>No sea access</v>
      </c>
      <c r="D18" s="1"/>
      <c r="E18" s="1"/>
      <c r="F18" s="1"/>
      <c r="G18" s="1"/>
    </row>
    <row r="19" spans="1:7" ht="14.5" x14ac:dyDescent="0.35">
      <c r="A19" s="1" t="s">
        <v>49</v>
      </c>
      <c r="B19" s="13" t="str">
        <f t="shared" si="0"/>
        <v>ŚL</v>
      </c>
      <c r="C19" t="str">
        <f t="shared" si="1"/>
        <v>No sea access</v>
      </c>
      <c r="D19" s="1"/>
      <c r="E19" s="1"/>
      <c r="F19" s="1"/>
      <c r="G19" s="1"/>
    </row>
    <row r="20" spans="1:7" ht="14.5" x14ac:dyDescent="0.35">
      <c r="A20" s="1" t="s">
        <v>50</v>
      </c>
      <c r="B20" s="13" t="str">
        <f t="shared" si="0"/>
        <v>WM</v>
      </c>
      <c r="C20" t="str">
        <f t="shared" si="1"/>
        <v>No sea access</v>
      </c>
      <c r="D20" s="1"/>
      <c r="E20" s="1"/>
      <c r="F20" s="1"/>
      <c r="G20" s="1"/>
    </row>
    <row r="21" spans="1:7" ht="14.5" x14ac:dyDescent="0.35">
      <c r="A21" s="1" t="s">
        <v>51</v>
      </c>
      <c r="B21" s="13" t="str">
        <f t="shared" si="0"/>
        <v>LB</v>
      </c>
      <c r="C21" t="str">
        <f t="shared" si="1"/>
        <v>No sea access</v>
      </c>
      <c r="D21" s="1"/>
      <c r="E21" s="1"/>
      <c r="F21" s="1"/>
      <c r="G21" s="1"/>
    </row>
    <row r="22" spans="1:7" ht="14.5" x14ac:dyDescent="0.35">
      <c r="A22" s="1" t="s">
        <v>52</v>
      </c>
      <c r="B22" s="13" t="str">
        <f t="shared" si="0"/>
        <v>ŁD</v>
      </c>
      <c r="C22" t="str">
        <f t="shared" si="1"/>
        <v>No sea access</v>
      </c>
      <c r="D22" s="1"/>
      <c r="E22" s="1"/>
      <c r="F22" s="1"/>
      <c r="G22" s="1"/>
    </row>
    <row r="23" spans="1:7" ht="14.5" x14ac:dyDescent="0.35">
      <c r="A23" s="1" t="s">
        <v>53</v>
      </c>
      <c r="B23" s="13" t="str">
        <f t="shared" si="0"/>
        <v>OP</v>
      </c>
      <c r="C23" t="str">
        <f t="shared" si="1"/>
        <v>No sea access</v>
      </c>
      <c r="D23" s="1"/>
      <c r="E23" s="1"/>
      <c r="F23" s="19"/>
      <c r="G23" s="1"/>
    </row>
    <row r="24" spans="1:7" ht="14.5" x14ac:dyDescent="0.35">
      <c r="A24" s="1" t="s">
        <v>54</v>
      </c>
      <c r="B24" s="13" t="str">
        <f t="shared" si="0"/>
        <v>MZ</v>
      </c>
      <c r="C24" t="str">
        <f t="shared" si="1"/>
        <v>No sea access</v>
      </c>
      <c r="D24" s="1"/>
      <c r="E24" s="1"/>
      <c r="F24" s="1"/>
      <c r="G24" s="1"/>
    </row>
    <row r="25" spans="1:7" ht="14.5" x14ac:dyDescent="0.35">
      <c r="A25" s="1" t="s">
        <v>55</v>
      </c>
      <c r="B25" s="13" t="str">
        <f t="shared" si="0"/>
        <v>ZP</v>
      </c>
      <c r="C25" t="str">
        <f t="shared" si="1"/>
        <v>Sea direct access</v>
      </c>
      <c r="D25" s="1"/>
      <c r="E25" s="1"/>
      <c r="F25" s="1"/>
      <c r="G25" s="1"/>
    </row>
    <row r="26" spans="1:7" ht="14.5" x14ac:dyDescent="0.35">
      <c r="A26" s="1" t="s">
        <v>56</v>
      </c>
      <c r="B26" s="13" t="str">
        <f t="shared" si="0"/>
        <v>ZP</v>
      </c>
      <c r="C26" t="str">
        <f t="shared" si="1"/>
        <v>Sea direct access</v>
      </c>
      <c r="D26" s="1"/>
      <c r="E26" s="1"/>
      <c r="F26" s="1"/>
      <c r="G26" s="1"/>
    </row>
    <row r="27" spans="1:7" ht="14.5" x14ac:dyDescent="0.35">
      <c r="A27" s="1" t="s">
        <v>57</v>
      </c>
      <c r="B27" s="13" t="str">
        <f t="shared" si="0"/>
        <v>PL</v>
      </c>
      <c r="C27" t="str">
        <f t="shared" si="1"/>
        <v>No sea access</v>
      </c>
      <c r="D27" s="1"/>
      <c r="E27" s="1"/>
      <c r="F27" s="1"/>
      <c r="G27" s="1"/>
    </row>
    <row r="28" spans="1:7" ht="14.5" x14ac:dyDescent="0.35">
      <c r="A28" s="1" t="s">
        <v>58</v>
      </c>
      <c r="B28" s="13" t="str">
        <f t="shared" si="0"/>
        <v>MP</v>
      </c>
      <c r="C28" t="str">
        <f t="shared" si="1"/>
        <v>No sea access</v>
      </c>
      <c r="D28" s="1"/>
      <c r="E28" s="1"/>
      <c r="F28" s="1"/>
      <c r="G28" s="1"/>
    </row>
    <row r="29" spans="1:7" ht="14.5" x14ac:dyDescent="0.35">
      <c r="A29" s="1" t="s">
        <v>59</v>
      </c>
      <c r="B29" s="13" t="str">
        <f t="shared" si="0"/>
        <v>DŚ</v>
      </c>
      <c r="C29" t="str">
        <f t="shared" si="1"/>
        <v>No sea access</v>
      </c>
      <c r="D29" s="1"/>
      <c r="E29" s="1"/>
      <c r="F29" s="1"/>
      <c r="G29" s="1"/>
    </row>
    <row r="30" spans="1:7" ht="14.5" x14ac:dyDescent="0.35">
      <c r="A30" s="1" t="s">
        <v>60</v>
      </c>
      <c r="B30" s="13" t="str">
        <f t="shared" si="0"/>
        <v>PL</v>
      </c>
      <c r="C30" t="str">
        <f t="shared" si="1"/>
        <v>No sea access</v>
      </c>
      <c r="D30" s="1"/>
      <c r="E30" s="1"/>
      <c r="F30" s="1"/>
      <c r="G30" s="1"/>
    </row>
    <row r="31" spans="1:7" ht="14.5" x14ac:dyDescent="0.35">
      <c r="A31" s="1" t="s">
        <v>61</v>
      </c>
      <c r="B31" s="13" t="str">
        <f t="shared" si="0"/>
        <v>ŚL</v>
      </c>
      <c r="C31" t="str">
        <f t="shared" si="1"/>
        <v>No sea access</v>
      </c>
      <c r="D31" s="1"/>
      <c r="E31" s="1"/>
      <c r="F31" s="1"/>
      <c r="G31" s="1"/>
    </row>
    <row r="32" spans="1:7" ht="14.5" x14ac:dyDescent="0.35">
      <c r="A32" s="1" t="s">
        <v>62</v>
      </c>
      <c r="B32" s="13" t="str">
        <f t="shared" si="0"/>
        <v>ŚL</v>
      </c>
      <c r="C32" t="str">
        <f t="shared" si="1"/>
        <v>No sea access</v>
      </c>
      <c r="D32" s="1"/>
      <c r="E32" s="1"/>
      <c r="F32" s="1"/>
      <c r="G32" s="1"/>
    </row>
    <row r="33" spans="1:3" ht="14.5" x14ac:dyDescent="0.35">
      <c r="A33" s="1" t="s">
        <v>63</v>
      </c>
      <c r="B33" s="13" t="str">
        <f t="shared" si="0"/>
        <v>DŚ</v>
      </c>
      <c r="C33" t="str">
        <f t="shared" si="1"/>
        <v>No sea access</v>
      </c>
    </row>
    <row r="34" spans="1:3" ht="14.5" x14ac:dyDescent="0.35">
      <c r="A34" s="1" t="s">
        <v>64</v>
      </c>
      <c r="B34" s="13" t="str">
        <f t="shared" si="0"/>
        <v>MZ</v>
      </c>
      <c r="C34" t="str">
        <f t="shared" si="1"/>
        <v>No sea access</v>
      </c>
    </row>
    <row r="35" spans="1:3" ht="14.5" x14ac:dyDescent="0.35">
      <c r="A35" s="1" t="s">
        <v>65</v>
      </c>
      <c r="B35" s="13" t="str">
        <f t="shared" si="0"/>
        <v>LB</v>
      </c>
      <c r="C35" t="str">
        <f t="shared" si="1"/>
        <v>No sea access</v>
      </c>
    </row>
    <row r="36" spans="1:3" ht="14.5" x14ac:dyDescent="0.35">
      <c r="A36" s="1" t="s">
        <v>66</v>
      </c>
      <c r="B36" s="13" t="str">
        <f t="shared" si="0"/>
        <v>WM</v>
      </c>
      <c r="C36" t="str">
        <f t="shared" si="1"/>
        <v>No sea access</v>
      </c>
    </row>
    <row r="37" spans="1:3" ht="14.5" x14ac:dyDescent="0.35">
      <c r="A37" s="1" t="s">
        <v>67</v>
      </c>
      <c r="B37" s="13" t="str">
        <f t="shared" si="0"/>
        <v>WM</v>
      </c>
      <c r="C37" t="str">
        <f t="shared" si="1"/>
        <v>No sea access</v>
      </c>
    </row>
    <row r="38" spans="1:3" ht="14.5" x14ac:dyDescent="0.35">
      <c r="A38" s="1" t="s">
        <v>68</v>
      </c>
      <c r="B38" s="13" t="str">
        <f t="shared" si="0"/>
        <v>ŚL</v>
      </c>
      <c r="C38" t="str">
        <f t="shared" si="1"/>
        <v>No sea access</v>
      </c>
    </row>
    <row r="39" spans="1:3" ht="14.5" x14ac:dyDescent="0.35">
      <c r="A39" s="1" t="s">
        <v>69</v>
      </c>
      <c r="B39" s="13" t="str">
        <f t="shared" si="0"/>
        <v>ŁD</v>
      </c>
      <c r="C39" t="str">
        <f t="shared" si="1"/>
        <v>No sea access</v>
      </c>
    </row>
    <row r="40" spans="1:3" ht="14.5" x14ac:dyDescent="0.35">
      <c r="A40" s="1" t="s">
        <v>70</v>
      </c>
      <c r="B40" s="13" t="str">
        <f t="shared" si="0"/>
        <v>PK</v>
      </c>
      <c r="C40" t="str">
        <f t="shared" si="1"/>
        <v>No sea access</v>
      </c>
    </row>
    <row r="41" spans="1:3" ht="14.5" x14ac:dyDescent="0.35">
      <c r="A41" s="1" t="s">
        <v>71</v>
      </c>
      <c r="B41" s="13" t="str">
        <f t="shared" si="0"/>
        <v>MZ</v>
      </c>
      <c r="C41" t="str">
        <f t="shared" si="1"/>
        <v>No sea access</v>
      </c>
    </row>
    <row r="42" spans="1:3" ht="14.5" x14ac:dyDescent="0.35">
      <c r="A42" s="1" t="s">
        <v>72</v>
      </c>
      <c r="B42" s="13" t="str">
        <f t="shared" si="0"/>
        <v>ZP</v>
      </c>
      <c r="C42" t="str">
        <f t="shared" si="1"/>
        <v>Sea direct access</v>
      </c>
    </row>
    <row r="43" spans="1:3" ht="14.5" x14ac:dyDescent="0.35">
      <c r="A43" s="1" t="s">
        <v>73</v>
      </c>
      <c r="B43" s="13" t="str">
        <f t="shared" si="0"/>
        <v>MP</v>
      </c>
      <c r="C43" t="str">
        <f t="shared" si="1"/>
        <v>No sea access</v>
      </c>
    </row>
    <row r="44" spans="1:3" ht="14.5" x14ac:dyDescent="0.35">
      <c r="A44" s="1" t="s">
        <v>74</v>
      </c>
      <c r="B44" s="13" t="str">
        <f t="shared" si="0"/>
        <v>MP</v>
      </c>
      <c r="C44" t="str">
        <f t="shared" si="1"/>
        <v>No sea access</v>
      </c>
    </row>
    <row r="45" spans="1:3" ht="14.5" x14ac:dyDescent="0.35">
      <c r="A45" s="1" t="s">
        <v>75</v>
      </c>
      <c r="B45" s="13" t="str">
        <f t="shared" si="0"/>
        <v>ŚK</v>
      </c>
      <c r="C45" t="str">
        <f t="shared" si="1"/>
        <v>No sea access</v>
      </c>
    </row>
    <row r="46" spans="1:3" ht="14.5" x14ac:dyDescent="0.35">
      <c r="A46" s="1" t="s">
        <v>76</v>
      </c>
      <c r="B46" s="13" t="str">
        <f t="shared" si="0"/>
        <v>DŚ</v>
      </c>
      <c r="C46" t="str">
        <f t="shared" si="1"/>
        <v>No sea access</v>
      </c>
    </row>
    <row r="47" spans="1:3" ht="14.5" x14ac:dyDescent="0.35">
      <c r="A47" s="1" t="s">
        <v>77</v>
      </c>
      <c r="B47" s="13" t="str">
        <f t="shared" si="0"/>
        <v>PK</v>
      </c>
      <c r="C47" t="str">
        <f t="shared" si="1"/>
        <v>No sea access</v>
      </c>
    </row>
    <row r="48" spans="1:3" ht="14.5" x14ac:dyDescent="0.35">
      <c r="A48" s="1" t="s">
        <v>78</v>
      </c>
      <c r="B48" s="13" t="str">
        <f t="shared" si="0"/>
        <v>DŚ</v>
      </c>
      <c r="C48" t="str">
        <f t="shared" si="1"/>
        <v>No sea access</v>
      </c>
    </row>
    <row r="49" spans="1:3" ht="14.5" x14ac:dyDescent="0.35">
      <c r="A49" s="1" t="s">
        <v>79</v>
      </c>
      <c r="B49" s="13" t="str">
        <f t="shared" si="0"/>
        <v>WP</v>
      </c>
      <c r="C49" t="str">
        <f t="shared" si="1"/>
        <v>No sea access</v>
      </c>
    </row>
    <row r="50" spans="1:3" ht="14.5" x14ac:dyDescent="0.35">
      <c r="A50" s="1" t="s">
        <v>80</v>
      </c>
      <c r="B50" s="13" t="str">
        <f t="shared" si="0"/>
        <v>DŚ</v>
      </c>
      <c r="C50" t="str">
        <f t="shared" si="1"/>
        <v>No sea access</v>
      </c>
    </row>
    <row r="51" spans="1:3" ht="14.5" x14ac:dyDescent="0.35">
      <c r="A51" s="1" t="s">
        <v>81</v>
      </c>
      <c r="B51" s="13" t="str">
        <f t="shared" si="0"/>
        <v>DŚ</v>
      </c>
      <c r="C51" t="str">
        <f t="shared" si="1"/>
        <v>No sea access</v>
      </c>
    </row>
    <row r="52" spans="1:3" ht="14.5" x14ac:dyDescent="0.35">
      <c r="A52" s="1" t="s">
        <v>82</v>
      </c>
      <c r="B52" s="13" t="str">
        <f t="shared" si="0"/>
        <v>WP</v>
      </c>
      <c r="C52" t="str">
        <f t="shared" si="1"/>
        <v>No sea access</v>
      </c>
    </row>
    <row r="53" spans="1:3" ht="14.5" x14ac:dyDescent="0.35">
      <c r="A53" s="1" t="s">
        <v>83</v>
      </c>
      <c r="B53" s="13" t="str">
        <f t="shared" si="0"/>
        <v>ZP</v>
      </c>
      <c r="C53" t="str">
        <f t="shared" si="1"/>
        <v>Sea direct access</v>
      </c>
    </row>
    <row r="54" spans="1:3" ht="14.5" x14ac:dyDescent="0.35">
      <c r="A54" s="1" t="s">
        <v>84</v>
      </c>
      <c r="B54" s="13" t="str">
        <f t="shared" si="0"/>
        <v>WM</v>
      </c>
      <c r="C54" t="str">
        <f t="shared" si="1"/>
        <v>No sea access</v>
      </c>
    </row>
    <row r="55" spans="1:3" ht="14.5" x14ac:dyDescent="0.35">
      <c r="A55" s="1" t="s">
        <v>85</v>
      </c>
      <c r="B55" s="13" t="str">
        <f t="shared" si="0"/>
        <v>PL</v>
      </c>
      <c r="C55" t="str">
        <f t="shared" si="1"/>
        <v>No sea access</v>
      </c>
    </row>
    <row r="56" spans="1:3" ht="14.5" x14ac:dyDescent="0.35">
      <c r="A56" s="1" t="s">
        <v>86</v>
      </c>
      <c r="B56" s="13" t="str">
        <f t="shared" si="0"/>
        <v>KP</v>
      </c>
      <c r="C56" t="str">
        <f t="shared" si="1"/>
        <v>No sea access</v>
      </c>
    </row>
    <row r="57" spans="1:3" ht="14.5" x14ac:dyDescent="0.35">
      <c r="A57" s="1" t="s">
        <v>87</v>
      </c>
      <c r="B57" s="13" t="str">
        <f t="shared" si="0"/>
        <v>MZ</v>
      </c>
      <c r="C57" t="str">
        <f t="shared" si="1"/>
        <v>No sea access</v>
      </c>
    </row>
    <row r="58" spans="1:3" ht="14.5" x14ac:dyDescent="0.35">
      <c r="A58" s="1" t="s">
        <v>88</v>
      </c>
      <c r="B58" s="13" t="str">
        <f t="shared" si="0"/>
        <v>PM</v>
      </c>
      <c r="C58" t="str">
        <f t="shared" si="1"/>
        <v>Sea direct access</v>
      </c>
    </row>
    <row r="59" spans="1:3" ht="14.5" x14ac:dyDescent="0.35">
      <c r="A59" s="1" t="s">
        <v>89</v>
      </c>
      <c r="B59" s="13" t="str">
        <f t="shared" si="0"/>
        <v>MZ</v>
      </c>
      <c r="C59" t="str">
        <f t="shared" si="1"/>
        <v>No sea access</v>
      </c>
    </row>
    <row r="60" spans="1:3" ht="14.5" x14ac:dyDescent="0.35">
      <c r="A60" s="1" t="s">
        <v>90</v>
      </c>
      <c r="B60" s="13" t="str">
        <f t="shared" si="0"/>
        <v>DŚ</v>
      </c>
      <c r="C60" t="str">
        <f t="shared" si="1"/>
        <v>No sea access</v>
      </c>
    </row>
    <row r="61" spans="1:3" ht="14.5" x14ac:dyDescent="0.35">
      <c r="A61" s="1" t="s">
        <v>91</v>
      </c>
      <c r="B61" s="13" t="str">
        <f t="shared" si="0"/>
        <v>OP</v>
      </c>
      <c r="C61" t="str">
        <f t="shared" si="1"/>
        <v>No sea access</v>
      </c>
    </row>
    <row r="62" spans="1:3" ht="14.5" x14ac:dyDescent="0.35">
      <c r="A62" s="1" t="s">
        <v>92</v>
      </c>
      <c r="B62" s="13" t="str">
        <f t="shared" si="0"/>
        <v>MP</v>
      </c>
      <c r="C62" t="str">
        <f t="shared" si="1"/>
        <v>No sea access</v>
      </c>
    </row>
    <row r="63" spans="1:3" ht="14.5" x14ac:dyDescent="0.35">
      <c r="A63" s="1" t="s">
        <v>93</v>
      </c>
      <c r="B63" s="13" t="str">
        <f t="shared" si="0"/>
        <v>MP</v>
      </c>
      <c r="C63" t="str">
        <f t="shared" si="1"/>
        <v>No sea access</v>
      </c>
    </row>
    <row r="64" spans="1:3" ht="14.5" x14ac:dyDescent="0.35">
      <c r="A64" s="1" t="s">
        <v>94</v>
      </c>
      <c r="B64" s="13" t="str">
        <f t="shared" si="0"/>
        <v>KP</v>
      </c>
      <c r="C64" t="str">
        <f t="shared" si="1"/>
        <v>No sea access</v>
      </c>
    </row>
    <row r="65" spans="1:3" ht="14.5" x14ac:dyDescent="0.35">
      <c r="A65" s="1" t="s">
        <v>95</v>
      </c>
      <c r="B65" s="13" t="str">
        <f t="shared" si="0"/>
        <v>ŁD</v>
      </c>
      <c r="C65" t="str">
        <f t="shared" si="1"/>
        <v>No sea access</v>
      </c>
    </row>
    <row r="66" spans="1:3" ht="14.5" x14ac:dyDescent="0.35">
      <c r="A66" s="1" t="s">
        <v>96</v>
      </c>
      <c r="B66" s="13" t="str">
        <f t="shared" ref="B66:B129" si="2">MID(A66, FIND("(", A66) + 1, FIND(")", A66) - FIND("(", A66) - 1)</f>
        <v>PK</v>
      </c>
      <c r="C66" t="str">
        <f t="shared" si="1"/>
        <v>No sea access</v>
      </c>
    </row>
    <row r="67" spans="1:3" ht="14.5" x14ac:dyDescent="0.35">
      <c r="A67" s="1" t="s">
        <v>97</v>
      </c>
      <c r="B67" s="13" t="str">
        <f t="shared" si="2"/>
        <v>PK</v>
      </c>
      <c r="C67" t="str">
        <f t="shared" ref="C67:C130" si="3">IF(OR(B67="PM", B67="ZP"), "Sea direct access", "No sea access")</f>
        <v>No sea access</v>
      </c>
    </row>
    <row r="68" spans="1:3" ht="14.5" x14ac:dyDescent="0.35">
      <c r="A68" s="1" t="s">
        <v>98</v>
      </c>
      <c r="B68" s="13" t="str">
        <f t="shared" si="2"/>
        <v>WP</v>
      </c>
      <c r="C68" t="str">
        <f t="shared" si="3"/>
        <v>No sea access</v>
      </c>
    </row>
    <row r="69" spans="1:3" ht="14.5" x14ac:dyDescent="0.35">
      <c r="A69" s="1" t="s">
        <v>99</v>
      </c>
      <c r="B69" s="13" t="str">
        <f t="shared" si="2"/>
        <v>MP</v>
      </c>
      <c r="C69" t="str">
        <f t="shared" si="3"/>
        <v>No sea access</v>
      </c>
    </row>
    <row r="70" spans="1:3" ht="14.5" x14ac:dyDescent="0.35">
      <c r="A70" s="1" t="s">
        <v>100</v>
      </c>
      <c r="B70" s="13" t="str">
        <f t="shared" si="2"/>
        <v>ŚK</v>
      </c>
      <c r="C70" t="str">
        <f t="shared" si="3"/>
        <v>No sea access</v>
      </c>
    </row>
    <row r="71" spans="1:3" ht="14.5" x14ac:dyDescent="0.35">
      <c r="A71" s="1" t="s">
        <v>101</v>
      </c>
      <c r="B71" s="13" t="str">
        <f t="shared" si="2"/>
        <v>LB</v>
      </c>
      <c r="C71" t="str">
        <f t="shared" si="3"/>
        <v>No sea access</v>
      </c>
    </row>
    <row r="72" spans="1:3" ht="14.5" x14ac:dyDescent="0.35">
      <c r="A72" s="1" t="s">
        <v>102</v>
      </c>
      <c r="B72" s="13" t="str">
        <f t="shared" si="2"/>
        <v>OP</v>
      </c>
      <c r="C72" t="str">
        <f t="shared" si="3"/>
        <v>No sea access</v>
      </c>
    </row>
    <row r="73" spans="1:3" ht="14.5" x14ac:dyDescent="0.35">
      <c r="A73" s="1" t="s">
        <v>103</v>
      </c>
      <c r="B73" s="13" t="str">
        <f t="shared" si="2"/>
        <v>KP</v>
      </c>
      <c r="C73" t="str">
        <f t="shared" si="3"/>
        <v>No sea access</v>
      </c>
    </row>
    <row r="74" spans="1:3" ht="14.5" x14ac:dyDescent="0.35">
      <c r="A74" s="1" t="s">
        <v>104</v>
      </c>
      <c r="B74" s="13" t="str">
        <f t="shared" si="2"/>
        <v>DŚ</v>
      </c>
      <c r="C74" t="str">
        <f t="shared" si="3"/>
        <v>No sea access</v>
      </c>
    </row>
    <row r="75" spans="1:3" ht="14.5" x14ac:dyDescent="0.35">
      <c r="A75" s="1" t="s">
        <v>105</v>
      </c>
      <c r="B75" s="13" t="str">
        <f t="shared" si="2"/>
        <v>LS</v>
      </c>
      <c r="C75" t="str">
        <f t="shared" si="3"/>
        <v>No sea access</v>
      </c>
    </row>
    <row r="76" spans="1:3" ht="14.5" x14ac:dyDescent="0.35">
      <c r="A76" s="1" t="s">
        <v>106</v>
      </c>
      <c r="B76" s="13" t="str">
        <f t="shared" si="2"/>
        <v>ŚL</v>
      </c>
      <c r="C76" t="str">
        <f t="shared" si="3"/>
        <v>No sea access</v>
      </c>
    </row>
    <row r="77" spans="1:3" ht="14.5" x14ac:dyDescent="0.35">
      <c r="A77" s="1" t="s">
        <v>107</v>
      </c>
      <c r="B77" s="13" t="str">
        <f t="shared" si="2"/>
        <v>PM</v>
      </c>
      <c r="C77" t="str">
        <f t="shared" si="3"/>
        <v>Sea direct access</v>
      </c>
    </row>
    <row r="78" spans="1:3" ht="14.5" x14ac:dyDescent="0.35">
      <c r="A78" s="1" t="s">
        <v>108</v>
      </c>
      <c r="B78" s="13" t="str">
        <f t="shared" si="2"/>
        <v>ZP</v>
      </c>
      <c r="C78" t="str">
        <f t="shared" si="3"/>
        <v>Sea direct access</v>
      </c>
    </row>
    <row r="79" spans="1:3" ht="14.5" x14ac:dyDescent="0.35">
      <c r="A79" s="1" t="s">
        <v>109</v>
      </c>
      <c r="B79" s="13" t="str">
        <f t="shared" si="2"/>
        <v>LB</v>
      </c>
      <c r="C79" t="str">
        <f t="shared" si="3"/>
        <v>No sea access</v>
      </c>
    </row>
    <row r="80" spans="1:3" ht="14.5" x14ac:dyDescent="0.35">
      <c r="A80" s="1" t="s">
        <v>110</v>
      </c>
      <c r="B80" s="13" t="str">
        <f t="shared" si="2"/>
        <v>MP</v>
      </c>
      <c r="C80" t="str">
        <f t="shared" si="3"/>
        <v>No sea access</v>
      </c>
    </row>
    <row r="81" spans="1:3" ht="14.5" x14ac:dyDescent="0.35">
      <c r="A81" s="1" t="s">
        <v>111</v>
      </c>
      <c r="B81" s="13" t="str">
        <f t="shared" si="2"/>
        <v>KP</v>
      </c>
      <c r="C81" t="str">
        <f t="shared" si="3"/>
        <v>No sea access</v>
      </c>
    </row>
    <row r="82" spans="1:3" ht="14.5" x14ac:dyDescent="0.35">
      <c r="A82" s="1" t="s">
        <v>112</v>
      </c>
      <c r="B82" s="13" t="str">
        <f t="shared" si="2"/>
        <v>KP</v>
      </c>
      <c r="C82" t="str">
        <f t="shared" si="3"/>
        <v>No sea access</v>
      </c>
    </row>
    <row r="83" spans="1:3" ht="14.5" x14ac:dyDescent="0.35">
      <c r="A83" s="1" t="s">
        <v>113</v>
      </c>
      <c r="B83" s="13" t="str">
        <f t="shared" si="2"/>
        <v>ŚK</v>
      </c>
      <c r="C83" t="str">
        <f t="shared" si="3"/>
        <v>No sea access</v>
      </c>
    </row>
    <row r="84" spans="1:3" ht="14.5" x14ac:dyDescent="0.35">
      <c r="A84" s="1" t="s">
        <v>114</v>
      </c>
      <c r="B84" s="13" t="str">
        <f t="shared" si="2"/>
        <v>ŚK</v>
      </c>
      <c r="C84" t="str">
        <f t="shared" si="3"/>
        <v>No sea access</v>
      </c>
    </row>
    <row r="85" spans="1:3" ht="14.5" x14ac:dyDescent="0.35">
      <c r="A85" s="1" t="s">
        <v>115</v>
      </c>
      <c r="B85" s="13" t="str">
        <f t="shared" si="2"/>
        <v>DŚ</v>
      </c>
      <c r="C85" t="str">
        <f t="shared" si="3"/>
        <v>No sea access</v>
      </c>
    </row>
    <row r="86" spans="1:3" ht="14.5" x14ac:dyDescent="0.35">
      <c r="A86" s="1" t="s">
        <v>116</v>
      </c>
      <c r="B86" s="13" t="str">
        <f t="shared" si="2"/>
        <v>ZP</v>
      </c>
      <c r="C86" t="str">
        <f t="shared" si="3"/>
        <v>Sea direct access</v>
      </c>
    </row>
    <row r="87" spans="1:3" ht="14.5" x14ac:dyDescent="0.35">
      <c r="A87" s="1" t="s">
        <v>117</v>
      </c>
      <c r="B87" s="13" t="str">
        <f t="shared" si="2"/>
        <v>KP</v>
      </c>
      <c r="C87" t="str">
        <f t="shared" si="3"/>
        <v>No sea access</v>
      </c>
    </row>
    <row r="88" spans="1:3" ht="14.5" x14ac:dyDescent="0.35">
      <c r="A88" s="1" t="s">
        <v>118</v>
      </c>
      <c r="B88" s="13" t="str">
        <f t="shared" si="2"/>
        <v>WP</v>
      </c>
      <c r="C88" t="str">
        <f t="shared" si="3"/>
        <v>No sea access</v>
      </c>
    </row>
    <row r="89" spans="1:3" ht="14.5" x14ac:dyDescent="0.35">
      <c r="A89" s="1" t="s">
        <v>119</v>
      </c>
      <c r="B89" s="13" t="str">
        <f t="shared" si="2"/>
        <v>ZP</v>
      </c>
      <c r="C89" t="str">
        <f t="shared" si="3"/>
        <v>Sea direct access</v>
      </c>
    </row>
    <row r="90" spans="1:3" ht="14.5" x14ac:dyDescent="0.35">
      <c r="A90" s="1" t="s">
        <v>120</v>
      </c>
      <c r="B90" s="13" t="str">
        <f t="shared" si="2"/>
        <v>PM</v>
      </c>
      <c r="C90" t="str">
        <f t="shared" si="3"/>
        <v>Sea direct access</v>
      </c>
    </row>
    <row r="91" spans="1:3" ht="14.5" x14ac:dyDescent="0.35">
      <c r="A91" s="1" t="s">
        <v>121</v>
      </c>
      <c r="B91" s="13" t="str">
        <f t="shared" si="2"/>
        <v>DŚ</v>
      </c>
      <c r="C91" t="str">
        <f t="shared" si="3"/>
        <v>No sea access</v>
      </c>
    </row>
    <row r="92" spans="1:3" ht="14.5" x14ac:dyDescent="0.35">
      <c r="A92" s="1" t="s">
        <v>122</v>
      </c>
      <c r="B92" s="13" t="str">
        <f t="shared" si="2"/>
        <v>PL</v>
      </c>
      <c r="C92" t="str">
        <f t="shared" si="3"/>
        <v>No sea access</v>
      </c>
    </row>
    <row r="93" spans="1:3" ht="14.5" x14ac:dyDescent="0.35">
      <c r="A93" s="1" t="s">
        <v>123</v>
      </c>
      <c r="B93" s="13" t="str">
        <f t="shared" si="2"/>
        <v>MZ</v>
      </c>
      <c r="C93" t="str">
        <f t="shared" si="3"/>
        <v>No sea access</v>
      </c>
    </row>
    <row r="94" spans="1:3" ht="14.5" x14ac:dyDescent="0.35">
      <c r="A94" s="1" t="s">
        <v>124</v>
      </c>
      <c r="B94" s="13" t="str">
        <f t="shared" si="2"/>
        <v>ŚL</v>
      </c>
      <c r="C94" t="str">
        <f t="shared" si="3"/>
        <v>No sea access</v>
      </c>
    </row>
    <row r="95" spans="1:3" ht="14.5" x14ac:dyDescent="0.35">
      <c r="A95" s="1" t="s">
        <v>125</v>
      </c>
      <c r="B95" s="13" t="str">
        <f t="shared" si="2"/>
        <v>ZP</v>
      </c>
      <c r="C95" t="str">
        <f t="shared" si="3"/>
        <v>Sea direct access</v>
      </c>
    </row>
    <row r="96" spans="1:3" ht="14.5" x14ac:dyDescent="0.35">
      <c r="A96" s="1" t="s">
        <v>126</v>
      </c>
      <c r="B96" s="13" t="str">
        <f t="shared" si="2"/>
        <v>MP</v>
      </c>
      <c r="C96" t="str">
        <f t="shared" si="3"/>
        <v>No sea access</v>
      </c>
    </row>
    <row r="97" spans="1:3" ht="14.5" x14ac:dyDescent="0.35">
      <c r="A97" s="1" t="s">
        <v>127</v>
      </c>
      <c r="B97" s="13" t="str">
        <f t="shared" si="2"/>
        <v>PL</v>
      </c>
      <c r="C97" t="str">
        <f t="shared" si="3"/>
        <v>No sea access</v>
      </c>
    </row>
    <row r="98" spans="1:3" ht="14.5" x14ac:dyDescent="0.35">
      <c r="A98" s="1" t="s">
        <v>128</v>
      </c>
      <c r="B98" s="13" t="str">
        <f t="shared" si="2"/>
        <v>MZ</v>
      </c>
      <c r="C98" t="str">
        <f t="shared" si="3"/>
        <v>No sea access</v>
      </c>
    </row>
    <row r="99" spans="1:3" ht="14.5" x14ac:dyDescent="0.35">
      <c r="A99" s="1" t="s">
        <v>129</v>
      </c>
      <c r="B99" s="13" t="str">
        <f t="shared" si="2"/>
        <v>KP</v>
      </c>
      <c r="C99" t="str">
        <f t="shared" si="3"/>
        <v>No sea access</v>
      </c>
    </row>
    <row r="100" spans="1:3" ht="14.5" x14ac:dyDescent="0.35">
      <c r="A100" s="1" t="s">
        <v>130</v>
      </c>
      <c r="B100" s="13" t="str">
        <f t="shared" si="2"/>
        <v>PK</v>
      </c>
      <c r="C100" t="str">
        <f t="shared" si="3"/>
        <v>No sea access</v>
      </c>
    </row>
    <row r="101" spans="1:3" ht="14.5" x14ac:dyDescent="0.35">
      <c r="A101" s="1" t="s">
        <v>131</v>
      </c>
      <c r="B101" s="13" t="str">
        <f t="shared" si="2"/>
        <v>ŚL</v>
      </c>
      <c r="C101" t="str">
        <f t="shared" si="3"/>
        <v>No sea access</v>
      </c>
    </row>
    <row r="102" spans="1:3" ht="14.5" x14ac:dyDescent="0.35">
      <c r="A102" s="1" t="s">
        <v>132</v>
      </c>
      <c r="B102" s="13" t="str">
        <f t="shared" si="2"/>
        <v>MP</v>
      </c>
      <c r="C102" t="str">
        <f t="shared" si="3"/>
        <v>No sea access</v>
      </c>
    </row>
    <row r="103" spans="1:3" ht="14.5" x14ac:dyDescent="0.35">
      <c r="A103" s="1" t="s">
        <v>133</v>
      </c>
      <c r="B103" s="13" t="str">
        <f t="shared" si="2"/>
        <v>LS</v>
      </c>
      <c r="C103" t="str">
        <f t="shared" si="3"/>
        <v>No sea access</v>
      </c>
    </row>
    <row r="104" spans="1:3" ht="14.5" x14ac:dyDescent="0.35">
      <c r="A104" s="1" t="s">
        <v>134</v>
      </c>
      <c r="B104" s="13" t="str">
        <f t="shared" si="2"/>
        <v>ZP</v>
      </c>
      <c r="C104" t="str">
        <f t="shared" si="3"/>
        <v>Sea direct access</v>
      </c>
    </row>
    <row r="105" spans="1:3" ht="14.5" x14ac:dyDescent="0.35">
      <c r="A105" s="1" t="s">
        <v>135</v>
      </c>
      <c r="B105" s="13" t="str">
        <f t="shared" si="2"/>
        <v>PL</v>
      </c>
      <c r="C105" t="str">
        <f t="shared" si="3"/>
        <v>No sea access</v>
      </c>
    </row>
    <row r="106" spans="1:3" ht="14.5" x14ac:dyDescent="0.35">
      <c r="A106" s="1" t="s">
        <v>136</v>
      </c>
      <c r="B106" s="13" t="str">
        <f t="shared" si="2"/>
        <v>PM</v>
      </c>
      <c r="C106" t="str">
        <f t="shared" si="3"/>
        <v>Sea direct access</v>
      </c>
    </row>
    <row r="107" spans="1:3" ht="14.5" x14ac:dyDescent="0.35">
      <c r="A107" s="1" t="s">
        <v>137</v>
      </c>
      <c r="B107" s="13" t="str">
        <f t="shared" si="2"/>
        <v>PM</v>
      </c>
      <c r="C107" t="str">
        <f t="shared" si="3"/>
        <v>Sea direct access</v>
      </c>
    </row>
    <row r="108" spans="1:3" ht="14.5" x14ac:dyDescent="0.35">
      <c r="A108" s="1" t="s">
        <v>138</v>
      </c>
      <c r="B108" s="13" t="str">
        <f t="shared" si="2"/>
        <v>WP</v>
      </c>
      <c r="C108" t="str">
        <f t="shared" si="3"/>
        <v>No sea access</v>
      </c>
    </row>
    <row r="109" spans="1:3" ht="14.5" x14ac:dyDescent="0.35">
      <c r="A109" s="1" t="s">
        <v>139</v>
      </c>
      <c r="B109" s="13" t="str">
        <f t="shared" si="2"/>
        <v>MP</v>
      </c>
      <c r="C109" t="str">
        <f t="shared" si="3"/>
        <v>No sea access</v>
      </c>
    </row>
    <row r="110" spans="1:3" ht="14.5" x14ac:dyDescent="0.35">
      <c r="A110" s="1" t="s">
        <v>140</v>
      </c>
      <c r="B110" s="13" t="str">
        <f t="shared" si="2"/>
        <v>ŚL</v>
      </c>
      <c r="C110" t="str">
        <f t="shared" si="3"/>
        <v>No sea access</v>
      </c>
    </row>
    <row r="111" spans="1:3" ht="14.5" x14ac:dyDescent="0.35">
      <c r="A111" s="1" t="s">
        <v>141</v>
      </c>
      <c r="B111" s="13" t="str">
        <f t="shared" si="2"/>
        <v>ŚL</v>
      </c>
      <c r="C111" t="str">
        <f t="shared" si="3"/>
        <v>No sea access</v>
      </c>
    </row>
    <row r="112" spans="1:3" ht="14.5" x14ac:dyDescent="0.35">
      <c r="A112" s="1" t="s">
        <v>142</v>
      </c>
      <c r="B112" s="13" t="str">
        <f t="shared" si="2"/>
        <v>WP</v>
      </c>
      <c r="C112" t="str">
        <f t="shared" si="3"/>
        <v>No sea access</v>
      </c>
    </row>
    <row r="113" spans="1:3" ht="14.5" x14ac:dyDescent="0.35">
      <c r="A113" s="1" t="s">
        <v>143</v>
      </c>
      <c r="B113" s="13" t="str">
        <f t="shared" si="2"/>
        <v>WP</v>
      </c>
      <c r="C113" t="str">
        <f t="shared" si="3"/>
        <v>No sea access</v>
      </c>
    </row>
    <row r="114" spans="1:3" ht="14.5" x14ac:dyDescent="0.35">
      <c r="A114" s="1" t="s">
        <v>144</v>
      </c>
      <c r="B114" s="13" t="str">
        <f t="shared" si="2"/>
        <v>PM</v>
      </c>
      <c r="C114" t="str">
        <f t="shared" si="3"/>
        <v>Sea direct access</v>
      </c>
    </row>
    <row r="115" spans="1:3" ht="14.5" x14ac:dyDescent="0.35">
      <c r="A115" s="1" t="s">
        <v>145</v>
      </c>
      <c r="B115" s="13" t="str">
        <f t="shared" si="2"/>
        <v>LS</v>
      </c>
      <c r="C115" t="str">
        <f t="shared" si="3"/>
        <v>No sea access</v>
      </c>
    </row>
    <row r="116" spans="1:3" ht="14.5" x14ac:dyDescent="0.35">
      <c r="A116" s="1" t="s">
        <v>146</v>
      </c>
      <c r="B116" s="13" t="str">
        <f t="shared" si="2"/>
        <v>ŚL</v>
      </c>
      <c r="C116" t="str">
        <f t="shared" si="3"/>
        <v>No sea access</v>
      </c>
    </row>
    <row r="117" spans="1:3" ht="14.5" x14ac:dyDescent="0.35">
      <c r="A117" s="1" t="s">
        <v>147</v>
      </c>
      <c r="B117" s="13" t="str">
        <f t="shared" si="2"/>
        <v>ŚL</v>
      </c>
      <c r="C117" t="str">
        <f t="shared" si="3"/>
        <v>No sea access</v>
      </c>
    </row>
    <row r="118" spans="1:3" ht="14.5" x14ac:dyDescent="0.35">
      <c r="A118" s="1" t="s">
        <v>148</v>
      </c>
      <c r="B118" s="13" t="str">
        <f t="shared" si="2"/>
        <v>ZP</v>
      </c>
      <c r="C118" t="str">
        <f t="shared" si="3"/>
        <v>Sea direct access</v>
      </c>
    </row>
    <row r="119" spans="1:3" ht="14.5" x14ac:dyDescent="0.35">
      <c r="A119" s="1" t="s">
        <v>149</v>
      </c>
      <c r="B119" s="13" t="str">
        <f t="shared" si="2"/>
        <v>PM</v>
      </c>
      <c r="C119" t="str">
        <f t="shared" si="3"/>
        <v>Sea direct access</v>
      </c>
    </row>
    <row r="120" spans="1:3" ht="14.5" x14ac:dyDescent="0.35">
      <c r="A120" s="1" t="s">
        <v>150</v>
      </c>
      <c r="B120" s="13" t="str">
        <f t="shared" si="2"/>
        <v>PL</v>
      </c>
      <c r="C120" t="str">
        <f t="shared" si="3"/>
        <v>No sea access</v>
      </c>
    </row>
    <row r="121" spans="1:3" ht="14.5" x14ac:dyDescent="0.35">
      <c r="A121" s="1" t="s">
        <v>151</v>
      </c>
      <c r="B121" s="13" t="str">
        <f t="shared" si="2"/>
        <v>ŚK</v>
      </c>
      <c r="C121" t="str">
        <f t="shared" si="3"/>
        <v>No sea access</v>
      </c>
    </row>
    <row r="122" spans="1:3" ht="14.5" x14ac:dyDescent="0.35">
      <c r="A122" s="1" t="s">
        <v>152</v>
      </c>
      <c r="B122" s="13" t="str">
        <f t="shared" si="2"/>
        <v>ŚK</v>
      </c>
      <c r="C122" t="str">
        <f t="shared" si="3"/>
        <v>No sea access</v>
      </c>
    </row>
    <row r="123" spans="1:3" ht="14.5" x14ac:dyDescent="0.35">
      <c r="A123" s="1" t="s">
        <v>153</v>
      </c>
      <c r="B123" s="13" t="str">
        <f t="shared" si="2"/>
        <v>ZP</v>
      </c>
      <c r="C123" t="str">
        <f t="shared" si="3"/>
        <v>Sea direct access</v>
      </c>
    </row>
    <row r="124" spans="1:3" ht="14.5" x14ac:dyDescent="0.35">
      <c r="A124" s="1" t="s">
        <v>154</v>
      </c>
      <c r="B124" s="13" t="str">
        <f t="shared" si="2"/>
        <v>WP</v>
      </c>
      <c r="C124" t="str">
        <f t="shared" si="3"/>
        <v>No sea access</v>
      </c>
    </row>
    <row r="125" spans="1:3" ht="14.5" x14ac:dyDescent="0.35">
      <c r="A125" s="1" t="s">
        <v>155</v>
      </c>
      <c r="B125" s="13" t="str">
        <f t="shared" si="2"/>
        <v>PL</v>
      </c>
      <c r="C125" t="str">
        <f t="shared" si="3"/>
        <v>No sea access</v>
      </c>
    </row>
    <row r="126" spans="1:3" ht="14.5" x14ac:dyDescent="0.35">
      <c r="A126" s="1" t="s">
        <v>156</v>
      </c>
      <c r="B126" s="13" t="str">
        <f t="shared" si="2"/>
        <v>ŚL</v>
      </c>
      <c r="C126" t="str">
        <f t="shared" si="3"/>
        <v>No sea access</v>
      </c>
    </row>
    <row r="127" spans="1:3" ht="14.5" x14ac:dyDescent="0.35">
      <c r="A127" s="1" t="s">
        <v>157</v>
      </c>
      <c r="B127" s="13" t="str">
        <f t="shared" si="2"/>
        <v>MP</v>
      </c>
      <c r="C127" t="str">
        <f t="shared" si="3"/>
        <v>No sea access</v>
      </c>
    </row>
    <row r="128" spans="1:3" ht="14.5" x14ac:dyDescent="0.35">
      <c r="A128" s="1" t="s">
        <v>158</v>
      </c>
      <c r="B128" s="13" t="str">
        <f t="shared" si="2"/>
        <v>PM</v>
      </c>
      <c r="C128" t="str">
        <f t="shared" si="3"/>
        <v>Sea direct access</v>
      </c>
    </row>
    <row r="129" spans="1:3" ht="14.5" x14ac:dyDescent="0.35">
      <c r="A129" s="1" t="s">
        <v>159</v>
      </c>
      <c r="B129" s="13" t="str">
        <f t="shared" si="2"/>
        <v>PK</v>
      </c>
      <c r="C129" t="str">
        <f t="shared" si="3"/>
        <v>No sea access</v>
      </c>
    </row>
    <row r="130" spans="1:3" ht="14.5" x14ac:dyDescent="0.35">
      <c r="A130" s="1" t="s">
        <v>160</v>
      </c>
      <c r="B130" s="13" t="str">
        <f t="shared" ref="B130:B193" si="4">MID(A130, FIND("(", A130) + 1, FIND(")", A130) - FIND("(", A130) - 1)</f>
        <v>LB</v>
      </c>
      <c r="C130" t="str">
        <f t="shared" si="3"/>
        <v>No sea access</v>
      </c>
    </row>
    <row r="131" spans="1:3" ht="14.5" x14ac:dyDescent="0.35">
      <c r="A131" s="1" t="s">
        <v>161</v>
      </c>
      <c r="B131" s="13" t="str">
        <f t="shared" si="4"/>
        <v>ZP</v>
      </c>
      <c r="C131" t="str">
        <f t="shared" ref="C131:C194" si="5">IF(OR(B131="PM", B131="ZP"), "Sea direct access", "No sea access")</f>
        <v>Sea direct access</v>
      </c>
    </row>
    <row r="132" spans="1:3" ht="14.5" x14ac:dyDescent="0.35">
      <c r="A132" s="1" t="s">
        <v>162</v>
      </c>
      <c r="B132" s="13" t="str">
        <f t="shared" si="4"/>
        <v>MP</v>
      </c>
      <c r="C132" t="str">
        <f t="shared" si="5"/>
        <v>No sea access</v>
      </c>
    </row>
    <row r="133" spans="1:3" ht="14.5" x14ac:dyDescent="0.35">
      <c r="A133" s="1" t="s">
        <v>163</v>
      </c>
      <c r="B133" s="13" t="str">
        <f t="shared" si="4"/>
        <v>LS</v>
      </c>
      <c r="C133" t="str">
        <f t="shared" si="5"/>
        <v>No sea access</v>
      </c>
    </row>
    <row r="134" spans="1:3" ht="14.5" x14ac:dyDescent="0.35">
      <c r="A134" s="1" t="s">
        <v>164</v>
      </c>
      <c r="B134" s="13" t="str">
        <f t="shared" si="4"/>
        <v>powiat łobeski</v>
      </c>
      <c r="C134" t="str">
        <f t="shared" si="5"/>
        <v>No sea access</v>
      </c>
    </row>
    <row r="135" spans="1:3" ht="14.5" x14ac:dyDescent="0.35">
      <c r="A135" s="1" t="s">
        <v>165</v>
      </c>
      <c r="B135" s="13" t="str">
        <f t="shared" si="4"/>
        <v>powiat turecki</v>
      </c>
      <c r="C135" t="str">
        <f t="shared" si="5"/>
        <v>No sea access</v>
      </c>
    </row>
    <row r="136" spans="1:3" ht="14.5" x14ac:dyDescent="0.35">
      <c r="A136" s="1" t="s">
        <v>166</v>
      </c>
      <c r="B136" s="13" t="str">
        <f t="shared" si="4"/>
        <v>WM</v>
      </c>
      <c r="C136" t="str">
        <f t="shared" si="5"/>
        <v>No sea access</v>
      </c>
    </row>
    <row r="137" spans="1:3" ht="14.5" x14ac:dyDescent="0.35">
      <c r="A137" s="1" t="s">
        <v>167</v>
      </c>
      <c r="B137" s="13" t="str">
        <f t="shared" si="4"/>
        <v>OP</v>
      </c>
      <c r="C137" t="str">
        <f t="shared" si="5"/>
        <v>No sea access</v>
      </c>
    </row>
    <row r="138" spans="1:3" ht="14.5" x14ac:dyDescent="0.35">
      <c r="A138" s="1" t="s">
        <v>168</v>
      </c>
      <c r="B138" s="13" t="str">
        <f t="shared" si="4"/>
        <v>ZP</v>
      </c>
      <c r="C138" t="str">
        <f t="shared" si="5"/>
        <v>Sea direct access</v>
      </c>
    </row>
    <row r="139" spans="1:3" ht="14.5" x14ac:dyDescent="0.35">
      <c r="A139" s="1" t="s">
        <v>169</v>
      </c>
      <c r="B139" s="13" t="str">
        <f t="shared" si="4"/>
        <v>KP</v>
      </c>
      <c r="C139" t="str">
        <f t="shared" si="5"/>
        <v>No sea access</v>
      </c>
    </row>
    <row r="140" spans="1:3" ht="14.5" x14ac:dyDescent="0.35">
      <c r="A140" s="1" t="s">
        <v>170</v>
      </c>
      <c r="B140" s="13" t="str">
        <f t="shared" si="4"/>
        <v>WP</v>
      </c>
      <c r="C140" t="str">
        <f t="shared" si="5"/>
        <v>No sea access</v>
      </c>
    </row>
    <row r="141" spans="1:3" ht="14.5" x14ac:dyDescent="0.35">
      <c r="A141" s="1" t="s">
        <v>171</v>
      </c>
      <c r="B141" s="13" t="str">
        <f t="shared" si="4"/>
        <v>ZP</v>
      </c>
      <c r="C141" t="str">
        <f t="shared" si="5"/>
        <v>Sea direct access</v>
      </c>
    </row>
    <row r="142" spans="1:3" ht="14.5" x14ac:dyDescent="0.35">
      <c r="A142" s="1" t="s">
        <v>172</v>
      </c>
      <c r="B142" s="13" t="str">
        <f t="shared" si="4"/>
        <v>ZP</v>
      </c>
      <c r="C142" t="str">
        <f t="shared" si="5"/>
        <v>Sea direct access</v>
      </c>
    </row>
    <row r="143" spans="1:3" ht="14.5" x14ac:dyDescent="0.35">
      <c r="A143" s="1" t="s">
        <v>173</v>
      </c>
      <c r="B143" s="13" t="str">
        <f t="shared" si="4"/>
        <v>LS</v>
      </c>
      <c r="C143" t="str">
        <f t="shared" si="5"/>
        <v>No sea access</v>
      </c>
    </row>
    <row r="144" spans="1:3" ht="14.5" x14ac:dyDescent="0.35">
      <c r="A144" s="1" t="s">
        <v>174</v>
      </c>
      <c r="B144" s="13" t="str">
        <f t="shared" si="4"/>
        <v>MZ</v>
      </c>
      <c r="C144" t="str">
        <f t="shared" si="5"/>
        <v>No sea access</v>
      </c>
    </row>
    <row r="145" spans="1:3" ht="14.5" x14ac:dyDescent="0.35">
      <c r="A145" s="1" t="s">
        <v>175</v>
      </c>
      <c r="B145" s="13" t="str">
        <f t="shared" si="4"/>
        <v>PL</v>
      </c>
      <c r="C145" t="str">
        <f t="shared" si="5"/>
        <v>No sea access</v>
      </c>
    </row>
    <row r="146" spans="1:3" ht="14.5" x14ac:dyDescent="0.35">
      <c r="A146" s="1" t="s">
        <v>176</v>
      </c>
      <c r="B146" s="13" t="str">
        <f t="shared" si="4"/>
        <v>ŁD</v>
      </c>
      <c r="C146" t="str">
        <f t="shared" si="5"/>
        <v>No sea access</v>
      </c>
    </row>
    <row r="147" spans="1:3" ht="14.5" x14ac:dyDescent="0.35">
      <c r="A147" s="1" t="s">
        <v>177</v>
      </c>
      <c r="B147" s="13" t="str">
        <f t="shared" si="4"/>
        <v>PK</v>
      </c>
      <c r="C147" t="str">
        <f t="shared" si="5"/>
        <v>No sea access</v>
      </c>
    </row>
    <row r="148" spans="1:3" ht="14.5" x14ac:dyDescent="0.35">
      <c r="A148" s="1" t="s">
        <v>178</v>
      </c>
      <c r="B148" s="13" t="str">
        <f t="shared" si="4"/>
        <v>DŚ</v>
      </c>
      <c r="C148" t="str">
        <f t="shared" si="5"/>
        <v>No sea access</v>
      </c>
    </row>
    <row r="149" spans="1:3" ht="14.5" x14ac:dyDescent="0.35">
      <c r="A149" s="1" t="s">
        <v>179</v>
      </c>
      <c r="B149" s="13" t="str">
        <f t="shared" si="4"/>
        <v>PK</v>
      </c>
      <c r="C149" t="str">
        <f t="shared" si="5"/>
        <v>No sea access</v>
      </c>
    </row>
    <row r="150" spans="1:3" ht="14.5" x14ac:dyDescent="0.35">
      <c r="A150" s="1" t="s">
        <v>180</v>
      </c>
      <c r="B150" s="13" t="str">
        <f t="shared" si="4"/>
        <v>WM</v>
      </c>
      <c r="C150" t="str">
        <f t="shared" si="5"/>
        <v>No sea access</v>
      </c>
    </row>
    <row r="151" spans="1:3" ht="14.5" x14ac:dyDescent="0.35">
      <c r="A151" s="1" t="s">
        <v>181</v>
      </c>
      <c r="B151" s="13" t="str">
        <f t="shared" si="4"/>
        <v>ŚK</v>
      </c>
      <c r="C151" t="str">
        <f t="shared" si="5"/>
        <v>No sea access</v>
      </c>
    </row>
    <row r="152" spans="1:3" ht="14.5" x14ac:dyDescent="0.35">
      <c r="A152" s="1" t="s">
        <v>182</v>
      </c>
      <c r="B152" s="13" t="str">
        <f t="shared" si="4"/>
        <v>ŁD</v>
      </c>
      <c r="C152" t="str">
        <f t="shared" si="5"/>
        <v>No sea access</v>
      </c>
    </row>
    <row r="153" spans="1:3" ht="14.5" x14ac:dyDescent="0.35">
      <c r="A153" s="1" t="s">
        <v>183</v>
      </c>
      <c r="B153" s="13" t="str">
        <f t="shared" si="4"/>
        <v>PM</v>
      </c>
      <c r="C153" t="str">
        <f t="shared" si="5"/>
        <v>Sea direct access</v>
      </c>
    </row>
    <row r="154" spans="1:3" ht="14.5" x14ac:dyDescent="0.35">
      <c r="A154" s="1" t="s">
        <v>184</v>
      </c>
      <c r="B154" s="13" t="str">
        <f t="shared" si="4"/>
        <v>DŚ</v>
      </c>
      <c r="C154" t="str">
        <f t="shared" si="5"/>
        <v>No sea access</v>
      </c>
    </row>
    <row r="155" spans="1:3" ht="14.5" x14ac:dyDescent="0.35">
      <c r="A155" s="1" t="s">
        <v>185</v>
      </c>
      <c r="B155" s="13" t="str">
        <f t="shared" si="4"/>
        <v>ZP</v>
      </c>
      <c r="C155" t="str">
        <f t="shared" si="5"/>
        <v>Sea direct access</v>
      </c>
    </row>
    <row r="156" spans="1:3" ht="14.5" x14ac:dyDescent="0.35">
      <c r="A156" s="1" t="s">
        <v>186</v>
      </c>
      <c r="B156" s="13" t="str">
        <f t="shared" si="4"/>
        <v>WM</v>
      </c>
      <c r="C156" t="str">
        <f t="shared" si="5"/>
        <v>No sea access</v>
      </c>
    </row>
    <row r="157" spans="1:3" ht="14.5" x14ac:dyDescent="0.35">
      <c r="A157" s="1" t="s">
        <v>187</v>
      </c>
      <c r="B157" s="13" t="str">
        <f t="shared" si="4"/>
        <v>WM</v>
      </c>
      <c r="C157" t="str">
        <f t="shared" si="5"/>
        <v>No sea access</v>
      </c>
    </row>
    <row r="158" spans="1:3" ht="14.5" x14ac:dyDescent="0.35">
      <c r="A158" s="1" t="s">
        <v>188</v>
      </c>
      <c r="B158" s="13" t="str">
        <f t="shared" si="4"/>
        <v>LB</v>
      </c>
      <c r="C158" t="str">
        <f t="shared" si="5"/>
        <v>No sea access</v>
      </c>
    </row>
    <row r="159" spans="1:3" ht="14.5" x14ac:dyDescent="0.35">
      <c r="A159" s="1" t="s">
        <v>189</v>
      </c>
      <c r="B159" s="13" t="str">
        <f t="shared" si="4"/>
        <v>WM</v>
      </c>
      <c r="C159" t="str">
        <f t="shared" si="5"/>
        <v>No sea access</v>
      </c>
    </row>
    <row r="160" spans="1:3" ht="14.5" x14ac:dyDescent="0.35">
      <c r="A160" s="1" t="s">
        <v>190</v>
      </c>
      <c r="B160" s="13" t="str">
        <f t="shared" si="4"/>
        <v>MZ</v>
      </c>
      <c r="C160" t="str">
        <f t="shared" si="5"/>
        <v>No sea access</v>
      </c>
    </row>
    <row r="161" spans="1:3" ht="14.5" x14ac:dyDescent="0.35">
      <c r="A161" s="1" t="s">
        <v>191</v>
      </c>
      <c r="B161" s="13" t="str">
        <f t="shared" si="4"/>
        <v>MZ</v>
      </c>
      <c r="C161" t="str">
        <f t="shared" si="5"/>
        <v>No sea access</v>
      </c>
    </row>
    <row r="162" spans="1:3" ht="14.5" x14ac:dyDescent="0.35">
      <c r="A162" s="1" t="s">
        <v>192</v>
      </c>
      <c r="B162" s="13" t="str">
        <f t="shared" si="4"/>
        <v>PM</v>
      </c>
      <c r="C162" t="str">
        <f t="shared" si="5"/>
        <v>Sea direct access</v>
      </c>
    </row>
    <row r="163" spans="1:3" ht="14.5" x14ac:dyDescent="0.35">
      <c r="A163" s="1" t="s">
        <v>193</v>
      </c>
      <c r="B163" s="13" t="str">
        <f t="shared" si="4"/>
        <v>PM</v>
      </c>
      <c r="C163" t="str">
        <f t="shared" si="5"/>
        <v>Sea direct access</v>
      </c>
    </row>
    <row r="164" spans="1:3" ht="14.5" x14ac:dyDescent="0.35">
      <c r="A164" s="1" t="s">
        <v>194</v>
      </c>
      <c r="B164" s="13" t="str">
        <f t="shared" si="4"/>
        <v>WM</v>
      </c>
      <c r="C164" t="str">
        <f t="shared" si="5"/>
        <v>No sea access</v>
      </c>
    </row>
    <row r="165" spans="1:3" ht="14.5" x14ac:dyDescent="0.35">
      <c r="A165" s="1" t="s">
        <v>195</v>
      </c>
      <c r="B165" s="13" t="str">
        <f t="shared" si="4"/>
        <v>MZ</v>
      </c>
      <c r="C165" t="str">
        <f t="shared" si="5"/>
        <v>No sea access</v>
      </c>
    </row>
    <row r="166" spans="1:3" ht="14.5" x14ac:dyDescent="0.35">
      <c r="A166" s="1" t="s">
        <v>196</v>
      </c>
      <c r="B166" s="13" t="str">
        <f t="shared" si="4"/>
        <v>ŚL</v>
      </c>
      <c r="C166" t="str">
        <f t="shared" si="5"/>
        <v>No sea access</v>
      </c>
    </row>
    <row r="167" spans="1:3" ht="14.5" x14ac:dyDescent="0.35">
      <c r="A167" s="1" t="s">
        <v>197</v>
      </c>
      <c r="B167" s="13" t="str">
        <f t="shared" si="4"/>
        <v>PK</v>
      </c>
      <c r="C167" t="str">
        <f t="shared" si="5"/>
        <v>No sea access</v>
      </c>
    </row>
    <row r="168" spans="1:3" ht="14.5" x14ac:dyDescent="0.35">
      <c r="A168" s="1" t="s">
        <v>198</v>
      </c>
      <c r="B168" s="13" t="str">
        <f t="shared" si="4"/>
        <v>DŚ</v>
      </c>
      <c r="C168" t="str">
        <f t="shared" si="5"/>
        <v>No sea access</v>
      </c>
    </row>
    <row r="169" spans="1:3" ht="14.5" x14ac:dyDescent="0.35">
      <c r="A169" s="1" t="s">
        <v>199</v>
      </c>
      <c r="B169" s="13" t="str">
        <f t="shared" si="4"/>
        <v>OP</v>
      </c>
      <c r="C169" t="str">
        <f t="shared" si="5"/>
        <v>No sea access</v>
      </c>
    </row>
    <row r="170" spans="1:3" ht="14.5" x14ac:dyDescent="0.35">
      <c r="A170" s="1" t="s">
        <v>200</v>
      </c>
      <c r="B170" s="13" t="str">
        <f t="shared" si="4"/>
        <v>ŁD</v>
      </c>
      <c r="C170" t="str">
        <f t="shared" si="5"/>
        <v>No sea access</v>
      </c>
    </row>
    <row r="171" spans="1:3" ht="14.5" x14ac:dyDescent="0.35">
      <c r="A171" s="1" t="s">
        <v>201</v>
      </c>
      <c r="B171" s="13" t="str">
        <f t="shared" si="4"/>
        <v>OP</v>
      </c>
      <c r="C171" t="str">
        <f t="shared" si="5"/>
        <v>No sea access</v>
      </c>
    </row>
    <row r="172" spans="1:3" ht="14.5" x14ac:dyDescent="0.35">
      <c r="A172" s="1" t="s">
        <v>202</v>
      </c>
      <c r="B172" s="13" t="str">
        <f t="shared" si="4"/>
        <v>OP</v>
      </c>
      <c r="C172" t="str">
        <f t="shared" si="5"/>
        <v>No sea access</v>
      </c>
    </row>
    <row r="173" spans="1:3" ht="14.5" x14ac:dyDescent="0.35">
      <c r="A173" s="1" t="s">
        <v>203</v>
      </c>
      <c r="B173" s="13" t="str">
        <f t="shared" si="4"/>
        <v>DŚ</v>
      </c>
      <c r="C173" t="str">
        <f t="shared" si="5"/>
        <v>No sea access</v>
      </c>
    </row>
    <row r="174" spans="1:3" ht="14.5" x14ac:dyDescent="0.35">
      <c r="A174" s="1" t="s">
        <v>204</v>
      </c>
      <c r="B174" s="13" t="str">
        <f t="shared" si="4"/>
        <v>PM</v>
      </c>
      <c r="C174" t="str">
        <f t="shared" si="5"/>
        <v>Sea direct access</v>
      </c>
    </row>
    <row r="175" spans="1:3" ht="14.5" x14ac:dyDescent="0.35">
      <c r="A175" s="1" t="s">
        <v>205</v>
      </c>
      <c r="B175" s="13" t="str">
        <f t="shared" si="4"/>
        <v>KP</v>
      </c>
      <c r="C175" t="str">
        <f t="shared" si="5"/>
        <v>No sea access</v>
      </c>
    </row>
    <row r="176" spans="1:3" ht="14.5" x14ac:dyDescent="0.35">
      <c r="A176" s="1" t="s">
        <v>206</v>
      </c>
      <c r="B176" s="13" t="str">
        <f t="shared" si="4"/>
        <v>WP</v>
      </c>
      <c r="C176" t="str">
        <f t="shared" si="5"/>
        <v>No sea access</v>
      </c>
    </row>
    <row r="177" spans="1:3" ht="14.5" x14ac:dyDescent="0.35">
      <c r="A177" s="1" t="s">
        <v>207</v>
      </c>
      <c r="B177" s="13" t="str">
        <f t="shared" si="4"/>
        <v>OP</v>
      </c>
      <c r="C177" t="str">
        <f t="shared" si="5"/>
        <v>No sea access</v>
      </c>
    </row>
    <row r="178" spans="1:3" ht="14.5" x14ac:dyDescent="0.35">
      <c r="A178" s="1" t="s">
        <v>208</v>
      </c>
      <c r="B178" s="13" t="str">
        <f t="shared" si="4"/>
        <v>ZP</v>
      </c>
      <c r="C178" t="str">
        <f t="shared" si="5"/>
        <v>Sea direct access</v>
      </c>
    </row>
    <row r="179" spans="1:3" ht="14.5" x14ac:dyDescent="0.35">
      <c r="A179" s="1" t="s">
        <v>209</v>
      </c>
      <c r="B179" s="13" t="str">
        <f t="shared" si="4"/>
        <v>ZP</v>
      </c>
      <c r="C179" t="str">
        <f t="shared" si="5"/>
        <v>Sea direct access</v>
      </c>
    </row>
    <row r="180" spans="1:3" ht="14.5" x14ac:dyDescent="0.35">
      <c r="A180" s="1" t="s">
        <v>210</v>
      </c>
      <c r="B180" s="13" t="str">
        <f t="shared" si="4"/>
        <v>WP</v>
      </c>
      <c r="C180" t="str">
        <f t="shared" si="5"/>
        <v>No sea access</v>
      </c>
    </row>
    <row r="181" spans="1:3" ht="14.5" x14ac:dyDescent="0.35">
      <c r="A181" s="1" t="s">
        <v>211</v>
      </c>
      <c r="B181" s="13" t="str">
        <f t="shared" si="4"/>
        <v>KP</v>
      </c>
      <c r="C181" t="str">
        <f t="shared" si="5"/>
        <v>No sea access</v>
      </c>
    </row>
    <row r="182" spans="1:3" ht="14.5" x14ac:dyDescent="0.35">
      <c r="A182" s="1" t="s">
        <v>212</v>
      </c>
      <c r="B182" s="13" t="str">
        <f t="shared" si="4"/>
        <v>WP</v>
      </c>
      <c r="C182" t="str">
        <f t="shared" si="5"/>
        <v>No sea access</v>
      </c>
    </row>
    <row r="183" spans="1:3" ht="14.5" x14ac:dyDescent="0.35">
      <c r="A183" s="1" t="s">
        <v>213</v>
      </c>
      <c r="B183" s="13" t="str">
        <f t="shared" si="4"/>
        <v>WM</v>
      </c>
      <c r="C183" t="str">
        <f t="shared" si="5"/>
        <v>No sea access</v>
      </c>
    </row>
    <row r="184" spans="1:3" ht="14.5" x14ac:dyDescent="0.35">
      <c r="A184" s="1" t="s">
        <v>214</v>
      </c>
      <c r="B184" s="13" t="str">
        <f t="shared" si="4"/>
        <v>PL</v>
      </c>
      <c r="C184" t="str">
        <f t="shared" si="5"/>
        <v>No sea access</v>
      </c>
    </row>
    <row r="185" spans="1:3" ht="14.5" x14ac:dyDescent="0.35">
      <c r="A185" s="1" t="s">
        <v>215</v>
      </c>
      <c r="B185" s="13" t="str">
        <f t="shared" si="4"/>
        <v>MP</v>
      </c>
      <c r="C185" t="str">
        <f t="shared" si="5"/>
        <v>No sea access</v>
      </c>
    </row>
    <row r="186" spans="1:3" ht="14.5" x14ac:dyDescent="0.35">
      <c r="A186" s="1" t="s">
        <v>216</v>
      </c>
      <c r="B186" s="13" t="str">
        <f t="shared" si="4"/>
        <v>OP</v>
      </c>
      <c r="C186" t="str">
        <f t="shared" si="5"/>
        <v>No sea access</v>
      </c>
    </row>
    <row r="187" spans="1:3" ht="14.5" x14ac:dyDescent="0.35">
      <c r="A187" s="1" t="s">
        <v>217</v>
      </c>
      <c r="B187" s="13" t="str">
        <f t="shared" si="4"/>
        <v>LS</v>
      </c>
      <c r="C187" t="str">
        <f t="shared" si="5"/>
        <v>No sea access</v>
      </c>
    </row>
    <row r="188" spans="1:3" ht="14.5" x14ac:dyDescent="0.35">
      <c r="A188" s="1" t="s">
        <v>218</v>
      </c>
      <c r="B188" s="13" t="str">
        <f t="shared" si="4"/>
        <v>MZ</v>
      </c>
      <c r="C188" t="str">
        <f t="shared" si="5"/>
        <v>No sea access</v>
      </c>
    </row>
    <row r="189" spans="1:3" ht="14.5" x14ac:dyDescent="0.35">
      <c r="A189" s="1" t="s">
        <v>219</v>
      </c>
      <c r="B189" s="13" t="str">
        <f t="shared" si="4"/>
        <v>WP</v>
      </c>
      <c r="C189" t="str">
        <f t="shared" si="5"/>
        <v>No sea access</v>
      </c>
    </row>
    <row r="190" spans="1:3" ht="14.5" x14ac:dyDescent="0.35">
      <c r="A190" s="1" t="s">
        <v>220</v>
      </c>
      <c r="B190" s="13" t="str">
        <f t="shared" si="4"/>
        <v>ZP</v>
      </c>
      <c r="C190" t="str">
        <f t="shared" si="5"/>
        <v>Sea direct access</v>
      </c>
    </row>
    <row r="191" spans="1:3" ht="14.5" x14ac:dyDescent="0.35">
      <c r="A191" s="1" t="s">
        <v>221</v>
      </c>
      <c r="B191" s="13" t="str">
        <f t="shared" si="4"/>
        <v>LS</v>
      </c>
      <c r="C191" t="str">
        <f t="shared" si="5"/>
        <v>No sea access</v>
      </c>
    </row>
    <row r="192" spans="1:3" ht="14.5" x14ac:dyDescent="0.35">
      <c r="A192" s="1" t="s">
        <v>222</v>
      </c>
      <c r="B192" s="13" t="str">
        <f t="shared" si="4"/>
        <v>MZ</v>
      </c>
      <c r="C192" t="str">
        <f t="shared" si="5"/>
        <v>No sea access</v>
      </c>
    </row>
    <row r="193" spans="1:3" ht="14.5" x14ac:dyDescent="0.35">
      <c r="A193" s="1" t="s">
        <v>223</v>
      </c>
      <c r="B193" s="13" t="str">
        <f t="shared" si="4"/>
        <v>DŚ</v>
      </c>
      <c r="C193" t="str">
        <f t="shared" si="5"/>
        <v>No sea access</v>
      </c>
    </row>
    <row r="194" spans="1:3" ht="14.5" x14ac:dyDescent="0.35">
      <c r="A194" s="1" t="s">
        <v>224</v>
      </c>
      <c r="B194" s="13" t="str">
        <f t="shared" ref="B194:B257" si="6">MID(A194, FIND("(", A194) + 1, FIND(")", A194) - FIND("(", A194) - 1)</f>
        <v>WM</v>
      </c>
      <c r="C194" t="str">
        <f t="shared" si="5"/>
        <v>No sea access</v>
      </c>
    </row>
    <row r="195" spans="1:3" ht="14.5" x14ac:dyDescent="0.35">
      <c r="A195" s="1" t="s">
        <v>225</v>
      </c>
      <c r="B195" s="13" t="str">
        <f t="shared" si="6"/>
        <v>KP</v>
      </c>
      <c r="C195" t="str">
        <f t="shared" ref="C195:C258" si="7">IF(OR(B195="PM", B195="ZP"), "Sea direct access", "No sea access")</f>
        <v>No sea access</v>
      </c>
    </row>
    <row r="196" spans="1:3" ht="14.5" x14ac:dyDescent="0.35">
      <c r="A196" s="1" t="s">
        <v>226</v>
      </c>
      <c r="B196" s="13" t="str">
        <f t="shared" si="6"/>
        <v>WP</v>
      </c>
      <c r="C196" t="str">
        <f t="shared" si="7"/>
        <v>No sea access</v>
      </c>
    </row>
    <row r="197" spans="1:3" ht="14.5" x14ac:dyDescent="0.35">
      <c r="A197" s="1" t="s">
        <v>227</v>
      </c>
      <c r="B197" s="13" t="str">
        <f t="shared" si="6"/>
        <v>PL</v>
      </c>
      <c r="C197" t="str">
        <f t="shared" si="7"/>
        <v>No sea access</v>
      </c>
    </row>
    <row r="198" spans="1:3" ht="14.5" x14ac:dyDescent="0.35">
      <c r="A198" s="1" t="s">
        <v>228</v>
      </c>
      <c r="B198" s="13" t="str">
        <f t="shared" si="6"/>
        <v>OP</v>
      </c>
      <c r="C198" t="str">
        <f t="shared" si="7"/>
        <v>No sea access</v>
      </c>
    </row>
    <row r="199" spans="1:3" ht="14.5" x14ac:dyDescent="0.35">
      <c r="A199" s="1" t="s">
        <v>229</v>
      </c>
      <c r="B199" s="13" t="str">
        <f t="shared" si="6"/>
        <v>MZ</v>
      </c>
      <c r="C199" t="str">
        <f t="shared" si="7"/>
        <v>No sea access</v>
      </c>
    </row>
    <row r="200" spans="1:3" ht="14.5" x14ac:dyDescent="0.35">
      <c r="A200" s="1" t="s">
        <v>230</v>
      </c>
      <c r="B200" s="13" t="str">
        <f t="shared" si="6"/>
        <v>WP</v>
      </c>
      <c r="C200" t="str">
        <f t="shared" si="7"/>
        <v>No sea access</v>
      </c>
    </row>
    <row r="201" spans="1:3" ht="14.5" x14ac:dyDescent="0.35">
      <c r="A201" s="1" t="s">
        <v>231</v>
      </c>
      <c r="B201" s="13" t="str">
        <f t="shared" si="6"/>
        <v>MZ</v>
      </c>
      <c r="C201" t="str">
        <f t="shared" si="7"/>
        <v>No sea access</v>
      </c>
    </row>
    <row r="202" spans="1:3" ht="14.5" x14ac:dyDescent="0.35">
      <c r="A202" s="1" t="s">
        <v>232</v>
      </c>
      <c r="B202" s="13" t="str">
        <f t="shared" si="6"/>
        <v>KP</v>
      </c>
      <c r="C202" t="str">
        <f t="shared" si="7"/>
        <v>No sea access</v>
      </c>
    </row>
    <row r="203" spans="1:3" ht="14.5" x14ac:dyDescent="0.35">
      <c r="A203" s="1" t="s">
        <v>233</v>
      </c>
      <c r="B203" s="13" t="str">
        <f t="shared" si="6"/>
        <v>MP</v>
      </c>
      <c r="C203" t="str">
        <f t="shared" si="7"/>
        <v>No sea access</v>
      </c>
    </row>
    <row r="204" spans="1:3" ht="14.5" x14ac:dyDescent="0.35">
      <c r="A204" s="1" t="s">
        <v>234</v>
      </c>
      <c r="B204" s="13" t="str">
        <f t="shared" si="6"/>
        <v>ZP</v>
      </c>
      <c r="C204" t="str">
        <f t="shared" si="7"/>
        <v>Sea direct access</v>
      </c>
    </row>
    <row r="205" spans="1:3" ht="14.5" x14ac:dyDescent="0.35">
      <c r="A205" s="1" t="s">
        <v>235</v>
      </c>
      <c r="B205" s="13" t="str">
        <f t="shared" si="6"/>
        <v>ZP</v>
      </c>
      <c r="C205" t="str">
        <f t="shared" si="7"/>
        <v>Sea direct access</v>
      </c>
    </row>
    <row r="206" spans="1:3" ht="14.5" x14ac:dyDescent="0.35">
      <c r="A206" s="1" t="s">
        <v>236</v>
      </c>
      <c r="B206" s="13" t="str">
        <f t="shared" si="6"/>
        <v>DŚ</v>
      </c>
      <c r="C206" t="str">
        <f t="shared" si="7"/>
        <v>No sea access</v>
      </c>
    </row>
    <row r="207" spans="1:3" ht="14.5" x14ac:dyDescent="0.35">
      <c r="A207" s="1" t="s">
        <v>237</v>
      </c>
      <c r="B207" s="13" t="str">
        <f t="shared" si="6"/>
        <v>LS</v>
      </c>
      <c r="C207" t="str">
        <f t="shared" si="7"/>
        <v>No sea access</v>
      </c>
    </row>
    <row r="208" spans="1:3" ht="14.5" x14ac:dyDescent="0.35">
      <c r="A208" s="1" t="s">
        <v>238</v>
      </c>
      <c r="B208" s="13" t="str">
        <f t="shared" si="6"/>
        <v>PL</v>
      </c>
      <c r="C208" t="str">
        <f t="shared" si="7"/>
        <v>No sea access</v>
      </c>
    </row>
    <row r="209" spans="1:3" ht="14.5" x14ac:dyDescent="0.35">
      <c r="A209" s="1" t="s">
        <v>239</v>
      </c>
      <c r="B209" s="13" t="str">
        <f t="shared" si="6"/>
        <v>MZ</v>
      </c>
      <c r="C209" t="str">
        <f t="shared" si="7"/>
        <v>No sea access</v>
      </c>
    </row>
    <row r="210" spans="1:3" ht="14.5" x14ac:dyDescent="0.35">
      <c r="A210" s="1" t="s">
        <v>240</v>
      </c>
      <c r="B210" s="13" t="str">
        <f t="shared" si="6"/>
        <v>PM</v>
      </c>
      <c r="C210" t="str">
        <f t="shared" si="7"/>
        <v>Sea direct access</v>
      </c>
    </row>
    <row r="211" spans="1:3" ht="14.5" x14ac:dyDescent="0.35">
      <c r="A211" s="1" t="s">
        <v>241</v>
      </c>
      <c r="B211" s="13" t="str">
        <f t="shared" si="6"/>
        <v>LB</v>
      </c>
      <c r="C211" t="str">
        <f t="shared" si="7"/>
        <v>No sea access</v>
      </c>
    </row>
    <row r="212" spans="1:3" ht="14.5" x14ac:dyDescent="0.35">
      <c r="A212" s="1" t="s">
        <v>242</v>
      </c>
      <c r="B212" s="13" t="str">
        <f t="shared" si="6"/>
        <v>WM</v>
      </c>
      <c r="C212" t="str">
        <f t="shared" si="7"/>
        <v>No sea access</v>
      </c>
    </row>
    <row r="213" spans="1:3" ht="14.5" x14ac:dyDescent="0.35">
      <c r="A213" s="1" t="s">
        <v>243</v>
      </c>
      <c r="B213" s="13" t="str">
        <f t="shared" si="6"/>
        <v>LS</v>
      </c>
      <c r="C213" t="str">
        <f t="shared" si="7"/>
        <v>No sea access</v>
      </c>
    </row>
    <row r="214" spans="1:3" ht="14.5" x14ac:dyDescent="0.35">
      <c r="A214" s="1" t="s">
        <v>244</v>
      </c>
      <c r="B214" s="13" t="str">
        <f t="shared" si="6"/>
        <v>MZ</v>
      </c>
      <c r="C214" t="str">
        <f t="shared" si="7"/>
        <v>No sea access</v>
      </c>
    </row>
    <row r="215" spans="1:3" ht="14.5" x14ac:dyDescent="0.35">
      <c r="A215" s="1" t="s">
        <v>245</v>
      </c>
      <c r="B215" s="13" t="str">
        <f t="shared" si="6"/>
        <v>ŚL</v>
      </c>
      <c r="C215" t="str">
        <f t="shared" si="7"/>
        <v>No sea access</v>
      </c>
    </row>
    <row r="216" spans="1:3" ht="14.5" x14ac:dyDescent="0.35">
      <c r="A216" s="1" t="s">
        <v>246</v>
      </c>
      <c r="B216" s="13" t="str">
        <f t="shared" si="6"/>
        <v>KP</v>
      </c>
      <c r="C216" t="str">
        <f t="shared" si="7"/>
        <v>No sea access</v>
      </c>
    </row>
    <row r="217" spans="1:3" ht="14.5" x14ac:dyDescent="0.35">
      <c r="A217" s="1" t="s">
        <v>247</v>
      </c>
      <c r="B217" s="13" t="str">
        <f t="shared" si="6"/>
        <v>ZP</v>
      </c>
      <c r="C217" t="str">
        <f t="shared" si="7"/>
        <v>Sea direct access</v>
      </c>
    </row>
    <row r="218" spans="1:3" ht="14.5" x14ac:dyDescent="0.35">
      <c r="A218" s="1" t="s">
        <v>248</v>
      </c>
      <c r="B218" s="13" t="str">
        <f t="shared" si="6"/>
        <v>PK</v>
      </c>
      <c r="C218" t="str">
        <f t="shared" si="7"/>
        <v>No sea access</v>
      </c>
    </row>
    <row r="219" spans="1:3" ht="14.5" x14ac:dyDescent="0.35">
      <c r="A219" s="1" t="s">
        <v>249</v>
      </c>
      <c r="B219" s="13" t="str">
        <f t="shared" si="6"/>
        <v>KP</v>
      </c>
      <c r="C219" t="str">
        <f t="shared" si="7"/>
        <v>No sea access</v>
      </c>
    </row>
    <row r="220" spans="1:3" ht="14.5" x14ac:dyDescent="0.35">
      <c r="A220" s="1" t="s">
        <v>250</v>
      </c>
      <c r="B220" s="13" t="str">
        <f t="shared" si="6"/>
        <v>KP</v>
      </c>
      <c r="C220" t="str">
        <f t="shared" si="7"/>
        <v>No sea access</v>
      </c>
    </row>
    <row r="221" spans="1:3" ht="14.5" x14ac:dyDescent="0.35">
      <c r="A221" s="1" t="s">
        <v>251</v>
      </c>
      <c r="B221" s="13" t="str">
        <f t="shared" si="6"/>
        <v>KP</v>
      </c>
      <c r="C221" t="str">
        <f t="shared" si="7"/>
        <v>No sea access</v>
      </c>
    </row>
    <row r="222" spans="1:3" ht="14.5" x14ac:dyDescent="0.35">
      <c r="A222" s="1" t="s">
        <v>252</v>
      </c>
      <c r="B222" s="13" t="str">
        <f t="shared" si="6"/>
        <v>KP</v>
      </c>
      <c r="C222" t="str">
        <f t="shared" si="7"/>
        <v>No sea access</v>
      </c>
    </row>
    <row r="223" spans="1:3" ht="14.5" x14ac:dyDescent="0.35">
      <c r="A223" s="1" t="s">
        <v>253</v>
      </c>
      <c r="B223" s="13" t="str">
        <f t="shared" si="6"/>
        <v>LB</v>
      </c>
      <c r="C223" t="str">
        <f t="shared" si="7"/>
        <v>No sea access</v>
      </c>
    </row>
    <row r="224" spans="1:3" ht="14.5" x14ac:dyDescent="0.35">
      <c r="A224" s="1" t="s">
        <v>254</v>
      </c>
      <c r="B224" s="13" t="str">
        <f t="shared" si="6"/>
        <v>WP</v>
      </c>
      <c r="C224" t="str">
        <f t="shared" si="7"/>
        <v>No sea access</v>
      </c>
    </row>
    <row r="225" spans="1:3" ht="14.5" x14ac:dyDescent="0.35">
      <c r="A225" s="1" t="s">
        <v>255</v>
      </c>
      <c r="B225" s="13" t="str">
        <f t="shared" si="6"/>
        <v>PK</v>
      </c>
      <c r="C225" t="str">
        <f t="shared" si="7"/>
        <v>No sea access</v>
      </c>
    </row>
    <row r="226" spans="1:3" ht="14.5" x14ac:dyDescent="0.35">
      <c r="A226" s="1" t="s">
        <v>256</v>
      </c>
      <c r="B226" s="13" t="str">
        <f t="shared" si="6"/>
        <v>LS</v>
      </c>
      <c r="C226" t="str">
        <f t="shared" si="7"/>
        <v>No sea access</v>
      </c>
    </row>
    <row r="227" spans="1:3" ht="14.5" x14ac:dyDescent="0.35">
      <c r="A227" s="1" t="s">
        <v>257</v>
      </c>
      <c r="B227" s="13" t="str">
        <f t="shared" si="6"/>
        <v>PK</v>
      </c>
      <c r="C227" t="str">
        <f t="shared" si="7"/>
        <v>No sea access</v>
      </c>
    </row>
    <row r="228" spans="1:3" ht="14.5" x14ac:dyDescent="0.35">
      <c r="A228" s="1" t="s">
        <v>258</v>
      </c>
      <c r="B228" s="13" t="str">
        <f t="shared" si="6"/>
        <v>PM</v>
      </c>
      <c r="C228" t="str">
        <f t="shared" si="7"/>
        <v>Sea direct access</v>
      </c>
    </row>
    <row r="229" spans="1:3" ht="14.5" x14ac:dyDescent="0.35">
      <c r="A229" s="1" t="s">
        <v>259</v>
      </c>
      <c r="B229" s="13" t="str">
        <f t="shared" si="6"/>
        <v>WP</v>
      </c>
      <c r="C229" t="str">
        <f t="shared" si="7"/>
        <v>No sea access</v>
      </c>
    </row>
    <row r="230" spans="1:3" ht="14.5" x14ac:dyDescent="0.35">
      <c r="A230" s="1" t="s">
        <v>260</v>
      </c>
      <c r="B230" s="13" t="str">
        <f t="shared" si="6"/>
        <v>ŚL</v>
      </c>
      <c r="C230" t="str">
        <f t="shared" si="7"/>
        <v>No sea access</v>
      </c>
    </row>
    <row r="231" spans="1:3" ht="14.5" x14ac:dyDescent="0.35">
      <c r="A231" s="1" t="s">
        <v>261</v>
      </c>
      <c r="B231" s="13" t="str">
        <f t="shared" si="6"/>
        <v>DŚ</v>
      </c>
      <c r="C231" t="str">
        <f t="shared" si="7"/>
        <v>No sea access</v>
      </c>
    </row>
    <row r="232" spans="1:3" ht="14.5" x14ac:dyDescent="0.35">
      <c r="A232" s="1" t="s">
        <v>262</v>
      </c>
      <c r="B232" s="13" t="str">
        <f t="shared" si="6"/>
        <v>ŚL</v>
      </c>
      <c r="C232" t="str">
        <f t="shared" si="7"/>
        <v>No sea access</v>
      </c>
    </row>
    <row r="233" spans="1:3" ht="14.5" x14ac:dyDescent="0.35">
      <c r="A233" s="1" t="s">
        <v>263</v>
      </c>
      <c r="B233" s="13" t="str">
        <f t="shared" si="6"/>
        <v>DŚ</v>
      </c>
      <c r="C233" t="str">
        <f t="shared" si="7"/>
        <v>No sea access</v>
      </c>
    </row>
    <row r="234" spans="1:3" ht="14.5" x14ac:dyDescent="0.35">
      <c r="A234" s="1" t="s">
        <v>264</v>
      </c>
      <c r="B234" s="13" t="str">
        <f t="shared" si="6"/>
        <v>PK</v>
      </c>
      <c r="C234" t="str">
        <f t="shared" si="7"/>
        <v>No sea access</v>
      </c>
    </row>
    <row r="235" spans="1:3" ht="14.5" x14ac:dyDescent="0.35">
      <c r="A235" s="1" t="s">
        <v>265</v>
      </c>
      <c r="B235" s="13" t="str">
        <f t="shared" si="6"/>
        <v>DŚ</v>
      </c>
      <c r="C235" t="str">
        <f t="shared" si="7"/>
        <v>No sea access</v>
      </c>
    </row>
    <row r="236" spans="1:3" ht="14.5" x14ac:dyDescent="0.35">
      <c r="A236" s="1" t="s">
        <v>266</v>
      </c>
      <c r="B236" s="13" t="str">
        <f t="shared" si="6"/>
        <v>PL</v>
      </c>
      <c r="C236" t="str">
        <f t="shared" si="7"/>
        <v>No sea access</v>
      </c>
    </row>
    <row r="237" spans="1:3" ht="14.5" x14ac:dyDescent="0.35">
      <c r="A237" s="1" t="s">
        <v>267</v>
      </c>
      <c r="B237" s="13" t="str">
        <f t="shared" si="6"/>
        <v>DŚ</v>
      </c>
      <c r="C237" t="str">
        <f t="shared" si="7"/>
        <v>No sea access</v>
      </c>
    </row>
    <row r="238" spans="1:3" ht="14.5" x14ac:dyDescent="0.35">
      <c r="A238" s="1" t="s">
        <v>268</v>
      </c>
      <c r="B238" s="13" t="str">
        <f t="shared" si="6"/>
        <v>DŚ</v>
      </c>
      <c r="C238" t="str">
        <f t="shared" si="7"/>
        <v>No sea access</v>
      </c>
    </row>
    <row r="239" spans="1:3" ht="14.5" x14ac:dyDescent="0.35">
      <c r="A239" s="1" t="s">
        <v>269</v>
      </c>
      <c r="B239" s="13" t="str">
        <f t="shared" si="6"/>
        <v>WM</v>
      </c>
      <c r="C239" t="str">
        <f t="shared" si="7"/>
        <v>No sea access</v>
      </c>
    </row>
    <row r="240" spans="1:3" ht="14.5" x14ac:dyDescent="0.35">
      <c r="A240" s="1" t="s">
        <v>270</v>
      </c>
      <c r="B240" s="13" t="str">
        <f t="shared" si="6"/>
        <v>ŚK</v>
      </c>
      <c r="C240" t="str">
        <f t="shared" si="7"/>
        <v>No sea access</v>
      </c>
    </row>
    <row r="241" spans="1:3" ht="14.5" x14ac:dyDescent="0.35">
      <c r="A241" s="1" t="s">
        <v>271</v>
      </c>
      <c r="B241" s="13" t="str">
        <f t="shared" si="6"/>
        <v>MP</v>
      </c>
      <c r="C241" t="str">
        <f t="shared" si="7"/>
        <v>No sea access</v>
      </c>
    </row>
    <row r="242" spans="1:3" ht="14.5" x14ac:dyDescent="0.35">
      <c r="A242" s="1" t="s">
        <v>272</v>
      </c>
      <c r="B242" s="13" t="str">
        <f t="shared" si="6"/>
        <v>powiat biłgorajski</v>
      </c>
      <c r="C242" t="str">
        <f t="shared" si="7"/>
        <v>No sea access</v>
      </c>
    </row>
    <row r="243" spans="1:3" ht="14.5" x14ac:dyDescent="0.35">
      <c r="A243" s="1" t="s">
        <v>273</v>
      </c>
      <c r="B243" s="13" t="str">
        <f t="shared" si="6"/>
        <v>powiat otwocki</v>
      </c>
      <c r="C243" t="str">
        <f t="shared" si="7"/>
        <v>No sea access</v>
      </c>
    </row>
    <row r="244" spans="1:3" ht="14.5" x14ac:dyDescent="0.35">
      <c r="A244" s="1" t="s">
        <v>274</v>
      </c>
      <c r="B244" s="13" t="str">
        <f t="shared" si="6"/>
        <v>WP</v>
      </c>
      <c r="C244" t="str">
        <f t="shared" si="7"/>
        <v>No sea access</v>
      </c>
    </row>
    <row r="245" spans="1:3" ht="14.5" x14ac:dyDescent="0.35">
      <c r="A245" s="1" t="s">
        <v>275</v>
      </c>
      <c r="B245" s="13" t="str">
        <f t="shared" si="6"/>
        <v>ŚL</v>
      </c>
      <c r="C245" t="str">
        <f t="shared" si="7"/>
        <v>No sea access</v>
      </c>
    </row>
    <row r="246" spans="1:3" ht="14.5" x14ac:dyDescent="0.35">
      <c r="A246" s="1" t="s">
        <v>276</v>
      </c>
      <c r="B246" s="13" t="str">
        <f t="shared" si="6"/>
        <v>ZP</v>
      </c>
      <c r="C246" t="str">
        <f t="shared" si="7"/>
        <v>Sea direct access</v>
      </c>
    </row>
    <row r="247" spans="1:3" ht="14.5" x14ac:dyDescent="0.35">
      <c r="A247" s="1" t="s">
        <v>277</v>
      </c>
      <c r="B247" s="13" t="str">
        <f t="shared" si="6"/>
        <v>WP</v>
      </c>
      <c r="C247" t="str">
        <f t="shared" si="7"/>
        <v>No sea access</v>
      </c>
    </row>
    <row r="248" spans="1:3" ht="14.5" x14ac:dyDescent="0.35">
      <c r="A248" s="1" t="s">
        <v>278</v>
      </c>
      <c r="B248" s="13" t="str">
        <f t="shared" si="6"/>
        <v>MP</v>
      </c>
      <c r="C248" t="str">
        <f t="shared" si="7"/>
        <v>No sea access</v>
      </c>
    </row>
    <row r="249" spans="1:3" ht="14.5" x14ac:dyDescent="0.35">
      <c r="A249" s="1" t="s">
        <v>279</v>
      </c>
      <c r="B249" s="13" t="str">
        <f t="shared" si="6"/>
        <v>MZ</v>
      </c>
      <c r="C249" t="str">
        <f t="shared" si="7"/>
        <v>No sea access</v>
      </c>
    </row>
    <row r="250" spans="1:3" ht="14.5" x14ac:dyDescent="0.35">
      <c r="A250" s="1" t="s">
        <v>280</v>
      </c>
      <c r="B250" s="13" t="str">
        <f t="shared" si="6"/>
        <v>DŚ</v>
      </c>
      <c r="C250" t="str">
        <f t="shared" si="7"/>
        <v>No sea access</v>
      </c>
    </row>
    <row r="251" spans="1:3" ht="14.5" x14ac:dyDescent="0.35">
      <c r="A251" s="1" t="s">
        <v>281</v>
      </c>
      <c r="B251" s="13" t="str">
        <f t="shared" si="6"/>
        <v>KP</v>
      </c>
      <c r="C251" t="str">
        <f t="shared" si="7"/>
        <v>No sea access</v>
      </c>
    </row>
    <row r="252" spans="1:3" ht="14.5" x14ac:dyDescent="0.35">
      <c r="A252" s="1" t="s">
        <v>282</v>
      </c>
      <c r="B252" s="13" t="str">
        <f t="shared" si="6"/>
        <v>ZP</v>
      </c>
      <c r="C252" t="str">
        <f t="shared" si="7"/>
        <v>Sea direct access</v>
      </c>
    </row>
    <row r="253" spans="1:3" ht="14.5" x14ac:dyDescent="0.35">
      <c r="A253" s="1" t="s">
        <v>283</v>
      </c>
      <c r="B253" s="13" t="str">
        <f t="shared" si="6"/>
        <v>ŁD</v>
      </c>
      <c r="C253" t="str">
        <f t="shared" si="7"/>
        <v>No sea access</v>
      </c>
    </row>
    <row r="254" spans="1:3" ht="14.5" x14ac:dyDescent="0.35">
      <c r="A254" s="1" t="s">
        <v>284</v>
      </c>
      <c r="B254" s="13" t="str">
        <f t="shared" si="6"/>
        <v>PK</v>
      </c>
      <c r="C254" t="str">
        <f t="shared" si="7"/>
        <v>No sea access</v>
      </c>
    </row>
    <row r="255" spans="1:3" ht="14.5" x14ac:dyDescent="0.35">
      <c r="A255" s="1" t="s">
        <v>285</v>
      </c>
      <c r="B255" s="13" t="str">
        <f t="shared" si="6"/>
        <v>MZ</v>
      </c>
      <c r="C255" t="str">
        <f t="shared" si="7"/>
        <v>No sea access</v>
      </c>
    </row>
    <row r="256" spans="1:3" ht="14.5" x14ac:dyDescent="0.35">
      <c r="A256" s="1" t="s">
        <v>286</v>
      </c>
      <c r="B256" s="13" t="str">
        <f t="shared" si="6"/>
        <v>LS</v>
      </c>
      <c r="C256" t="str">
        <f t="shared" si="7"/>
        <v>No sea access</v>
      </c>
    </row>
    <row r="257" spans="1:3" ht="14.5" x14ac:dyDescent="0.35">
      <c r="A257" s="1" t="s">
        <v>287</v>
      </c>
      <c r="B257" s="13" t="str">
        <f t="shared" si="6"/>
        <v>ZP</v>
      </c>
      <c r="C257" t="str">
        <f t="shared" si="7"/>
        <v>Sea direct access</v>
      </c>
    </row>
    <row r="258" spans="1:3" ht="14.5" x14ac:dyDescent="0.35">
      <c r="A258" s="1" t="s">
        <v>288</v>
      </c>
      <c r="B258" s="13" t="str">
        <f t="shared" ref="B258:B321" si="8">MID(A258, FIND("(", A258) + 1, FIND(")", A258) - FIND("(", A258) - 1)</f>
        <v>DŚ</v>
      </c>
      <c r="C258" t="str">
        <f t="shared" si="7"/>
        <v>No sea access</v>
      </c>
    </row>
    <row r="259" spans="1:3" ht="14.5" x14ac:dyDescent="0.35">
      <c r="A259" s="1" t="s">
        <v>289</v>
      </c>
      <c r="B259" s="13" t="str">
        <f t="shared" si="8"/>
        <v>PM</v>
      </c>
      <c r="C259" t="str">
        <f t="shared" ref="C259:C322" si="9">IF(OR(B259="PM", B259="ZP"), "Sea direct access", "No sea access")</f>
        <v>Sea direct access</v>
      </c>
    </row>
    <row r="260" spans="1:3" ht="14.5" x14ac:dyDescent="0.35">
      <c r="A260" s="1" t="s">
        <v>290</v>
      </c>
      <c r="B260" s="13" t="str">
        <f t="shared" si="8"/>
        <v>ŚL</v>
      </c>
      <c r="C260" t="str">
        <f t="shared" si="9"/>
        <v>No sea access</v>
      </c>
    </row>
    <row r="261" spans="1:3" ht="14.5" x14ac:dyDescent="0.35">
      <c r="A261" s="1" t="s">
        <v>291</v>
      </c>
      <c r="B261" s="13" t="str">
        <f t="shared" si="8"/>
        <v>LB</v>
      </c>
      <c r="C261" t="str">
        <f t="shared" si="9"/>
        <v>No sea access</v>
      </c>
    </row>
    <row r="262" spans="1:3" ht="14.5" x14ac:dyDescent="0.35">
      <c r="A262" s="1" t="s">
        <v>292</v>
      </c>
      <c r="B262" s="13" t="str">
        <f t="shared" si="8"/>
        <v>ŚK</v>
      </c>
      <c r="C262" t="str">
        <f t="shared" si="9"/>
        <v>No sea access</v>
      </c>
    </row>
    <row r="263" spans="1:3" ht="14.5" x14ac:dyDescent="0.35">
      <c r="A263" s="1" t="s">
        <v>293</v>
      </c>
      <c r="B263" s="13" t="str">
        <f t="shared" si="8"/>
        <v>DŚ</v>
      </c>
      <c r="C263" t="str">
        <f t="shared" si="9"/>
        <v>No sea access</v>
      </c>
    </row>
    <row r="264" spans="1:3" ht="14.5" x14ac:dyDescent="0.35">
      <c r="A264" s="1" t="s">
        <v>294</v>
      </c>
      <c r="B264" s="13" t="str">
        <f t="shared" si="8"/>
        <v>KP</v>
      </c>
      <c r="C264" t="str">
        <f t="shared" si="9"/>
        <v>No sea access</v>
      </c>
    </row>
    <row r="265" spans="1:3" ht="14.5" x14ac:dyDescent="0.35">
      <c r="A265" s="1" t="s">
        <v>295</v>
      </c>
      <c r="B265" s="13" t="str">
        <f t="shared" si="8"/>
        <v>OP</v>
      </c>
      <c r="C265" t="str">
        <f t="shared" si="9"/>
        <v>No sea access</v>
      </c>
    </row>
    <row r="266" spans="1:3" ht="14.5" x14ac:dyDescent="0.35">
      <c r="A266" s="1" t="s">
        <v>296</v>
      </c>
      <c r="B266" s="13" t="str">
        <f t="shared" si="8"/>
        <v>PM</v>
      </c>
      <c r="C266" t="str">
        <f t="shared" si="9"/>
        <v>Sea direct access</v>
      </c>
    </row>
    <row r="267" spans="1:3" ht="14.5" x14ac:dyDescent="0.35">
      <c r="A267" s="1" t="s">
        <v>297</v>
      </c>
      <c r="B267" s="13" t="str">
        <f t="shared" si="8"/>
        <v>WP</v>
      </c>
      <c r="C267" t="str">
        <f t="shared" si="9"/>
        <v>No sea access</v>
      </c>
    </row>
    <row r="268" spans="1:3" ht="14.5" x14ac:dyDescent="0.35">
      <c r="A268" s="1" t="s">
        <v>298</v>
      </c>
      <c r="B268" s="13" t="str">
        <f t="shared" si="8"/>
        <v>WM</v>
      </c>
      <c r="C268" t="str">
        <f t="shared" si="9"/>
        <v>No sea access</v>
      </c>
    </row>
    <row r="269" spans="1:3" ht="14.5" x14ac:dyDescent="0.35">
      <c r="A269" s="1" t="s">
        <v>299</v>
      </c>
      <c r="B269" s="13" t="str">
        <f t="shared" si="8"/>
        <v>MP</v>
      </c>
      <c r="C269" t="str">
        <f t="shared" si="9"/>
        <v>No sea access</v>
      </c>
    </row>
    <row r="270" spans="1:3" ht="14.5" x14ac:dyDescent="0.35">
      <c r="A270" s="1" t="s">
        <v>300</v>
      </c>
      <c r="B270" s="13" t="str">
        <f t="shared" si="8"/>
        <v>ŚK</v>
      </c>
      <c r="C270" t="str">
        <f t="shared" si="9"/>
        <v>No sea access</v>
      </c>
    </row>
    <row r="271" spans="1:3" ht="14.5" x14ac:dyDescent="0.35">
      <c r="A271" s="1" t="s">
        <v>301</v>
      </c>
      <c r="B271" s="13" t="str">
        <f t="shared" si="8"/>
        <v>OP</v>
      </c>
      <c r="C271" t="str">
        <f t="shared" si="9"/>
        <v>No sea access</v>
      </c>
    </row>
    <row r="272" spans="1:3" ht="14.5" x14ac:dyDescent="0.35">
      <c r="A272" s="1" t="s">
        <v>302</v>
      </c>
      <c r="B272" s="13" t="str">
        <f t="shared" si="8"/>
        <v>WM</v>
      </c>
      <c r="C272" t="str">
        <f t="shared" si="9"/>
        <v>No sea access</v>
      </c>
    </row>
    <row r="273" spans="1:3" ht="14.5" x14ac:dyDescent="0.35">
      <c r="A273" s="1" t="s">
        <v>303</v>
      </c>
      <c r="B273" s="13" t="str">
        <f t="shared" si="8"/>
        <v>WP</v>
      </c>
      <c r="C273" t="str">
        <f t="shared" si="9"/>
        <v>No sea access</v>
      </c>
    </row>
    <row r="274" spans="1:3" ht="14.5" x14ac:dyDescent="0.35">
      <c r="A274" s="1" t="s">
        <v>304</v>
      </c>
      <c r="B274" s="13" t="str">
        <f t="shared" si="8"/>
        <v>PL</v>
      </c>
      <c r="C274" t="str">
        <f t="shared" si="9"/>
        <v>No sea access</v>
      </c>
    </row>
    <row r="275" spans="1:3" ht="14.5" x14ac:dyDescent="0.35">
      <c r="A275" s="1" t="s">
        <v>305</v>
      </c>
      <c r="B275" s="13" t="str">
        <f t="shared" si="8"/>
        <v>OP</v>
      </c>
      <c r="C275" t="str">
        <f t="shared" si="9"/>
        <v>No sea access</v>
      </c>
    </row>
    <row r="276" spans="1:3" ht="14.5" x14ac:dyDescent="0.35">
      <c r="A276" s="1" t="s">
        <v>306</v>
      </c>
      <c r="B276" s="13" t="str">
        <f t="shared" si="8"/>
        <v>WP</v>
      </c>
      <c r="C276" t="str">
        <f t="shared" si="9"/>
        <v>No sea access</v>
      </c>
    </row>
    <row r="277" spans="1:3" ht="14.5" x14ac:dyDescent="0.35">
      <c r="A277" s="1" t="s">
        <v>307</v>
      </c>
      <c r="B277" s="13" t="str">
        <f t="shared" si="8"/>
        <v>ŚL</v>
      </c>
      <c r="C277" t="str">
        <f t="shared" si="9"/>
        <v>No sea access</v>
      </c>
    </row>
    <row r="278" spans="1:3" ht="14.5" x14ac:dyDescent="0.35">
      <c r="A278" s="1" t="s">
        <v>308</v>
      </c>
      <c r="B278" s="13" t="str">
        <f t="shared" si="8"/>
        <v>WP</v>
      </c>
      <c r="C278" t="str">
        <f t="shared" si="9"/>
        <v>No sea access</v>
      </c>
    </row>
    <row r="279" spans="1:3" ht="14.5" x14ac:dyDescent="0.35">
      <c r="A279" s="1" t="s">
        <v>309</v>
      </c>
      <c r="B279" s="13" t="str">
        <f t="shared" si="8"/>
        <v>DŚ</v>
      </c>
      <c r="C279" t="str">
        <f t="shared" si="9"/>
        <v>No sea access</v>
      </c>
    </row>
    <row r="280" spans="1:3" ht="14.5" x14ac:dyDescent="0.35">
      <c r="A280" s="1" t="s">
        <v>310</v>
      </c>
      <c r="B280" s="13" t="str">
        <f t="shared" si="8"/>
        <v>ŚL</v>
      </c>
      <c r="C280" t="str">
        <f t="shared" si="9"/>
        <v>No sea access</v>
      </c>
    </row>
    <row r="281" spans="1:3" ht="14.5" x14ac:dyDescent="0.35">
      <c r="A281" s="1" t="s">
        <v>311</v>
      </c>
      <c r="B281" s="13" t="str">
        <f t="shared" si="8"/>
        <v>PL</v>
      </c>
      <c r="C281" t="str">
        <f t="shared" si="9"/>
        <v>No sea access</v>
      </c>
    </row>
    <row r="282" spans="1:3" ht="14.5" x14ac:dyDescent="0.35">
      <c r="A282" s="1" t="s">
        <v>312</v>
      </c>
      <c r="B282" s="13" t="str">
        <f t="shared" si="8"/>
        <v>WP</v>
      </c>
      <c r="C282" t="str">
        <f t="shared" si="9"/>
        <v>No sea access</v>
      </c>
    </row>
    <row r="283" spans="1:3" ht="14.5" x14ac:dyDescent="0.35">
      <c r="A283" s="1" t="s">
        <v>313</v>
      </c>
      <c r="B283" s="13" t="str">
        <f t="shared" si="8"/>
        <v>MZ</v>
      </c>
      <c r="C283" t="str">
        <f t="shared" si="9"/>
        <v>No sea access</v>
      </c>
    </row>
    <row r="284" spans="1:3" ht="14.5" x14ac:dyDescent="0.35">
      <c r="A284" s="1" t="s">
        <v>314</v>
      </c>
      <c r="B284" s="13" t="str">
        <f t="shared" si="8"/>
        <v>LB</v>
      </c>
      <c r="C284" t="str">
        <f t="shared" si="9"/>
        <v>No sea access</v>
      </c>
    </row>
    <row r="285" spans="1:3" ht="14.5" x14ac:dyDescent="0.35">
      <c r="A285" s="1" t="s">
        <v>315</v>
      </c>
      <c r="B285" s="13" t="str">
        <f t="shared" si="8"/>
        <v>PK</v>
      </c>
      <c r="C285" t="str">
        <f t="shared" si="9"/>
        <v>No sea access</v>
      </c>
    </row>
    <row r="286" spans="1:3" ht="14.5" x14ac:dyDescent="0.35">
      <c r="A286" s="1" t="s">
        <v>316</v>
      </c>
      <c r="B286" s="13" t="str">
        <f t="shared" si="8"/>
        <v>PL</v>
      </c>
      <c r="C286" t="str">
        <f t="shared" si="9"/>
        <v>No sea access</v>
      </c>
    </row>
    <row r="287" spans="1:3" ht="14.5" x14ac:dyDescent="0.35">
      <c r="A287" s="1" t="s">
        <v>317</v>
      </c>
      <c r="B287" s="13" t="str">
        <f t="shared" si="8"/>
        <v>OP</v>
      </c>
      <c r="C287" t="str">
        <f t="shared" si="9"/>
        <v>No sea access</v>
      </c>
    </row>
    <row r="288" spans="1:3" ht="14.5" x14ac:dyDescent="0.35">
      <c r="A288" s="1" t="s">
        <v>318</v>
      </c>
      <c r="B288" s="13" t="str">
        <f t="shared" si="8"/>
        <v>ŁD</v>
      </c>
      <c r="C288" t="str">
        <f t="shared" si="9"/>
        <v>No sea access</v>
      </c>
    </row>
    <row r="289" spans="1:3" ht="14.5" x14ac:dyDescent="0.35">
      <c r="A289" s="1" t="s">
        <v>319</v>
      </c>
      <c r="B289" s="13" t="str">
        <f t="shared" si="8"/>
        <v>PK</v>
      </c>
      <c r="C289" t="str">
        <f t="shared" si="9"/>
        <v>No sea access</v>
      </c>
    </row>
    <row r="290" spans="1:3" ht="14.5" x14ac:dyDescent="0.35">
      <c r="A290" s="1" t="s">
        <v>320</v>
      </c>
      <c r="B290" s="13" t="str">
        <f t="shared" si="8"/>
        <v>WP</v>
      </c>
      <c r="C290" t="str">
        <f t="shared" si="9"/>
        <v>No sea access</v>
      </c>
    </row>
    <row r="291" spans="1:3" ht="14.5" x14ac:dyDescent="0.35">
      <c r="A291" s="1" t="s">
        <v>321</v>
      </c>
      <c r="B291" s="13" t="str">
        <f t="shared" si="8"/>
        <v>ZP</v>
      </c>
      <c r="C291" t="str">
        <f t="shared" si="9"/>
        <v>Sea direct access</v>
      </c>
    </row>
    <row r="292" spans="1:3" ht="14.5" x14ac:dyDescent="0.35">
      <c r="A292" s="1" t="s">
        <v>322</v>
      </c>
      <c r="B292" s="13" t="str">
        <f t="shared" si="8"/>
        <v>ŚL</v>
      </c>
      <c r="C292" t="str">
        <f t="shared" si="9"/>
        <v>No sea access</v>
      </c>
    </row>
    <row r="293" spans="1:3" ht="14.5" x14ac:dyDescent="0.35">
      <c r="A293" s="1" t="s">
        <v>323</v>
      </c>
      <c r="B293" s="13" t="str">
        <f t="shared" si="8"/>
        <v>WP</v>
      </c>
      <c r="C293" t="str">
        <f t="shared" si="9"/>
        <v>No sea access</v>
      </c>
    </row>
    <row r="294" spans="1:3" ht="14.5" x14ac:dyDescent="0.35">
      <c r="A294" s="1" t="s">
        <v>324</v>
      </c>
      <c r="B294" s="13" t="str">
        <f t="shared" si="8"/>
        <v>MZ</v>
      </c>
      <c r="C294" t="str">
        <f t="shared" si="9"/>
        <v>No sea access</v>
      </c>
    </row>
    <row r="295" spans="1:3" ht="14.5" x14ac:dyDescent="0.35">
      <c r="A295" s="1" t="s">
        <v>325</v>
      </c>
      <c r="B295" s="13" t="str">
        <f t="shared" si="8"/>
        <v>ŁD</v>
      </c>
      <c r="C295" t="str">
        <f t="shared" si="9"/>
        <v>No sea access</v>
      </c>
    </row>
    <row r="296" spans="1:3" ht="14.5" x14ac:dyDescent="0.35">
      <c r="A296" s="1" t="s">
        <v>326</v>
      </c>
      <c r="B296" s="13" t="str">
        <f t="shared" si="8"/>
        <v>ŚK</v>
      </c>
      <c r="C296" t="str">
        <f t="shared" si="9"/>
        <v>No sea access</v>
      </c>
    </row>
    <row r="297" spans="1:3" ht="14.5" x14ac:dyDescent="0.35">
      <c r="A297" s="1" t="s">
        <v>327</v>
      </c>
      <c r="B297" s="13" t="str">
        <f t="shared" si="8"/>
        <v>ŚK</v>
      </c>
      <c r="C297" t="str">
        <f t="shared" si="9"/>
        <v>No sea access</v>
      </c>
    </row>
    <row r="298" spans="1:3" ht="14.5" x14ac:dyDescent="0.35">
      <c r="A298" s="1" t="s">
        <v>328</v>
      </c>
      <c r="B298" s="13" t="str">
        <f t="shared" si="8"/>
        <v>OP</v>
      </c>
      <c r="C298" t="str">
        <f t="shared" si="9"/>
        <v>No sea access</v>
      </c>
    </row>
    <row r="299" spans="1:3" ht="14.5" x14ac:dyDescent="0.35">
      <c r="A299" s="1" t="s">
        <v>329</v>
      </c>
      <c r="B299" s="13" t="str">
        <f t="shared" si="8"/>
        <v>KP</v>
      </c>
      <c r="C299" t="str">
        <f t="shared" si="9"/>
        <v>No sea access</v>
      </c>
    </row>
    <row r="300" spans="1:3" ht="14.5" x14ac:dyDescent="0.35">
      <c r="A300" s="1" t="s">
        <v>330</v>
      </c>
      <c r="B300" s="13" t="str">
        <f t="shared" si="8"/>
        <v>WM</v>
      </c>
      <c r="C300" t="str">
        <f t="shared" si="9"/>
        <v>No sea access</v>
      </c>
    </row>
    <row r="301" spans="1:3" ht="14.5" x14ac:dyDescent="0.35">
      <c r="A301" s="1" t="s">
        <v>331</v>
      </c>
      <c r="B301" s="13" t="str">
        <f t="shared" si="8"/>
        <v>MZ</v>
      </c>
      <c r="C301" t="str">
        <f t="shared" si="9"/>
        <v>No sea access</v>
      </c>
    </row>
    <row r="302" spans="1:3" ht="14.5" x14ac:dyDescent="0.35">
      <c r="A302" s="1" t="s">
        <v>332</v>
      </c>
      <c r="B302" s="13" t="str">
        <f t="shared" si="8"/>
        <v>LS</v>
      </c>
      <c r="C302" t="str">
        <f t="shared" si="9"/>
        <v>No sea access</v>
      </c>
    </row>
    <row r="303" spans="1:3" ht="14.5" x14ac:dyDescent="0.35">
      <c r="A303" s="1" t="s">
        <v>333</v>
      </c>
      <c r="B303" s="13" t="str">
        <f t="shared" si="8"/>
        <v>WP</v>
      </c>
      <c r="C303" t="str">
        <f t="shared" si="9"/>
        <v>No sea access</v>
      </c>
    </row>
    <row r="304" spans="1:3" ht="14.5" x14ac:dyDescent="0.35">
      <c r="A304" s="1" t="s">
        <v>334</v>
      </c>
      <c r="B304" s="13" t="str">
        <f t="shared" si="8"/>
        <v>ZP</v>
      </c>
      <c r="C304" t="str">
        <f t="shared" si="9"/>
        <v>Sea direct access</v>
      </c>
    </row>
    <row r="305" spans="1:3" ht="14.5" x14ac:dyDescent="0.35">
      <c r="A305" s="1" t="s">
        <v>335</v>
      </c>
      <c r="B305" s="13" t="str">
        <f t="shared" si="8"/>
        <v>WP</v>
      </c>
      <c r="C305" t="str">
        <f t="shared" si="9"/>
        <v>No sea access</v>
      </c>
    </row>
    <row r="306" spans="1:3" ht="14.5" x14ac:dyDescent="0.35">
      <c r="A306" s="1" t="s">
        <v>336</v>
      </c>
      <c r="B306" s="13" t="str">
        <f t="shared" si="8"/>
        <v>PM</v>
      </c>
      <c r="C306" t="str">
        <f t="shared" si="9"/>
        <v>Sea direct access</v>
      </c>
    </row>
    <row r="307" spans="1:3" ht="14.5" x14ac:dyDescent="0.35">
      <c r="A307" s="1" t="s">
        <v>337</v>
      </c>
      <c r="B307" s="13" t="str">
        <f t="shared" si="8"/>
        <v>KP</v>
      </c>
      <c r="C307" t="str">
        <f t="shared" si="9"/>
        <v>No sea access</v>
      </c>
    </row>
    <row r="308" spans="1:3" ht="14.5" x14ac:dyDescent="0.35">
      <c r="A308" s="1" t="s">
        <v>338</v>
      </c>
      <c r="B308" s="13" t="str">
        <f t="shared" si="8"/>
        <v>KP</v>
      </c>
      <c r="C308" t="str">
        <f t="shared" si="9"/>
        <v>No sea access</v>
      </c>
    </row>
    <row r="309" spans="1:3" ht="14.5" x14ac:dyDescent="0.35">
      <c r="A309" s="1" t="s">
        <v>339</v>
      </c>
      <c r="B309" s="13" t="str">
        <f t="shared" si="8"/>
        <v>DŚ</v>
      </c>
      <c r="C309" t="str">
        <f t="shared" si="9"/>
        <v>No sea access</v>
      </c>
    </row>
    <row r="310" spans="1:3" ht="14.5" x14ac:dyDescent="0.35">
      <c r="A310" s="1" t="s">
        <v>340</v>
      </c>
      <c r="B310" s="13" t="str">
        <f t="shared" si="8"/>
        <v>ŚL</v>
      </c>
      <c r="C310" t="str">
        <f t="shared" si="9"/>
        <v>No sea access</v>
      </c>
    </row>
    <row r="311" spans="1:3" ht="14.5" x14ac:dyDescent="0.35">
      <c r="A311" s="1" t="s">
        <v>341</v>
      </c>
      <c r="B311" s="13" t="str">
        <f t="shared" si="8"/>
        <v>MZ</v>
      </c>
      <c r="C311" t="str">
        <f t="shared" si="9"/>
        <v>No sea access</v>
      </c>
    </row>
    <row r="312" spans="1:3" ht="14.5" x14ac:dyDescent="0.35">
      <c r="A312" s="1" t="s">
        <v>342</v>
      </c>
      <c r="B312" s="13" t="str">
        <f t="shared" si="8"/>
        <v>WP</v>
      </c>
      <c r="C312" t="str">
        <f t="shared" si="9"/>
        <v>No sea access</v>
      </c>
    </row>
    <row r="313" spans="1:3" ht="14.5" x14ac:dyDescent="0.35">
      <c r="A313" s="1" t="s">
        <v>343</v>
      </c>
      <c r="B313" s="13" t="str">
        <f t="shared" si="8"/>
        <v>LS</v>
      </c>
      <c r="C313" t="str">
        <f t="shared" si="9"/>
        <v>No sea access</v>
      </c>
    </row>
    <row r="314" spans="1:3" ht="14.5" x14ac:dyDescent="0.35">
      <c r="A314" s="1" t="s">
        <v>344</v>
      </c>
      <c r="B314" s="13" t="str">
        <f t="shared" si="8"/>
        <v>WP</v>
      </c>
      <c r="C314" t="str">
        <f t="shared" si="9"/>
        <v>No sea access</v>
      </c>
    </row>
    <row r="315" spans="1:3" ht="14.5" x14ac:dyDescent="0.35">
      <c r="A315" s="1" t="s">
        <v>345</v>
      </c>
      <c r="B315" s="13" t="str">
        <f t="shared" si="8"/>
        <v>WP</v>
      </c>
      <c r="C315" t="str">
        <f t="shared" si="9"/>
        <v>No sea access</v>
      </c>
    </row>
    <row r="316" spans="1:3" ht="14.5" x14ac:dyDescent="0.35">
      <c r="A316" s="1" t="s">
        <v>346</v>
      </c>
      <c r="B316" s="13" t="str">
        <f t="shared" si="8"/>
        <v>MP</v>
      </c>
      <c r="C316" t="str">
        <f t="shared" si="9"/>
        <v>No sea access</v>
      </c>
    </row>
    <row r="317" spans="1:3" ht="14.5" x14ac:dyDescent="0.35">
      <c r="A317" s="1" t="s">
        <v>347</v>
      </c>
      <c r="B317" s="13" t="str">
        <f t="shared" si="8"/>
        <v>OP</v>
      </c>
      <c r="C317" t="str">
        <f t="shared" si="9"/>
        <v>No sea access</v>
      </c>
    </row>
    <row r="318" spans="1:3" ht="14.5" x14ac:dyDescent="0.35">
      <c r="A318" s="1" t="s">
        <v>348</v>
      </c>
      <c r="B318" s="13" t="str">
        <f t="shared" si="8"/>
        <v>LB</v>
      </c>
      <c r="C318" t="str">
        <f t="shared" si="9"/>
        <v>No sea access</v>
      </c>
    </row>
    <row r="319" spans="1:3" ht="14.5" x14ac:dyDescent="0.35">
      <c r="A319" s="1" t="s">
        <v>349</v>
      </c>
      <c r="B319" s="13" t="str">
        <f t="shared" si="8"/>
        <v>LB</v>
      </c>
      <c r="C319" t="str">
        <f t="shared" si="9"/>
        <v>No sea access</v>
      </c>
    </row>
    <row r="320" spans="1:3" ht="14.5" x14ac:dyDescent="0.35">
      <c r="A320" s="1" t="s">
        <v>350</v>
      </c>
      <c r="B320" s="13" t="str">
        <f t="shared" si="8"/>
        <v>LB</v>
      </c>
      <c r="C320" t="str">
        <f t="shared" si="9"/>
        <v>No sea access</v>
      </c>
    </row>
    <row r="321" spans="1:3" ht="14.5" x14ac:dyDescent="0.35">
      <c r="A321" s="1" t="s">
        <v>351</v>
      </c>
      <c r="B321" s="13" t="str">
        <f t="shared" si="8"/>
        <v>WP</v>
      </c>
      <c r="C321" t="str">
        <f t="shared" si="9"/>
        <v>No sea access</v>
      </c>
    </row>
    <row r="322" spans="1:3" ht="14.5" x14ac:dyDescent="0.35">
      <c r="A322" s="1" t="s">
        <v>352</v>
      </c>
      <c r="B322" s="13" t="str">
        <f t="shared" ref="B322:B385" si="10">MID(A322, FIND("(", A322) + 1, FIND(")", A322) - FIND("(", A322) - 1)</f>
        <v>LS</v>
      </c>
      <c r="C322" t="str">
        <f t="shared" si="9"/>
        <v>No sea access</v>
      </c>
    </row>
    <row r="323" spans="1:3" ht="14.5" x14ac:dyDescent="0.35">
      <c r="A323" s="1" t="s">
        <v>353</v>
      </c>
      <c r="B323" s="13" t="str">
        <f t="shared" si="10"/>
        <v>PK</v>
      </c>
      <c r="C323" t="str">
        <f t="shared" ref="C323:C386" si="11">IF(OR(B323="PM", B323="ZP"), "Sea direct access", "No sea access")</f>
        <v>No sea access</v>
      </c>
    </row>
    <row r="324" spans="1:3" ht="14.5" x14ac:dyDescent="0.35">
      <c r="A324" s="1" t="s">
        <v>354</v>
      </c>
      <c r="B324" s="13" t="str">
        <f t="shared" si="10"/>
        <v>ŁD</v>
      </c>
      <c r="C324" t="str">
        <f t="shared" si="11"/>
        <v>No sea access</v>
      </c>
    </row>
    <row r="325" spans="1:3" ht="14.5" x14ac:dyDescent="0.35">
      <c r="A325" s="1" t="s">
        <v>355</v>
      </c>
      <c r="B325" s="13" t="str">
        <f t="shared" si="10"/>
        <v>WP</v>
      </c>
      <c r="C325" t="str">
        <f t="shared" si="11"/>
        <v>No sea access</v>
      </c>
    </row>
    <row r="326" spans="1:3" ht="14.5" x14ac:dyDescent="0.35">
      <c r="A326" s="1" t="s">
        <v>356</v>
      </c>
      <c r="B326" s="13" t="str">
        <f t="shared" si="10"/>
        <v>KP</v>
      </c>
      <c r="C326" t="str">
        <f t="shared" si="11"/>
        <v>No sea access</v>
      </c>
    </row>
    <row r="327" spans="1:3" ht="14.5" x14ac:dyDescent="0.35">
      <c r="A327" s="1" t="s">
        <v>357</v>
      </c>
      <c r="B327" s="13" t="str">
        <f t="shared" si="10"/>
        <v>PM</v>
      </c>
      <c r="C327" t="str">
        <f t="shared" si="11"/>
        <v>Sea direct access</v>
      </c>
    </row>
    <row r="328" spans="1:3" ht="14.5" x14ac:dyDescent="0.35">
      <c r="A328" s="1" t="s">
        <v>358</v>
      </c>
      <c r="B328" s="13" t="str">
        <f t="shared" si="10"/>
        <v>MP</v>
      </c>
      <c r="C328" t="str">
        <f t="shared" si="11"/>
        <v>No sea access</v>
      </c>
    </row>
    <row r="329" spans="1:3" ht="14.5" x14ac:dyDescent="0.35">
      <c r="A329" s="1" t="s">
        <v>359</v>
      </c>
      <c r="B329" s="13" t="str">
        <f t="shared" si="10"/>
        <v>PL</v>
      </c>
      <c r="C329" t="str">
        <f t="shared" si="11"/>
        <v>No sea access</v>
      </c>
    </row>
    <row r="330" spans="1:3" ht="14.5" x14ac:dyDescent="0.35">
      <c r="A330" s="1" t="s">
        <v>360</v>
      </c>
      <c r="B330" s="13" t="str">
        <f t="shared" si="10"/>
        <v>ŚL</v>
      </c>
      <c r="C330" t="str">
        <f t="shared" si="11"/>
        <v>No sea access</v>
      </c>
    </row>
    <row r="331" spans="1:3" ht="14.5" x14ac:dyDescent="0.35">
      <c r="A331" s="1" t="s">
        <v>361</v>
      </c>
      <c r="B331" s="13" t="str">
        <f t="shared" si="10"/>
        <v>ŚL</v>
      </c>
      <c r="C331" t="str">
        <f t="shared" si="11"/>
        <v>No sea access</v>
      </c>
    </row>
    <row r="332" spans="1:3" ht="14.5" x14ac:dyDescent="0.35">
      <c r="A332" s="1" t="s">
        <v>362</v>
      </c>
      <c r="B332" s="13" t="str">
        <f t="shared" si="10"/>
        <v>MP</v>
      </c>
      <c r="C332" t="str">
        <f t="shared" si="11"/>
        <v>No sea access</v>
      </c>
    </row>
    <row r="333" spans="1:3" ht="14.5" x14ac:dyDescent="0.35">
      <c r="A333" s="1" t="s">
        <v>363</v>
      </c>
      <c r="B333" s="13" t="str">
        <f t="shared" si="10"/>
        <v>WP</v>
      </c>
      <c r="C333" t="str">
        <f t="shared" si="11"/>
        <v>No sea access</v>
      </c>
    </row>
    <row r="334" spans="1:3" ht="14.5" x14ac:dyDescent="0.35">
      <c r="A334" s="1" t="s">
        <v>364</v>
      </c>
      <c r="B334" s="13" t="str">
        <f t="shared" si="10"/>
        <v>WP</v>
      </c>
      <c r="C334" t="str">
        <f t="shared" si="11"/>
        <v>No sea access</v>
      </c>
    </row>
    <row r="335" spans="1:3" ht="14.5" x14ac:dyDescent="0.35">
      <c r="A335" s="1" t="s">
        <v>365</v>
      </c>
      <c r="B335" s="13" t="str">
        <f t="shared" si="10"/>
        <v>WP</v>
      </c>
      <c r="C335" t="str">
        <f t="shared" si="11"/>
        <v>No sea access</v>
      </c>
    </row>
    <row r="336" spans="1:3" ht="14.5" x14ac:dyDescent="0.35">
      <c r="A336" s="1" t="s">
        <v>366</v>
      </c>
      <c r="B336" s="13" t="str">
        <f t="shared" si="10"/>
        <v>DŚ</v>
      </c>
      <c r="C336" t="str">
        <f t="shared" si="11"/>
        <v>No sea access</v>
      </c>
    </row>
    <row r="337" spans="1:3" ht="14.5" x14ac:dyDescent="0.35">
      <c r="A337" s="1" t="s">
        <v>367</v>
      </c>
      <c r="B337" s="13" t="str">
        <f t="shared" si="10"/>
        <v>ŚK</v>
      </c>
      <c r="C337" t="str">
        <f t="shared" si="11"/>
        <v>No sea access</v>
      </c>
    </row>
    <row r="338" spans="1:3" ht="14.5" x14ac:dyDescent="0.35">
      <c r="A338" s="1" t="s">
        <v>368</v>
      </c>
      <c r="B338" s="13" t="str">
        <f t="shared" si="10"/>
        <v>ŁD</v>
      </c>
      <c r="C338" t="str">
        <f t="shared" si="11"/>
        <v>No sea access</v>
      </c>
    </row>
    <row r="339" spans="1:3" ht="14.5" x14ac:dyDescent="0.35">
      <c r="A339" s="1" t="s">
        <v>369</v>
      </c>
      <c r="B339" s="13" t="str">
        <f t="shared" si="10"/>
        <v>ŚL</v>
      </c>
      <c r="C339" t="str">
        <f t="shared" si="11"/>
        <v>No sea access</v>
      </c>
    </row>
    <row r="340" spans="1:3" ht="14.5" x14ac:dyDescent="0.35">
      <c r="A340" s="1" t="s">
        <v>370</v>
      </c>
      <c r="B340" s="13" t="str">
        <f t="shared" si="10"/>
        <v>PM</v>
      </c>
      <c r="C340" t="str">
        <f t="shared" si="11"/>
        <v>Sea direct access</v>
      </c>
    </row>
    <row r="341" spans="1:3" ht="14.5" x14ac:dyDescent="0.35">
      <c r="A341" s="1" t="s">
        <v>371</v>
      </c>
      <c r="B341" s="13" t="str">
        <f t="shared" si="10"/>
        <v>DŚ</v>
      </c>
      <c r="C341" t="str">
        <f t="shared" si="11"/>
        <v>No sea access</v>
      </c>
    </row>
    <row r="342" spans="1:3" ht="14.5" x14ac:dyDescent="0.35">
      <c r="A342" s="1" t="s">
        <v>372</v>
      </c>
      <c r="B342" s="13" t="str">
        <f t="shared" si="10"/>
        <v>MZ</v>
      </c>
      <c r="C342" t="str">
        <f t="shared" si="11"/>
        <v>No sea access</v>
      </c>
    </row>
    <row r="343" spans="1:3" ht="14.5" x14ac:dyDescent="0.35">
      <c r="A343" s="1" t="s">
        <v>373</v>
      </c>
      <c r="B343" s="13" t="str">
        <f t="shared" si="10"/>
        <v>DŚ</v>
      </c>
      <c r="C343" t="str">
        <f t="shared" si="11"/>
        <v>No sea access</v>
      </c>
    </row>
    <row r="344" spans="1:3" ht="14.5" x14ac:dyDescent="0.35">
      <c r="A344" s="1" t="s">
        <v>374</v>
      </c>
      <c r="B344" s="13" t="str">
        <f t="shared" si="10"/>
        <v>PK</v>
      </c>
      <c r="C344" t="str">
        <f t="shared" si="11"/>
        <v>No sea access</v>
      </c>
    </row>
    <row r="345" spans="1:3" ht="14.5" x14ac:dyDescent="0.35">
      <c r="A345" s="1" t="s">
        <v>375</v>
      </c>
      <c r="B345" s="13" t="str">
        <f t="shared" si="10"/>
        <v>WP</v>
      </c>
      <c r="C345" t="str">
        <f t="shared" si="11"/>
        <v>No sea access</v>
      </c>
    </row>
    <row r="346" spans="1:3" ht="14.5" x14ac:dyDescent="0.35">
      <c r="A346" s="1" t="s">
        <v>376</v>
      </c>
      <c r="B346" s="13" t="str">
        <f t="shared" si="10"/>
        <v>DŚ</v>
      </c>
      <c r="C346" t="str">
        <f t="shared" si="11"/>
        <v>No sea access</v>
      </c>
    </row>
    <row r="347" spans="1:3" ht="14.5" x14ac:dyDescent="0.35">
      <c r="A347" s="1" t="s">
        <v>377</v>
      </c>
      <c r="B347" s="13" t="str">
        <f t="shared" si="10"/>
        <v>OP</v>
      </c>
      <c r="C347" t="str">
        <f t="shared" si="11"/>
        <v>No sea access</v>
      </c>
    </row>
    <row r="348" spans="1:3" ht="14.5" x14ac:dyDescent="0.35">
      <c r="A348" s="1" t="s">
        <v>378</v>
      </c>
      <c r="B348" s="13" t="str">
        <f t="shared" si="10"/>
        <v>OP</v>
      </c>
      <c r="C348" t="str">
        <f t="shared" si="11"/>
        <v>No sea access</v>
      </c>
    </row>
    <row r="349" spans="1:3" ht="14.5" x14ac:dyDescent="0.35">
      <c r="A349" s="1" t="s">
        <v>379</v>
      </c>
      <c r="B349" s="13" t="str">
        <f t="shared" si="10"/>
        <v>PK</v>
      </c>
      <c r="C349" t="str">
        <f t="shared" si="11"/>
        <v>No sea access</v>
      </c>
    </row>
    <row r="350" spans="1:3" ht="14.5" x14ac:dyDescent="0.35">
      <c r="A350" s="1" t="s">
        <v>380</v>
      </c>
      <c r="B350" s="13" t="str">
        <f t="shared" si="10"/>
        <v>PM</v>
      </c>
      <c r="C350" t="str">
        <f t="shared" si="11"/>
        <v>Sea direct access</v>
      </c>
    </row>
    <row r="351" spans="1:3" ht="14.5" x14ac:dyDescent="0.35">
      <c r="A351" s="1" t="s">
        <v>381</v>
      </c>
      <c r="B351" s="13" t="str">
        <f t="shared" si="10"/>
        <v>ŚL</v>
      </c>
      <c r="C351" t="str">
        <f t="shared" si="11"/>
        <v>No sea access</v>
      </c>
    </row>
    <row r="352" spans="1:3" ht="14.5" x14ac:dyDescent="0.35">
      <c r="A352" s="1" t="s">
        <v>382</v>
      </c>
      <c r="B352" s="13" t="str">
        <f t="shared" si="10"/>
        <v>MP</v>
      </c>
      <c r="C352" t="str">
        <f t="shared" si="11"/>
        <v>No sea access</v>
      </c>
    </row>
    <row r="353" spans="1:3" ht="14.5" x14ac:dyDescent="0.35">
      <c r="A353" s="1" t="s">
        <v>383</v>
      </c>
      <c r="B353" s="13" t="str">
        <f t="shared" si="10"/>
        <v>WM</v>
      </c>
      <c r="C353" t="str">
        <f t="shared" si="11"/>
        <v>No sea access</v>
      </c>
    </row>
    <row r="354" spans="1:3" ht="14.5" x14ac:dyDescent="0.35">
      <c r="A354" s="1" t="s">
        <v>384</v>
      </c>
      <c r="B354" s="13" t="str">
        <f t="shared" si="10"/>
        <v>WM</v>
      </c>
      <c r="C354" t="str">
        <f t="shared" si="11"/>
        <v>No sea access</v>
      </c>
    </row>
    <row r="355" spans="1:3" ht="14.5" x14ac:dyDescent="0.35">
      <c r="A355" s="1" t="s">
        <v>385</v>
      </c>
      <c r="B355" s="13" t="str">
        <f t="shared" si="10"/>
        <v>MP</v>
      </c>
      <c r="C355" t="str">
        <f t="shared" si="11"/>
        <v>No sea access</v>
      </c>
    </row>
    <row r="356" spans="1:3" ht="14.5" x14ac:dyDescent="0.35">
      <c r="A356" s="1" t="s">
        <v>386</v>
      </c>
      <c r="B356" s="13" t="str">
        <f t="shared" si="10"/>
        <v>ZP</v>
      </c>
      <c r="C356" t="str">
        <f t="shared" si="11"/>
        <v>Sea direct access</v>
      </c>
    </row>
    <row r="357" spans="1:3" ht="14.5" x14ac:dyDescent="0.35">
      <c r="A357" s="1" t="s">
        <v>387</v>
      </c>
      <c r="B357" s="13" t="str">
        <f t="shared" si="10"/>
        <v>KP</v>
      </c>
      <c r="C357" t="str">
        <f t="shared" si="11"/>
        <v>No sea access</v>
      </c>
    </row>
    <row r="358" spans="1:3" ht="14.5" x14ac:dyDescent="0.35">
      <c r="A358" s="1" t="s">
        <v>388</v>
      </c>
      <c r="B358" s="13" t="str">
        <f t="shared" si="10"/>
        <v>PL</v>
      </c>
      <c r="C358" t="str">
        <f t="shared" si="11"/>
        <v>No sea access</v>
      </c>
    </row>
    <row r="359" spans="1:3" ht="14.5" x14ac:dyDescent="0.35">
      <c r="A359" s="1" t="s">
        <v>389</v>
      </c>
      <c r="B359" s="13" t="str">
        <f t="shared" si="10"/>
        <v>MZ</v>
      </c>
      <c r="C359" t="str">
        <f t="shared" si="11"/>
        <v>No sea access</v>
      </c>
    </row>
    <row r="360" spans="1:3" ht="14.5" x14ac:dyDescent="0.35">
      <c r="A360" s="1" t="s">
        <v>390</v>
      </c>
      <c r="B360" s="13" t="str">
        <f t="shared" si="10"/>
        <v>PK</v>
      </c>
      <c r="C360" t="str">
        <f t="shared" si="11"/>
        <v>No sea access</v>
      </c>
    </row>
    <row r="361" spans="1:3" ht="14.5" x14ac:dyDescent="0.35">
      <c r="A361" s="1" t="s">
        <v>391</v>
      </c>
      <c r="B361" s="13" t="str">
        <f t="shared" si="10"/>
        <v>DŚ</v>
      </c>
      <c r="C361" t="str">
        <f t="shared" si="11"/>
        <v>No sea access</v>
      </c>
    </row>
    <row r="362" spans="1:3" ht="14.5" x14ac:dyDescent="0.35">
      <c r="A362" s="1" t="s">
        <v>392</v>
      </c>
      <c r="B362" s="13" t="str">
        <f t="shared" si="10"/>
        <v>LB</v>
      </c>
      <c r="C362" t="str">
        <f t="shared" si="11"/>
        <v>No sea access</v>
      </c>
    </row>
    <row r="363" spans="1:3" ht="14.5" x14ac:dyDescent="0.35">
      <c r="A363" s="1" t="s">
        <v>393</v>
      </c>
      <c r="B363" s="13" t="str">
        <f t="shared" si="10"/>
        <v>WM</v>
      </c>
      <c r="C363" t="str">
        <f t="shared" si="11"/>
        <v>No sea access</v>
      </c>
    </row>
    <row r="364" spans="1:3" ht="14.5" x14ac:dyDescent="0.35">
      <c r="A364" s="1" t="s">
        <v>394</v>
      </c>
      <c r="B364" s="13" t="str">
        <f t="shared" si="10"/>
        <v>DŚ</v>
      </c>
      <c r="C364" t="str">
        <f t="shared" si="11"/>
        <v>No sea access</v>
      </c>
    </row>
    <row r="365" spans="1:3" ht="14.5" x14ac:dyDescent="0.35">
      <c r="A365" s="1" t="s">
        <v>395</v>
      </c>
      <c r="B365" s="13" t="str">
        <f t="shared" si="10"/>
        <v>KP</v>
      </c>
      <c r="C365" t="str">
        <f t="shared" si="11"/>
        <v>No sea access</v>
      </c>
    </row>
    <row r="366" spans="1:3" ht="14.5" x14ac:dyDescent="0.35">
      <c r="A366" s="1" t="s">
        <v>396</v>
      </c>
      <c r="B366" s="13" t="str">
        <f t="shared" si="10"/>
        <v>DŚ</v>
      </c>
      <c r="C366" t="str">
        <f t="shared" si="11"/>
        <v>No sea access</v>
      </c>
    </row>
    <row r="367" spans="1:3" ht="14.5" x14ac:dyDescent="0.35">
      <c r="A367" s="1" t="s">
        <v>397</v>
      </c>
      <c r="B367" s="13" t="str">
        <f t="shared" si="10"/>
        <v>LB</v>
      </c>
      <c r="C367" t="str">
        <f t="shared" si="11"/>
        <v>No sea access</v>
      </c>
    </row>
    <row r="368" spans="1:3" ht="14.5" x14ac:dyDescent="0.35">
      <c r="A368" s="1" t="s">
        <v>398</v>
      </c>
      <c r="B368" s="13" t="str">
        <f t="shared" si="10"/>
        <v>ŚL</v>
      </c>
      <c r="C368" t="str">
        <f t="shared" si="11"/>
        <v>No sea access</v>
      </c>
    </row>
    <row r="369" spans="1:3" ht="14.5" x14ac:dyDescent="0.35">
      <c r="A369" s="1" t="s">
        <v>399</v>
      </c>
      <c r="B369" s="13" t="str">
        <f t="shared" si="10"/>
        <v>LS</v>
      </c>
      <c r="C369" t="str">
        <f t="shared" si="11"/>
        <v>No sea access</v>
      </c>
    </row>
    <row r="370" spans="1:3" ht="14.5" x14ac:dyDescent="0.35">
      <c r="A370" s="1" t="s">
        <v>400</v>
      </c>
      <c r="B370" s="13" t="str">
        <f t="shared" si="10"/>
        <v>DŚ</v>
      </c>
      <c r="C370" t="str">
        <f t="shared" si="11"/>
        <v>No sea access</v>
      </c>
    </row>
    <row r="371" spans="1:3" ht="14.5" x14ac:dyDescent="0.35">
      <c r="A371" s="1" t="s">
        <v>401</v>
      </c>
      <c r="B371" s="13" t="str">
        <f t="shared" si="10"/>
        <v>WP</v>
      </c>
      <c r="C371" t="str">
        <f t="shared" si="11"/>
        <v>No sea access</v>
      </c>
    </row>
    <row r="372" spans="1:3" ht="14.5" x14ac:dyDescent="0.35">
      <c r="A372" s="1" t="s">
        <v>402</v>
      </c>
      <c r="B372" s="13" t="str">
        <f t="shared" si="10"/>
        <v>KP</v>
      </c>
      <c r="C372" t="str">
        <f t="shared" si="11"/>
        <v>No sea access</v>
      </c>
    </row>
    <row r="373" spans="1:3" ht="14.5" x14ac:dyDescent="0.35">
      <c r="A373" s="1" t="s">
        <v>403</v>
      </c>
      <c r="B373" s="13" t="str">
        <f t="shared" si="10"/>
        <v>LS</v>
      </c>
      <c r="C373" t="str">
        <f t="shared" si="11"/>
        <v>No sea access</v>
      </c>
    </row>
    <row r="374" spans="1:3" ht="14.5" x14ac:dyDescent="0.35">
      <c r="A374" s="1" t="s">
        <v>404</v>
      </c>
      <c r="B374" s="13" t="str">
        <f t="shared" si="10"/>
        <v>DŚ</v>
      </c>
      <c r="C374" t="str">
        <f t="shared" si="11"/>
        <v>No sea access</v>
      </c>
    </row>
    <row r="375" spans="1:3" ht="14.5" x14ac:dyDescent="0.35">
      <c r="A375" s="1" t="s">
        <v>405</v>
      </c>
      <c r="B375" s="13" t="str">
        <f t="shared" si="10"/>
        <v>WP</v>
      </c>
      <c r="C375" t="str">
        <f t="shared" si="11"/>
        <v>No sea access</v>
      </c>
    </row>
    <row r="376" spans="1:3" ht="14.5" x14ac:dyDescent="0.35">
      <c r="A376" s="1" t="s">
        <v>406</v>
      </c>
      <c r="B376" s="13" t="str">
        <f t="shared" si="10"/>
        <v>KP</v>
      </c>
      <c r="C376" t="str">
        <f t="shared" si="11"/>
        <v>No sea access</v>
      </c>
    </row>
    <row r="377" spans="1:3" ht="14.5" x14ac:dyDescent="0.35">
      <c r="A377" s="1" t="s">
        <v>407</v>
      </c>
      <c r="B377" s="13" t="str">
        <f t="shared" si="10"/>
        <v>PK</v>
      </c>
      <c r="C377" t="str">
        <f t="shared" si="11"/>
        <v>No sea access</v>
      </c>
    </row>
    <row r="378" spans="1:3" ht="14.5" x14ac:dyDescent="0.35">
      <c r="A378" s="1" t="s">
        <v>408</v>
      </c>
      <c r="B378" s="13" t="str">
        <f t="shared" si="10"/>
        <v>PL</v>
      </c>
      <c r="C378" t="str">
        <f t="shared" si="11"/>
        <v>No sea access</v>
      </c>
    </row>
    <row r="379" spans="1:3" ht="14.5" x14ac:dyDescent="0.35">
      <c r="A379" s="1" t="s">
        <v>409</v>
      </c>
      <c r="B379" s="13" t="str">
        <f t="shared" si="10"/>
        <v>KP</v>
      </c>
      <c r="C379" t="str">
        <f t="shared" si="11"/>
        <v>No sea access</v>
      </c>
    </row>
    <row r="380" spans="1:3" ht="14.5" x14ac:dyDescent="0.35">
      <c r="A380" s="1" t="s">
        <v>410</v>
      </c>
      <c r="B380" s="13" t="str">
        <f t="shared" si="10"/>
        <v>ŁD</v>
      </c>
      <c r="C380" t="str">
        <f t="shared" si="11"/>
        <v>No sea access</v>
      </c>
    </row>
    <row r="381" spans="1:3" ht="14.5" x14ac:dyDescent="0.35">
      <c r="A381" s="1" t="s">
        <v>411</v>
      </c>
      <c r="B381" s="13" t="str">
        <f t="shared" si="10"/>
        <v>MZ</v>
      </c>
      <c r="C381" t="str">
        <f t="shared" si="11"/>
        <v>No sea access</v>
      </c>
    </row>
    <row r="382" spans="1:3" ht="14.5" x14ac:dyDescent="0.35">
      <c r="A382" s="1" t="s">
        <v>412</v>
      </c>
      <c r="B382" s="13" t="str">
        <f t="shared" si="10"/>
        <v>LB</v>
      </c>
      <c r="C382" t="str">
        <f t="shared" si="11"/>
        <v>No sea access</v>
      </c>
    </row>
    <row r="383" spans="1:3" ht="14.5" x14ac:dyDescent="0.35">
      <c r="A383" s="1" t="s">
        <v>413</v>
      </c>
      <c r="B383" s="13" t="str">
        <f t="shared" si="10"/>
        <v>ŚL</v>
      </c>
      <c r="C383" t="str">
        <f t="shared" si="11"/>
        <v>No sea access</v>
      </c>
    </row>
    <row r="384" spans="1:3" ht="14.5" x14ac:dyDescent="0.35">
      <c r="A384" s="1" t="s">
        <v>414</v>
      </c>
      <c r="B384" s="13" t="str">
        <f t="shared" si="10"/>
        <v>ŚL</v>
      </c>
      <c r="C384" t="str">
        <f t="shared" si="11"/>
        <v>No sea access</v>
      </c>
    </row>
    <row r="385" spans="1:3" ht="14.5" x14ac:dyDescent="0.35">
      <c r="A385" s="1" t="s">
        <v>415</v>
      </c>
      <c r="B385" s="13" t="str">
        <f t="shared" si="10"/>
        <v>PM</v>
      </c>
      <c r="C385" t="str">
        <f t="shared" si="11"/>
        <v>Sea direct access</v>
      </c>
    </row>
    <row r="386" spans="1:3" ht="14.5" x14ac:dyDescent="0.35">
      <c r="A386" s="1" t="s">
        <v>416</v>
      </c>
      <c r="B386" s="13" t="str">
        <f t="shared" ref="B386:B449" si="12">MID(A386, FIND("(", A386) + 1, FIND(")", A386) - FIND("(", A386) - 1)</f>
        <v>LB</v>
      </c>
      <c r="C386" t="str">
        <f t="shared" si="11"/>
        <v>No sea access</v>
      </c>
    </row>
    <row r="387" spans="1:3" ht="14.5" x14ac:dyDescent="0.35">
      <c r="A387" s="1" t="s">
        <v>417</v>
      </c>
      <c r="B387" s="13" t="str">
        <f t="shared" si="12"/>
        <v>ŁD</v>
      </c>
      <c r="C387" t="str">
        <f t="shared" ref="C387:C450" si="13">IF(OR(B387="PM", B387="ZP"), "Sea direct access", "No sea access")</f>
        <v>No sea access</v>
      </c>
    </row>
    <row r="388" spans="1:3" ht="14.5" x14ac:dyDescent="0.35">
      <c r="A388" s="1" t="s">
        <v>418</v>
      </c>
      <c r="B388" s="13" t="str">
        <f t="shared" si="12"/>
        <v>LS</v>
      </c>
      <c r="C388" t="str">
        <f t="shared" si="13"/>
        <v>No sea access</v>
      </c>
    </row>
    <row r="389" spans="1:3" ht="14.5" x14ac:dyDescent="0.35">
      <c r="A389" s="1" t="s">
        <v>419</v>
      </c>
      <c r="B389" s="13" t="str">
        <f t="shared" si="12"/>
        <v>ZP</v>
      </c>
      <c r="C389" t="str">
        <f t="shared" si="13"/>
        <v>Sea direct access</v>
      </c>
    </row>
    <row r="390" spans="1:3" ht="14.5" x14ac:dyDescent="0.35">
      <c r="A390" s="1" t="s">
        <v>420</v>
      </c>
      <c r="B390" s="13" t="str">
        <f t="shared" si="12"/>
        <v>WP</v>
      </c>
      <c r="C390" t="str">
        <f t="shared" si="13"/>
        <v>No sea access</v>
      </c>
    </row>
    <row r="391" spans="1:3" ht="14.5" x14ac:dyDescent="0.35">
      <c r="A391" s="1" t="s">
        <v>421</v>
      </c>
      <c r="B391" s="13" t="str">
        <f t="shared" si="12"/>
        <v>MZ</v>
      </c>
      <c r="C391" t="str">
        <f t="shared" si="13"/>
        <v>No sea access</v>
      </c>
    </row>
    <row r="392" spans="1:3" ht="14.5" x14ac:dyDescent="0.35">
      <c r="A392" s="1" t="s">
        <v>422</v>
      </c>
      <c r="B392" s="13" t="str">
        <f t="shared" si="12"/>
        <v>MZ</v>
      </c>
      <c r="C392" t="str">
        <f t="shared" si="13"/>
        <v>No sea access</v>
      </c>
    </row>
    <row r="393" spans="1:3" ht="14.5" x14ac:dyDescent="0.35">
      <c r="A393" s="1" t="s">
        <v>423</v>
      </c>
      <c r="B393" s="13" t="str">
        <f t="shared" si="12"/>
        <v>PL</v>
      </c>
      <c r="C393" t="str">
        <f t="shared" si="13"/>
        <v>No sea access</v>
      </c>
    </row>
    <row r="394" spans="1:3" ht="14.5" x14ac:dyDescent="0.35">
      <c r="A394" s="1" t="s">
        <v>424</v>
      </c>
      <c r="B394" s="13" t="str">
        <f t="shared" si="12"/>
        <v>MZ</v>
      </c>
      <c r="C394" t="str">
        <f t="shared" si="13"/>
        <v>No sea access</v>
      </c>
    </row>
    <row r="395" spans="1:3" ht="14.5" x14ac:dyDescent="0.35">
      <c r="A395" s="1" t="s">
        <v>425</v>
      </c>
      <c r="B395" s="13" t="str">
        <f t="shared" si="12"/>
        <v>ŁD</v>
      </c>
      <c r="C395" t="str">
        <f t="shared" si="13"/>
        <v>No sea access</v>
      </c>
    </row>
    <row r="396" spans="1:3" ht="14.5" x14ac:dyDescent="0.35">
      <c r="A396" s="1" t="s">
        <v>426</v>
      </c>
      <c r="B396" s="13" t="str">
        <f t="shared" si="12"/>
        <v>ŁD</v>
      </c>
      <c r="C396" t="str">
        <f t="shared" si="13"/>
        <v>No sea access</v>
      </c>
    </row>
    <row r="397" spans="1:3" ht="14.5" x14ac:dyDescent="0.35">
      <c r="A397" s="1" t="s">
        <v>427</v>
      </c>
      <c r="B397" s="13" t="str">
        <f t="shared" si="12"/>
        <v>LB</v>
      </c>
      <c r="C397" t="str">
        <f t="shared" si="13"/>
        <v>No sea access</v>
      </c>
    </row>
    <row r="398" spans="1:3" ht="14.5" x14ac:dyDescent="0.35">
      <c r="A398" s="1" t="s">
        <v>428</v>
      </c>
      <c r="B398" s="13" t="str">
        <f t="shared" si="12"/>
        <v>MZ</v>
      </c>
      <c r="C398" t="str">
        <f t="shared" si="13"/>
        <v>No sea access</v>
      </c>
    </row>
    <row r="399" spans="1:3" ht="14.5" x14ac:dyDescent="0.35">
      <c r="A399" s="1" t="s">
        <v>429</v>
      </c>
      <c r="B399" s="13" t="str">
        <f t="shared" si="12"/>
        <v>MP</v>
      </c>
      <c r="C399" t="str">
        <f t="shared" si="13"/>
        <v>No sea access</v>
      </c>
    </row>
    <row r="400" spans="1:3" ht="14.5" x14ac:dyDescent="0.35">
      <c r="A400" s="1" t="s">
        <v>430</v>
      </c>
      <c r="B400" s="13" t="str">
        <f t="shared" si="12"/>
        <v>PM</v>
      </c>
      <c r="C400" t="str">
        <f t="shared" si="13"/>
        <v>Sea direct access</v>
      </c>
    </row>
    <row r="401" spans="1:3" ht="14.5" x14ac:dyDescent="0.35">
      <c r="A401" s="1" t="s">
        <v>431</v>
      </c>
      <c r="B401" s="13" t="str">
        <f t="shared" si="12"/>
        <v>ŚK</v>
      </c>
      <c r="C401" t="str">
        <f t="shared" si="13"/>
        <v>No sea access</v>
      </c>
    </row>
    <row r="402" spans="1:3" ht="14.5" x14ac:dyDescent="0.35">
      <c r="A402" s="1" t="s">
        <v>432</v>
      </c>
      <c r="B402" s="13" t="str">
        <f t="shared" si="12"/>
        <v>LS</v>
      </c>
      <c r="C402" t="str">
        <f t="shared" si="13"/>
        <v>No sea access</v>
      </c>
    </row>
    <row r="403" spans="1:3" ht="14.5" x14ac:dyDescent="0.35">
      <c r="A403" s="1" t="s">
        <v>433</v>
      </c>
      <c r="B403" s="13" t="str">
        <f t="shared" si="12"/>
        <v>WP</v>
      </c>
      <c r="C403" t="str">
        <f t="shared" si="13"/>
        <v>No sea access</v>
      </c>
    </row>
    <row r="404" spans="1:3" ht="14.5" x14ac:dyDescent="0.35">
      <c r="A404" s="1" t="s">
        <v>434</v>
      </c>
      <c r="B404" s="13" t="str">
        <f t="shared" si="12"/>
        <v>MZ</v>
      </c>
      <c r="C404" t="str">
        <f t="shared" si="13"/>
        <v>No sea access</v>
      </c>
    </row>
    <row r="405" spans="1:3" ht="14.5" x14ac:dyDescent="0.35">
      <c r="A405" s="1" t="s">
        <v>435</v>
      </c>
      <c r="B405" s="13" t="str">
        <f t="shared" si="12"/>
        <v>ZP</v>
      </c>
      <c r="C405" t="str">
        <f t="shared" si="13"/>
        <v>Sea direct access</v>
      </c>
    </row>
    <row r="406" spans="1:3" ht="14.5" x14ac:dyDescent="0.35">
      <c r="A406" s="1" t="s">
        <v>436</v>
      </c>
      <c r="B406" s="13" t="str">
        <f t="shared" si="12"/>
        <v>ŚL</v>
      </c>
      <c r="C406" t="str">
        <f t="shared" si="13"/>
        <v>No sea access</v>
      </c>
    </row>
    <row r="407" spans="1:3" ht="14.5" x14ac:dyDescent="0.35">
      <c r="A407" s="1" t="s">
        <v>437</v>
      </c>
      <c r="B407" s="13" t="str">
        <f t="shared" si="12"/>
        <v>PM</v>
      </c>
      <c r="C407" t="str">
        <f t="shared" si="13"/>
        <v>Sea direct access</v>
      </c>
    </row>
    <row r="408" spans="1:3" ht="14.5" x14ac:dyDescent="0.35">
      <c r="A408" s="1" t="s">
        <v>438</v>
      </c>
      <c r="B408" s="13" t="str">
        <f t="shared" si="12"/>
        <v>PL</v>
      </c>
      <c r="C408" t="str">
        <f t="shared" si="13"/>
        <v>No sea access</v>
      </c>
    </row>
    <row r="409" spans="1:3" ht="14.5" x14ac:dyDescent="0.35">
      <c r="A409" s="1" t="s">
        <v>439</v>
      </c>
      <c r="B409" s="13" t="str">
        <f t="shared" si="12"/>
        <v>MP</v>
      </c>
      <c r="C409" t="str">
        <f t="shared" si="13"/>
        <v>No sea access</v>
      </c>
    </row>
    <row r="410" spans="1:3" ht="14.5" x14ac:dyDescent="0.35">
      <c r="A410" s="1" t="s">
        <v>440</v>
      </c>
      <c r="B410" s="13" t="str">
        <f t="shared" si="12"/>
        <v>WP</v>
      </c>
      <c r="C410" t="str">
        <f t="shared" si="13"/>
        <v>No sea access</v>
      </c>
    </row>
    <row r="411" spans="1:3" ht="14.5" x14ac:dyDescent="0.35">
      <c r="A411" s="1" t="s">
        <v>441</v>
      </c>
      <c r="B411" s="13" t="str">
        <f t="shared" si="12"/>
        <v>PK</v>
      </c>
      <c r="C411" t="str">
        <f t="shared" si="13"/>
        <v>No sea access</v>
      </c>
    </row>
    <row r="412" spans="1:3" ht="14.5" x14ac:dyDescent="0.35">
      <c r="A412" s="1" t="s">
        <v>442</v>
      </c>
      <c r="B412" s="13" t="str">
        <f t="shared" si="12"/>
        <v>DŚ</v>
      </c>
      <c r="C412" t="str">
        <f t="shared" si="13"/>
        <v>No sea access</v>
      </c>
    </row>
    <row r="413" spans="1:3" ht="14.5" x14ac:dyDescent="0.35">
      <c r="A413" s="1" t="s">
        <v>443</v>
      </c>
      <c r="B413" s="13" t="str">
        <f t="shared" si="12"/>
        <v>ZP</v>
      </c>
      <c r="C413" t="str">
        <f t="shared" si="13"/>
        <v>Sea direct access</v>
      </c>
    </row>
    <row r="414" spans="1:3" ht="14.5" x14ac:dyDescent="0.35">
      <c r="A414" s="1" t="s">
        <v>444</v>
      </c>
      <c r="B414" s="13" t="str">
        <f t="shared" si="12"/>
        <v>DŚ</v>
      </c>
      <c r="C414" t="str">
        <f t="shared" si="13"/>
        <v>No sea access</v>
      </c>
    </row>
    <row r="415" spans="1:3" ht="14.5" x14ac:dyDescent="0.35">
      <c r="A415" s="1" t="s">
        <v>445</v>
      </c>
      <c r="B415" s="13" t="str">
        <f t="shared" si="12"/>
        <v>WP</v>
      </c>
      <c r="C415" t="str">
        <f t="shared" si="13"/>
        <v>No sea access</v>
      </c>
    </row>
    <row r="416" spans="1:3" ht="14.5" x14ac:dyDescent="0.35">
      <c r="A416" s="1" t="s">
        <v>446</v>
      </c>
      <c r="B416" s="13" t="str">
        <f t="shared" si="12"/>
        <v>DŚ</v>
      </c>
      <c r="C416" t="str">
        <f t="shared" si="13"/>
        <v>No sea access</v>
      </c>
    </row>
    <row r="417" spans="1:3" ht="14.5" x14ac:dyDescent="0.35">
      <c r="A417" s="1" t="s">
        <v>447</v>
      </c>
      <c r="B417" s="13" t="str">
        <f t="shared" si="12"/>
        <v>LB</v>
      </c>
      <c r="C417" t="str">
        <f t="shared" si="13"/>
        <v>No sea access</v>
      </c>
    </row>
    <row r="418" spans="1:3" ht="14.5" x14ac:dyDescent="0.35">
      <c r="A418" s="1" t="s">
        <v>448</v>
      </c>
      <c r="B418" s="13" t="str">
        <f t="shared" si="12"/>
        <v>LS</v>
      </c>
      <c r="C418" t="str">
        <f t="shared" si="13"/>
        <v>No sea access</v>
      </c>
    </row>
    <row r="419" spans="1:3" ht="14.5" x14ac:dyDescent="0.35">
      <c r="A419" s="1" t="s">
        <v>449</v>
      </c>
      <c r="B419" s="13" t="str">
        <f t="shared" si="12"/>
        <v>ZP</v>
      </c>
      <c r="C419" t="str">
        <f t="shared" si="13"/>
        <v>Sea direct access</v>
      </c>
    </row>
    <row r="420" spans="1:3" ht="14.5" x14ac:dyDescent="0.35">
      <c r="A420" s="1" t="s">
        <v>450</v>
      </c>
      <c r="B420" s="13" t="str">
        <f t="shared" si="12"/>
        <v>WM</v>
      </c>
      <c r="C420" t="str">
        <f t="shared" si="13"/>
        <v>No sea access</v>
      </c>
    </row>
    <row r="421" spans="1:3" ht="14.5" x14ac:dyDescent="0.35">
      <c r="A421" s="1" t="s">
        <v>451</v>
      </c>
      <c r="B421" s="13" t="str">
        <f t="shared" si="12"/>
        <v>ŚL</v>
      </c>
      <c r="C421" t="str">
        <f t="shared" si="13"/>
        <v>No sea access</v>
      </c>
    </row>
    <row r="422" spans="1:3" ht="14.5" x14ac:dyDescent="0.35">
      <c r="A422" s="1" t="s">
        <v>452</v>
      </c>
      <c r="B422" s="13" t="str">
        <f t="shared" si="12"/>
        <v>WP</v>
      </c>
      <c r="C422" t="str">
        <f t="shared" si="13"/>
        <v>No sea access</v>
      </c>
    </row>
    <row r="423" spans="1:3" ht="14.5" x14ac:dyDescent="0.35">
      <c r="A423" s="1" t="s">
        <v>453</v>
      </c>
      <c r="B423" s="13" t="str">
        <f t="shared" si="12"/>
        <v>MZ</v>
      </c>
      <c r="C423" t="str">
        <f t="shared" si="13"/>
        <v>No sea access</v>
      </c>
    </row>
    <row r="424" spans="1:3" ht="14.5" x14ac:dyDescent="0.35">
      <c r="A424" s="1" t="s">
        <v>454</v>
      </c>
      <c r="B424" s="13" t="str">
        <f t="shared" si="12"/>
        <v>DŚ</v>
      </c>
      <c r="C424" t="str">
        <f t="shared" si="13"/>
        <v>No sea access</v>
      </c>
    </row>
    <row r="425" spans="1:3" ht="14.5" x14ac:dyDescent="0.35">
      <c r="A425" s="1" t="s">
        <v>455</v>
      </c>
      <c r="B425" s="13" t="str">
        <f t="shared" si="12"/>
        <v>WM</v>
      </c>
      <c r="C425" t="str">
        <f t="shared" si="13"/>
        <v>No sea access</v>
      </c>
    </row>
    <row r="426" spans="1:3" ht="14.5" x14ac:dyDescent="0.35">
      <c r="A426" s="1" t="s">
        <v>456</v>
      </c>
      <c r="B426" s="13" t="str">
        <f t="shared" si="12"/>
        <v>WM</v>
      </c>
      <c r="C426" t="str">
        <f t="shared" si="13"/>
        <v>No sea access</v>
      </c>
    </row>
    <row r="427" spans="1:3" ht="14.5" x14ac:dyDescent="0.35">
      <c r="A427" s="1" t="s">
        <v>457</v>
      </c>
      <c r="B427" s="13" t="str">
        <f t="shared" si="12"/>
        <v>WP</v>
      </c>
      <c r="C427" t="str">
        <f t="shared" si="13"/>
        <v>No sea access</v>
      </c>
    </row>
    <row r="428" spans="1:3" ht="14.5" x14ac:dyDescent="0.35">
      <c r="A428" s="1" t="s">
        <v>458</v>
      </c>
      <c r="B428" s="13" t="str">
        <f t="shared" si="12"/>
        <v>MZ</v>
      </c>
      <c r="C428" t="str">
        <f t="shared" si="13"/>
        <v>No sea access</v>
      </c>
    </row>
    <row r="429" spans="1:3" ht="14.5" x14ac:dyDescent="0.35">
      <c r="A429" s="1" t="s">
        <v>459</v>
      </c>
      <c r="B429" s="13" t="str">
        <f t="shared" si="12"/>
        <v>ZP</v>
      </c>
      <c r="C429" t="str">
        <f t="shared" si="13"/>
        <v>Sea direct access</v>
      </c>
    </row>
    <row r="430" spans="1:3" ht="14.5" x14ac:dyDescent="0.35">
      <c r="A430" s="1" t="s">
        <v>460</v>
      </c>
      <c r="B430" s="13" t="str">
        <f t="shared" si="12"/>
        <v>DŚ</v>
      </c>
      <c r="C430" t="str">
        <f t="shared" si="13"/>
        <v>No sea access</v>
      </c>
    </row>
    <row r="431" spans="1:3" ht="14.5" x14ac:dyDescent="0.35">
      <c r="A431" s="1" t="s">
        <v>461</v>
      </c>
      <c r="B431" s="13" t="str">
        <f t="shared" si="12"/>
        <v>MZ</v>
      </c>
      <c r="C431" t="str">
        <f t="shared" si="13"/>
        <v>No sea access</v>
      </c>
    </row>
    <row r="432" spans="1:3" ht="14.5" x14ac:dyDescent="0.35">
      <c r="A432" s="1" t="s">
        <v>462</v>
      </c>
      <c r="B432" s="13" t="str">
        <f t="shared" si="12"/>
        <v>WM</v>
      </c>
      <c r="C432" t="str">
        <f t="shared" si="13"/>
        <v>No sea access</v>
      </c>
    </row>
    <row r="433" spans="1:3" ht="14.5" x14ac:dyDescent="0.35">
      <c r="A433" s="1" t="s">
        <v>463</v>
      </c>
      <c r="B433" s="13" t="str">
        <f t="shared" si="12"/>
        <v>MZ</v>
      </c>
      <c r="C433" t="str">
        <f t="shared" si="13"/>
        <v>No sea access</v>
      </c>
    </row>
    <row r="434" spans="1:3" ht="14.5" x14ac:dyDescent="0.35">
      <c r="A434" s="1" t="s">
        <v>464</v>
      </c>
      <c r="B434" s="13" t="str">
        <f t="shared" si="12"/>
        <v>KP</v>
      </c>
      <c r="C434" t="str">
        <f t="shared" si="13"/>
        <v>No sea access</v>
      </c>
    </row>
    <row r="435" spans="1:3" ht="14.5" x14ac:dyDescent="0.35">
      <c r="A435" s="1" t="s">
        <v>465</v>
      </c>
      <c r="B435" s="13" t="str">
        <f t="shared" si="12"/>
        <v>PL</v>
      </c>
      <c r="C435" t="str">
        <f t="shared" si="13"/>
        <v>No sea access</v>
      </c>
    </row>
    <row r="436" spans="1:3" ht="14.5" x14ac:dyDescent="0.35">
      <c r="A436" s="1" t="s">
        <v>466</v>
      </c>
      <c r="B436" s="13" t="str">
        <f t="shared" si="12"/>
        <v>WM</v>
      </c>
      <c r="C436" t="str">
        <f t="shared" si="13"/>
        <v>No sea access</v>
      </c>
    </row>
    <row r="437" spans="1:3" ht="14.5" x14ac:dyDescent="0.35">
      <c r="A437" s="1" t="s">
        <v>467</v>
      </c>
      <c r="B437" s="13" t="str">
        <f t="shared" si="12"/>
        <v>MZ</v>
      </c>
      <c r="C437" t="str">
        <f t="shared" si="13"/>
        <v>No sea access</v>
      </c>
    </row>
    <row r="438" spans="1:3" ht="14.5" x14ac:dyDescent="0.35">
      <c r="A438" s="1" t="s">
        <v>468</v>
      </c>
      <c r="B438" s="13" t="str">
        <f t="shared" si="12"/>
        <v>ZP</v>
      </c>
      <c r="C438" t="str">
        <f t="shared" si="13"/>
        <v>Sea direct access</v>
      </c>
    </row>
    <row r="439" spans="1:3" ht="14.5" x14ac:dyDescent="0.35">
      <c r="A439" s="1" t="s">
        <v>469</v>
      </c>
      <c r="B439" s="13" t="str">
        <f t="shared" si="12"/>
        <v>WP</v>
      </c>
      <c r="C439" t="str">
        <f t="shared" si="13"/>
        <v>No sea access</v>
      </c>
    </row>
    <row r="440" spans="1:3" ht="14.5" x14ac:dyDescent="0.35">
      <c r="A440" s="1" t="s">
        <v>470</v>
      </c>
      <c r="B440" s="13" t="str">
        <f t="shared" si="12"/>
        <v>WM</v>
      </c>
      <c r="C440" t="str">
        <f t="shared" si="13"/>
        <v>No sea access</v>
      </c>
    </row>
    <row r="441" spans="1:3" ht="14.5" x14ac:dyDescent="0.35">
      <c r="A441" s="1" t="s">
        <v>471</v>
      </c>
      <c r="B441" s="13" t="str">
        <f t="shared" si="12"/>
        <v>KP</v>
      </c>
      <c r="C441" t="str">
        <f t="shared" si="13"/>
        <v>No sea access</v>
      </c>
    </row>
    <row r="442" spans="1:3" ht="14.5" x14ac:dyDescent="0.35">
      <c r="A442" s="1" t="s">
        <v>472</v>
      </c>
      <c r="B442" s="13" t="str">
        <f t="shared" si="12"/>
        <v>MP</v>
      </c>
      <c r="C442" t="str">
        <f t="shared" si="13"/>
        <v>No sea access</v>
      </c>
    </row>
    <row r="443" spans="1:3" ht="14.5" x14ac:dyDescent="0.35">
      <c r="A443" s="1" t="s">
        <v>473</v>
      </c>
      <c r="B443" s="13" t="str">
        <f t="shared" si="12"/>
        <v>MZ</v>
      </c>
      <c r="C443" t="str">
        <f t="shared" si="13"/>
        <v>No sea access</v>
      </c>
    </row>
    <row r="444" spans="1:3" ht="14.5" x14ac:dyDescent="0.35">
      <c r="A444" s="1" t="s">
        <v>474</v>
      </c>
      <c r="B444" s="13" t="str">
        <f t="shared" si="12"/>
        <v>WP</v>
      </c>
      <c r="C444" t="str">
        <f t="shared" si="13"/>
        <v>No sea access</v>
      </c>
    </row>
    <row r="445" spans="1:3" ht="14.5" x14ac:dyDescent="0.35">
      <c r="A445" s="1" t="s">
        <v>475</v>
      </c>
      <c r="B445" s="13" t="str">
        <f t="shared" si="12"/>
        <v>MP</v>
      </c>
      <c r="C445" t="str">
        <f t="shared" si="13"/>
        <v>No sea access</v>
      </c>
    </row>
    <row r="446" spans="1:3" ht="14.5" x14ac:dyDescent="0.35">
      <c r="A446" s="1" t="s">
        <v>476</v>
      </c>
      <c r="B446" s="13" t="str">
        <f t="shared" si="12"/>
        <v>ŚL</v>
      </c>
      <c r="C446" t="str">
        <f t="shared" si="13"/>
        <v>No sea access</v>
      </c>
    </row>
    <row r="447" spans="1:3" ht="14.5" x14ac:dyDescent="0.35">
      <c r="A447" s="1" t="s">
        <v>477</v>
      </c>
      <c r="B447" s="13" t="str">
        <f t="shared" si="12"/>
        <v>ŚL</v>
      </c>
      <c r="C447" t="str">
        <f t="shared" si="13"/>
        <v>No sea access</v>
      </c>
    </row>
    <row r="448" spans="1:3" ht="14.5" x14ac:dyDescent="0.35">
      <c r="A448" s="1" t="s">
        <v>478</v>
      </c>
      <c r="B448" s="13" t="str">
        <f t="shared" si="12"/>
        <v>MZ</v>
      </c>
      <c r="C448" t="str">
        <f t="shared" si="13"/>
        <v>No sea access</v>
      </c>
    </row>
    <row r="449" spans="1:3" ht="14.5" x14ac:dyDescent="0.35">
      <c r="A449" s="1" t="s">
        <v>479</v>
      </c>
      <c r="B449" s="13" t="str">
        <f t="shared" si="12"/>
        <v>MP</v>
      </c>
      <c r="C449" t="str">
        <f t="shared" si="13"/>
        <v>No sea access</v>
      </c>
    </row>
    <row r="450" spans="1:3" ht="14.5" x14ac:dyDescent="0.35">
      <c r="A450" s="1" t="s">
        <v>480</v>
      </c>
      <c r="B450" s="13" t="str">
        <f t="shared" ref="B450:B513" si="14">MID(A450, FIND("(", A450) + 1, FIND(")", A450) - FIND("(", A450) - 1)</f>
        <v>ZP</v>
      </c>
      <c r="C450" t="str">
        <f t="shared" si="13"/>
        <v>Sea direct access</v>
      </c>
    </row>
    <row r="451" spans="1:3" ht="14.5" x14ac:dyDescent="0.35">
      <c r="A451" s="1" t="s">
        <v>481</v>
      </c>
      <c r="B451" s="13" t="str">
        <f t="shared" si="14"/>
        <v>KP</v>
      </c>
      <c r="C451" t="str">
        <f t="shared" ref="C451:C514" si="15">IF(OR(B451="PM", B451="ZP"), "Sea direct access", "No sea access")</f>
        <v>No sea access</v>
      </c>
    </row>
    <row r="452" spans="1:3" ht="14.5" x14ac:dyDescent="0.35">
      <c r="A452" s="1" t="s">
        <v>482</v>
      </c>
      <c r="B452" s="13" t="str">
        <f t="shared" si="14"/>
        <v>LB</v>
      </c>
      <c r="C452" t="str">
        <f t="shared" si="15"/>
        <v>No sea access</v>
      </c>
    </row>
    <row r="453" spans="1:3" ht="14.5" x14ac:dyDescent="0.35">
      <c r="A453" s="1" t="s">
        <v>483</v>
      </c>
      <c r="B453" s="13" t="str">
        <f t="shared" si="14"/>
        <v>OP</v>
      </c>
      <c r="C453" t="str">
        <f t="shared" si="15"/>
        <v>No sea access</v>
      </c>
    </row>
    <row r="454" spans="1:3" ht="14.5" x14ac:dyDescent="0.35">
      <c r="A454" s="1" t="s">
        <v>484</v>
      </c>
      <c r="B454" s="13" t="str">
        <f t="shared" si="14"/>
        <v>PK</v>
      </c>
      <c r="C454" t="str">
        <f t="shared" si="15"/>
        <v>No sea access</v>
      </c>
    </row>
    <row r="455" spans="1:3" ht="14.5" x14ac:dyDescent="0.35">
      <c r="A455" s="1" t="s">
        <v>485</v>
      </c>
      <c r="B455" s="13" t="str">
        <f t="shared" si="14"/>
        <v>MZ</v>
      </c>
      <c r="C455" t="str">
        <f t="shared" si="15"/>
        <v>No sea access</v>
      </c>
    </row>
    <row r="456" spans="1:3" ht="14.5" x14ac:dyDescent="0.35">
      <c r="A456" s="1" t="s">
        <v>486</v>
      </c>
      <c r="B456" s="13" t="str">
        <f t="shared" si="14"/>
        <v>WP</v>
      </c>
      <c r="C456" t="str">
        <f t="shared" si="15"/>
        <v>No sea access</v>
      </c>
    </row>
    <row r="457" spans="1:3" ht="14.5" x14ac:dyDescent="0.35">
      <c r="A457" s="1" t="s">
        <v>487</v>
      </c>
      <c r="B457" s="13" t="str">
        <f t="shared" si="14"/>
        <v>WM</v>
      </c>
      <c r="C457" t="str">
        <f t="shared" si="15"/>
        <v>No sea access</v>
      </c>
    </row>
    <row r="458" spans="1:3" ht="14.5" x14ac:dyDescent="0.35">
      <c r="A458" s="1" t="s">
        <v>488</v>
      </c>
      <c r="B458" s="13" t="str">
        <f t="shared" si="14"/>
        <v>DŚ</v>
      </c>
      <c r="C458" t="str">
        <f t="shared" si="15"/>
        <v>No sea access</v>
      </c>
    </row>
    <row r="459" spans="1:3" ht="14.5" x14ac:dyDescent="0.35">
      <c r="A459" s="1" t="s">
        <v>489</v>
      </c>
      <c r="B459" s="13" t="str">
        <f t="shared" si="14"/>
        <v>OP</v>
      </c>
      <c r="C459" t="str">
        <f t="shared" si="15"/>
        <v>No sea access</v>
      </c>
    </row>
    <row r="460" spans="1:3" ht="14.5" x14ac:dyDescent="0.35">
      <c r="A460" s="1" t="s">
        <v>490</v>
      </c>
      <c r="B460" s="13" t="str">
        <f t="shared" si="14"/>
        <v>MP</v>
      </c>
      <c r="C460" t="str">
        <f t="shared" si="15"/>
        <v>No sea access</v>
      </c>
    </row>
    <row r="461" spans="1:3" ht="14.5" x14ac:dyDescent="0.35">
      <c r="A461" s="1" t="s">
        <v>491</v>
      </c>
      <c r="B461" s="13" t="str">
        <f t="shared" si="14"/>
        <v>KP</v>
      </c>
      <c r="C461" t="str">
        <f t="shared" si="15"/>
        <v>No sea access</v>
      </c>
    </row>
    <row r="462" spans="1:3" ht="14.5" x14ac:dyDescent="0.35">
      <c r="A462" s="1" t="s">
        <v>492</v>
      </c>
      <c r="B462" s="13" t="str">
        <f t="shared" si="14"/>
        <v>PK</v>
      </c>
      <c r="C462" t="str">
        <f t="shared" si="15"/>
        <v>No sea access</v>
      </c>
    </row>
    <row r="463" spans="1:3" ht="14.5" x14ac:dyDescent="0.35">
      <c r="A463" s="1" t="s">
        <v>493</v>
      </c>
      <c r="B463" s="13" t="str">
        <f t="shared" si="14"/>
        <v>PK</v>
      </c>
      <c r="C463" t="str">
        <f t="shared" si="15"/>
        <v>No sea access</v>
      </c>
    </row>
    <row r="464" spans="1:3" ht="14.5" x14ac:dyDescent="0.35">
      <c r="A464" s="1" t="s">
        <v>494</v>
      </c>
      <c r="B464" s="13" t="str">
        <f t="shared" si="14"/>
        <v>DŚ</v>
      </c>
      <c r="C464" t="str">
        <f t="shared" si="15"/>
        <v>No sea access</v>
      </c>
    </row>
    <row r="465" spans="1:3" ht="14.5" x14ac:dyDescent="0.35">
      <c r="A465" s="1" t="s">
        <v>495</v>
      </c>
      <c r="B465" s="13" t="str">
        <f t="shared" si="14"/>
        <v>PK</v>
      </c>
      <c r="C465" t="str">
        <f t="shared" si="15"/>
        <v>No sea access</v>
      </c>
    </row>
    <row r="466" spans="1:3" ht="14.5" x14ac:dyDescent="0.35">
      <c r="A466" s="1" t="s">
        <v>496</v>
      </c>
      <c r="B466" s="13" t="str">
        <f t="shared" si="14"/>
        <v>LS</v>
      </c>
      <c r="C466" t="str">
        <f t="shared" si="15"/>
        <v>No sea access</v>
      </c>
    </row>
    <row r="467" spans="1:3" ht="14.5" x14ac:dyDescent="0.35">
      <c r="A467" s="1" t="s">
        <v>497</v>
      </c>
      <c r="B467" s="13" t="str">
        <f t="shared" si="14"/>
        <v>MP</v>
      </c>
      <c r="C467" t="str">
        <f t="shared" si="15"/>
        <v>No sea access</v>
      </c>
    </row>
    <row r="468" spans="1:3" ht="14.5" x14ac:dyDescent="0.35">
      <c r="A468" s="1" t="s">
        <v>498</v>
      </c>
      <c r="B468" s="13" t="str">
        <f t="shared" si="14"/>
        <v>LS</v>
      </c>
      <c r="C468" t="str">
        <f t="shared" si="15"/>
        <v>No sea access</v>
      </c>
    </row>
    <row r="469" spans="1:3" ht="14.5" x14ac:dyDescent="0.35">
      <c r="A469" s="1" t="s">
        <v>499</v>
      </c>
      <c r="B469" s="13" t="str">
        <f t="shared" si="14"/>
        <v>WM</v>
      </c>
      <c r="C469" t="str">
        <f t="shared" si="15"/>
        <v>No sea access</v>
      </c>
    </row>
    <row r="470" spans="1:3" ht="14.5" x14ac:dyDescent="0.35">
      <c r="A470" s="1" t="s">
        <v>500</v>
      </c>
      <c r="B470" s="13" t="str">
        <f t="shared" si="14"/>
        <v>MZ</v>
      </c>
      <c r="C470" t="str">
        <f t="shared" si="15"/>
        <v>No sea access</v>
      </c>
    </row>
    <row r="471" spans="1:3" ht="14.5" x14ac:dyDescent="0.35">
      <c r="A471" s="1" t="s">
        <v>501</v>
      </c>
      <c r="B471" s="13" t="str">
        <f t="shared" si="14"/>
        <v>WP</v>
      </c>
      <c r="C471" t="str">
        <f t="shared" si="15"/>
        <v>No sea access</v>
      </c>
    </row>
    <row r="472" spans="1:3" ht="14.5" x14ac:dyDescent="0.35">
      <c r="A472" s="1" t="s">
        <v>502</v>
      </c>
      <c r="B472" s="13" t="str">
        <f t="shared" si="14"/>
        <v>ZP</v>
      </c>
      <c r="C472" t="str">
        <f t="shared" si="15"/>
        <v>Sea direct access</v>
      </c>
    </row>
    <row r="473" spans="1:3" ht="14.5" x14ac:dyDescent="0.35">
      <c r="A473" s="1" t="s">
        <v>503</v>
      </c>
      <c r="B473" s="13" t="str">
        <f t="shared" si="14"/>
        <v>KP</v>
      </c>
      <c r="C473" t="str">
        <f t="shared" si="15"/>
        <v>No sea access</v>
      </c>
    </row>
    <row r="474" spans="1:3" ht="14.5" x14ac:dyDescent="0.35">
      <c r="A474" s="1" t="s">
        <v>504</v>
      </c>
      <c r="B474" s="13" t="str">
        <f t="shared" si="14"/>
        <v>ZP</v>
      </c>
      <c r="C474" t="str">
        <f t="shared" si="15"/>
        <v>Sea direct access</v>
      </c>
    </row>
    <row r="475" spans="1:3" ht="14.5" x14ac:dyDescent="0.35">
      <c r="A475" s="1" t="s">
        <v>505</v>
      </c>
      <c r="B475" s="13" t="str">
        <f t="shared" si="14"/>
        <v>DŚ</v>
      </c>
      <c r="C475" t="str">
        <f t="shared" si="15"/>
        <v>No sea access</v>
      </c>
    </row>
    <row r="476" spans="1:3" ht="14.5" x14ac:dyDescent="0.35">
      <c r="A476" s="1" t="s">
        <v>506</v>
      </c>
      <c r="B476" s="13" t="str">
        <f t="shared" si="14"/>
        <v>LS</v>
      </c>
      <c r="C476" t="str">
        <f t="shared" si="15"/>
        <v>No sea access</v>
      </c>
    </row>
    <row r="477" spans="1:3" ht="14.5" x14ac:dyDescent="0.35">
      <c r="A477" s="1" t="s">
        <v>507</v>
      </c>
      <c r="B477" s="13" t="str">
        <f t="shared" si="14"/>
        <v>PL</v>
      </c>
      <c r="C477" t="str">
        <f t="shared" si="15"/>
        <v>No sea access</v>
      </c>
    </row>
    <row r="478" spans="1:3" ht="14.5" x14ac:dyDescent="0.35">
      <c r="A478" s="1" t="s">
        <v>508</v>
      </c>
      <c r="B478" s="13" t="str">
        <f t="shared" si="14"/>
        <v>PM</v>
      </c>
      <c r="C478" t="str">
        <f t="shared" si="15"/>
        <v>Sea direct access</v>
      </c>
    </row>
    <row r="479" spans="1:3" ht="14.5" x14ac:dyDescent="0.35">
      <c r="A479" s="1" t="s">
        <v>509</v>
      </c>
      <c r="B479" s="13" t="str">
        <f t="shared" si="14"/>
        <v>MZ</v>
      </c>
      <c r="C479" t="str">
        <f t="shared" si="15"/>
        <v>No sea access</v>
      </c>
    </row>
    <row r="480" spans="1:3" ht="14.5" x14ac:dyDescent="0.35">
      <c r="A480" s="1" t="s">
        <v>510</v>
      </c>
      <c r="B480" s="13" t="str">
        <f t="shared" si="14"/>
        <v>MP</v>
      </c>
      <c r="C480" t="str">
        <f t="shared" si="15"/>
        <v>No sea access</v>
      </c>
    </row>
    <row r="481" spans="1:3" ht="14.5" x14ac:dyDescent="0.35">
      <c r="A481" s="1" t="s">
        <v>511</v>
      </c>
      <c r="B481" s="13" t="str">
        <f t="shared" si="14"/>
        <v>PM</v>
      </c>
      <c r="C481" t="str">
        <f t="shared" si="15"/>
        <v>Sea direct access</v>
      </c>
    </row>
    <row r="482" spans="1:3" ht="14.5" x14ac:dyDescent="0.35">
      <c r="A482" s="1" t="s">
        <v>512</v>
      </c>
      <c r="B482" s="13" t="str">
        <f t="shared" si="14"/>
        <v>MP</v>
      </c>
      <c r="C482" t="str">
        <f t="shared" si="15"/>
        <v>No sea access</v>
      </c>
    </row>
    <row r="483" spans="1:3" ht="14.5" x14ac:dyDescent="0.35">
      <c r="A483" s="1" t="s">
        <v>513</v>
      </c>
      <c r="B483" s="13" t="str">
        <f t="shared" si="14"/>
        <v>WP</v>
      </c>
      <c r="C483" t="str">
        <f t="shared" si="15"/>
        <v>No sea access</v>
      </c>
    </row>
    <row r="484" spans="1:3" ht="14.5" x14ac:dyDescent="0.35">
      <c r="A484" s="1" t="s">
        <v>514</v>
      </c>
      <c r="B484" s="13" t="str">
        <f t="shared" si="14"/>
        <v>MP</v>
      </c>
      <c r="C484" t="str">
        <f t="shared" si="15"/>
        <v>No sea access</v>
      </c>
    </row>
    <row r="485" spans="1:3" ht="14.5" x14ac:dyDescent="0.35">
      <c r="A485" s="1" t="s">
        <v>515</v>
      </c>
      <c r="B485" s="13" t="str">
        <f t="shared" si="14"/>
        <v>OP</v>
      </c>
      <c r="C485" t="str">
        <f t="shared" si="15"/>
        <v>No sea access</v>
      </c>
    </row>
    <row r="486" spans="1:3" ht="14.5" x14ac:dyDescent="0.35">
      <c r="A486" s="1" t="s">
        <v>516</v>
      </c>
      <c r="B486" s="13" t="str">
        <f t="shared" si="14"/>
        <v>DŚ</v>
      </c>
      <c r="C486" t="str">
        <f t="shared" si="15"/>
        <v>No sea access</v>
      </c>
    </row>
    <row r="487" spans="1:3" ht="14.5" x14ac:dyDescent="0.35">
      <c r="A487" s="1" t="s">
        <v>517</v>
      </c>
      <c r="B487" s="13" t="str">
        <f t="shared" si="14"/>
        <v>WP</v>
      </c>
      <c r="C487" t="str">
        <f t="shared" si="15"/>
        <v>No sea access</v>
      </c>
    </row>
    <row r="488" spans="1:3" ht="14.5" x14ac:dyDescent="0.35">
      <c r="A488" s="1" t="s">
        <v>518</v>
      </c>
      <c r="B488" s="13" t="str">
        <f t="shared" si="14"/>
        <v>WP</v>
      </c>
      <c r="C488" t="str">
        <f t="shared" si="15"/>
        <v>No sea access</v>
      </c>
    </row>
    <row r="489" spans="1:3" ht="14.5" x14ac:dyDescent="0.35">
      <c r="A489" s="1" t="s">
        <v>519</v>
      </c>
      <c r="B489" s="13" t="str">
        <f t="shared" si="14"/>
        <v>WP</v>
      </c>
      <c r="C489" t="str">
        <f t="shared" si="15"/>
        <v>No sea access</v>
      </c>
    </row>
    <row r="490" spans="1:3" ht="14.5" x14ac:dyDescent="0.35">
      <c r="A490" s="1" t="s">
        <v>520</v>
      </c>
      <c r="B490" s="13" t="str">
        <f t="shared" si="14"/>
        <v>ŚL</v>
      </c>
      <c r="C490" t="str">
        <f t="shared" si="15"/>
        <v>No sea access</v>
      </c>
    </row>
    <row r="491" spans="1:3" ht="14.5" x14ac:dyDescent="0.35">
      <c r="A491" s="1" t="s">
        <v>521</v>
      </c>
      <c r="B491" s="13" t="str">
        <f t="shared" si="14"/>
        <v>WP</v>
      </c>
      <c r="C491" t="str">
        <f t="shared" si="15"/>
        <v>No sea access</v>
      </c>
    </row>
    <row r="492" spans="1:3" ht="14.5" x14ac:dyDescent="0.35">
      <c r="A492" s="1" t="s">
        <v>522</v>
      </c>
      <c r="B492" s="13" t="str">
        <f t="shared" si="14"/>
        <v>WM</v>
      </c>
      <c r="C492" t="str">
        <f t="shared" si="15"/>
        <v>No sea access</v>
      </c>
    </row>
    <row r="493" spans="1:3" ht="14.5" x14ac:dyDescent="0.35">
      <c r="A493" s="1" t="s">
        <v>523</v>
      </c>
      <c r="B493" s="13" t="str">
        <f t="shared" si="14"/>
        <v>OP</v>
      </c>
      <c r="C493" t="str">
        <f t="shared" si="15"/>
        <v>No sea access</v>
      </c>
    </row>
    <row r="494" spans="1:3" ht="14.5" x14ac:dyDescent="0.35">
      <c r="A494" s="1" t="s">
        <v>524</v>
      </c>
      <c r="B494" s="13" t="str">
        <f t="shared" si="14"/>
        <v>PK</v>
      </c>
      <c r="C494" t="str">
        <f t="shared" si="15"/>
        <v>No sea access</v>
      </c>
    </row>
    <row r="495" spans="1:3" ht="14.5" x14ac:dyDescent="0.35">
      <c r="A495" s="1" t="s">
        <v>525</v>
      </c>
      <c r="B495" s="13" t="str">
        <f t="shared" si="14"/>
        <v>DŚ</v>
      </c>
      <c r="C495" t="str">
        <f t="shared" si="15"/>
        <v>No sea access</v>
      </c>
    </row>
    <row r="496" spans="1:3" ht="14.5" x14ac:dyDescent="0.35">
      <c r="A496" s="1" t="s">
        <v>526</v>
      </c>
      <c r="B496" s="13" t="str">
        <f t="shared" si="14"/>
        <v>MP</v>
      </c>
      <c r="C496" t="str">
        <f t="shared" si="15"/>
        <v>No sea access</v>
      </c>
    </row>
    <row r="497" spans="1:3" ht="14.5" x14ac:dyDescent="0.35">
      <c r="A497" s="1" t="s">
        <v>527</v>
      </c>
      <c r="B497" s="13" t="str">
        <f t="shared" si="14"/>
        <v>WM</v>
      </c>
      <c r="C497" t="str">
        <f t="shared" si="15"/>
        <v>No sea access</v>
      </c>
    </row>
    <row r="498" spans="1:3" ht="14.5" x14ac:dyDescent="0.35">
      <c r="A498" s="1" t="s">
        <v>528</v>
      </c>
      <c r="B498" s="13" t="str">
        <f t="shared" si="14"/>
        <v>WM</v>
      </c>
      <c r="C498" t="str">
        <f t="shared" si="15"/>
        <v>No sea access</v>
      </c>
    </row>
    <row r="499" spans="1:3" ht="14.5" x14ac:dyDescent="0.35">
      <c r="A499" s="1" t="s">
        <v>529</v>
      </c>
      <c r="B499" s="13" t="str">
        <f t="shared" si="14"/>
        <v>DŚ</v>
      </c>
      <c r="C499" t="str">
        <f t="shared" si="15"/>
        <v>No sea access</v>
      </c>
    </row>
    <row r="500" spans="1:3" ht="14.5" x14ac:dyDescent="0.35">
      <c r="A500" s="1" t="s">
        <v>530</v>
      </c>
      <c r="B500" s="13" t="str">
        <f t="shared" si="14"/>
        <v>DŚ</v>
      </c>
      <c r="C500" t="str">
        <f t="shared" si="15"/>
        <v>No sea access</v>
      </c>
    </row>
    <row r="501" spans="1:3" ht="14.5" x14ac:dyDescent="0.35">
      <c r="A501" s="1" t="s">
        <v>531</v>
      </c>
      <c r="B501" s="13" t="str">
        <f t="shared" si="14"/>
        <v>WP</v>
      </c>
      <c r="C501" t="str">
        <f t="shared" si="15"/>
        <v>No sea access</v>
      </c>
    </row>
    <row r="502" spans="1:3" ht="14.5" x14ac:dyDescent="0.35">
      <c r="A502" s="1" t="s">
        <v>532</v>
      </c>
      <c r="B502" s="13" t="str">
        <f t="shared" si="14"/>
        <v>ŚK</v>
      </c>
      <c r="C502" t="str">
        <f t="shared" si="15"/>
        <v>No sea access</v>
      </c>
    </row>
    <row r="503" spans="1:3" ht="14.5" x14ac:dyDescent="0.35">
      <c r="A503" s="1" t="s">
        <v>533</v>
      </c>
      <c r="B503" s="13" t="str">
        <f t="shared" si="14"/>
        <v>ŁD</v>
      </c>
      <c r="C503" t="str">
        <f t="shared" si="15"/>
        <v>No sea access</v>
      </c>
    </row>
    <row r="504" spans="1:3" ht="14.5" x14ac:dyDescent="0.35">
      <c r="A504" s="1" t="s">
        <v>534</v>
      </c>
      <c r="B504" s="13" t="str">
        <f t="shared" si="14"/>
        <v>LB</v>
      </c>
      <c r="C504" t="str">
        <f t="shared" si="15"/>
        <v>No sea access</v>
      </c>
    </row>
    <row r="505" spans="1:3" ht="14.5" x14ac:dyDescent="0.35">
      <c r="A505" s="1" t="s">
        <v>535</v>
      </c>
      <c r="B505" s="13" t="str">
        <f t="shared" si="14"/>
        <v>OP</v>
      </c>
      <c r="C505" t="str">
        <f t="shared" si="15"/>
        <v>No sea access</v>
      </c>
    </row>
    <row r="506" spans="1:3" ht="14.5" x14ac:dyDescent="0.35">
      <c r="A506" s="1" t="s">
        <v>536</v>
      </c>
      <c r="B506" s="13" t="str">
        <f t="shared" si="14"/>
        <v>WM</v>
      </c>
      <c r="C506" t="str">
        <f t="shared" si="15"/>
        <v>No sea access</v>
      </c>
    </row>
    <row r="507" spans="1:3" ht="14.5" x14ac:dyDescent="0.35">
      <c r="A507" s="1" t="s">
        <v>537</v>
      </c>
      <c r="B507" s="13" t="str">
        <f t="shared" si="14"/>
        <v>ŚL</v>
      </c>
      <c r="C507" t="str">
        <f t="shared" si="15"/>
        <v>No sea access</v>
      </c>
    </row>
    <row r="508" spans="1:3" ht="14.5" x14ac:dyDescent="0.35">
      <c r="A508" s="1" t="s">
        <v>538</v>
      </c>
      <c r="B508" s="13" t="str">
        <f t="shared" si="14"/>
        <v>WM</v>
      </c>
      <c r="C508" t="str">
        <f t="shared" si="15"/>
        <v>No sea access</v>
      </c>
    </row>
    <row r="509" spans="1:3" ht="14.5" x14ac:dyDescent="0.35">
      <c r="A509" s="1" t="s">
        <v>539</v>
      </c>
      <c r="B509" s="13" t="str">
        <f t="shared" si="14"/>
        <v>WP</v>
      </c>
      <c r="C509" t="str">
        <f t="shared" si="15"/>
        <v>No sea access</v>
      </c>
    </row>
    <row r="510" spans="1:3" ht="14.5" x14ac:dyDescent="0.35">
      <c r="A510" s="1" t="s">
        <v>540</v>
      </c>
      <c r="B510" s="13" t="str">
        <f t="shared" si="14"/>
        <v>ŚK</v>
      </c>
      <c r="C510" t="str">
        <f t="shared" si="15"/>
        <v>No sea access</v>
      </c>
    </row>
    <row r="511" spans="1:3" ht="14.5" x14ac:dyDescent="0.35">
      <c r="A511" s="1" t="s">
        <v>541</v>
      </c>
      <c r="B511" s="13" t="str">
        <f t="shared" si="14"/>
        <v>MZ</v>
      </c>
      <c r="C511" t="str">
        <f t="shared" si="15"/>
        <v>No sea access</v>
      </c>
    </row>
    <row r="512" spans="1:3" ht="14.5" x14ac:dyDescent="0.35">
      <c r="A512" s="1" t="s">
        <v>542</v>
      </c>
      <c r="B512" s="13" t="str">
        <f t="shared" si="14"/>
        <v>WP</v>
      </c>
      <c r="C512" t="str">
        <f t="shared" si="15"/>
        <v>No sea access</v>
      </c>
    </row>
    <row r="513" spans="1:3" ht="14.5" x14ac:dyDescent="0.35">
      <c r="A513" s="1" t="s">
        <v>543</v>
      </c>
      <c r="B513" s="13" t="str">
        <f t="shared" si="14"/>
        <v>ŚK</v>
      </c>
      <c r="C513" t="str">
        <f t="shared" si="15"/>
        <v>No sea access</v>
      </c>
    </row>
    <row r="514" spans="1:3" ht="14.5" x14ac:dyDescent="0.35">
      <c r="A514" s="1" t="s">
        <v>544</v>
      </c>
      <c r="B514" s="13" t="str">
        <f t="shared" ref="B514:B577" si="16">MID(A514, FIND("(", A514) + 1, FIND(")", A514) - FIND("(", A514) - 1)</f>
        <v>WM</v>
      </c>
      <c r="C514" t="str">
        <f t="shared" si="15"/>
        <v>No sea access</v>
      </c>
    </row>
    <row r="515" spans="1:3" ht="14.5" x14ac:dyDescent="0.35">
      <c r="A515" s="1" t="s">
        <v>545</v>
      </c>
      <c r="B515" s="13" t="str">
        <f t="shared" si="16"/>
        <v>LB</v>
      </c>
      <c r="C515" t="str">
        <f t="shared" ref="C515:C578" si="17">IF(OR(B515="PM", B515="ZP"), "Sea direct access", "No sea access")</f>
        <v>No sea access</v>
      </c>
    </row>
    <row r="516" spans="1:3" ht="14.5" x14ac:dyDescent="0.35">
      <c r="A516" s="1" t="s">
        <v>546</v>
      </c>
      <c r="B516" s="13" t="str">
        <f t="shared" si="16"/>
        <v>MZ</v>
      </c>
      <c r="C516" t="str">
        <f t="shared" si="17"/>
        <v>No sea access</v>
      </c>
    </row>
    <row r="517" spans="1:3" ht="14.5" x14ac:dyDescent="0.35">
      <c r="A517" s="1" t="s">
        <v>547</v>
      </c>
      <c r="B517" s="13" t="str">
        <f t="shared" si="16"/>
        <v>WP</v>
      </c>
      <c r="C517" t="str">
        <f t="shared" si="17"/>
        <v>No sea access</v>
      </c>
    </row>
    <row r="518" spans="1:3" ht="14.5" x14ac:dyDescent="0.35">
      <c r="A518" s="1" t="s">
        <v>548</v>
      </c>
      <c r="B518" s="13" t="str">
        <f t="shared" si="16"/>
        <v>WP</v>
      </c>
      <c r="C518" t="str">
        <f t="shared" si="17"/>
        <v>No sea access</v>
      </c>
    </row>
    <row r="519" spans="1:3" ht="14.5" x14ac:dyDescent="0.35">
      <c r="A519" s="1" t="s">
        <v>549</v>
      </c>
      <c r="B519" s="13" t="str">
        <f t="shared" si="16"/>
        <v>LS</v>
      </c>
      <c r="C519" t="str">
        <f t="shared" si="17"/>
        <v>No sea access</v>
      </c>
    </row>
    <row r="520" spans="1:3" ht="14.5" x14ac:dyDescent="0.35">
      <c r="A520" s="1" t="s">
        <v>550</v>
      </c>
      <c r="B520" s="13" t="str">
        <f t="shared" si="16"/>
        <v>MP</v>
      </c>
      <c r="C520" t="str">
        <f t="shared" si="17"/>
        <v>No sea access</v>
      </c>
    </row>
    <row r="521" spans="1:3" ht="14.5" x14ac:dyDescent="0.35">
      <c r="A521" s="1" t="s">
        <v>551</v>
      </c>
      <c r="B521" s="13" t="str">
        <f t="shared" si="16"/>
        <v>OP</v>
      </c>
      <c r="C521" t="str">
        <f t="shared" si="17"/>
        <v>No sea access</v>
      </c>
    </row>
    <row r="522" spans="1:3" ht="14.5" x14ac:dyDescent="0.35">
      <c r="A522" s="1" t="s">
        <v>552</v>
      </c>
      <c r="B522" s="13" t="str">
        <f t="shared" si="16"/>
        <v>MZ</v>
      </c>
      <c r="C522" t="str">
        <f t="shared" si="17"/>
        <v>No sea access</v>
      </c>
    </row>
    <row r="523" spans="1:3" ht="14.5" x14ac:dyDescent="0.35">
      <c r="A523" s="1" t="s">
        <v>553</v>
      </c>
      <c r="B523" s="13" t="str">
        <f t="shared" si="16"/>
        <v>OP</v>
      </c>
      <c r="C523" t="str">
        <f t="shared" si="17"/>
        <v>No sea access</v>
      </c>
    </row>
    <row r="524" spans="1:3" ht="14.5" x14ac:dyDescent="0.35">
      <c r="A524" s="1" t="s">
        <v>554</v>
      </c>
      <c r="B524" s="13" t="str">
        <f t="shared" si="16"/>
        <v>ŁD</v>
      </c>
      <c r="C524" t="str">
        <f t="shared" si="17"/>
        <v>No sea access</v>
      </c>
    </row>
    <row r="525" spans="1:3" ht="14.5" x14ac:dyDescent="0.35">
      <c r="A525" s="1" t="s">
        <v>555</v>
      </c>
      <c r="B525" s="13" t="str">
        <f t="shared" si="16"/>
        <v>MZ</v>
      </c>
      <c r="C525" t="str">
        <f t="shared" si="17"/>
        <v>No sea access</v>
      </c>
    </row>
    <row r="526" spans="1:3" ht="14.5" x14ac:dyDescent="0.35">
      <c r="A526" s="1" t="s">
        <v>556</v>
      </c>
      <c r="B526" s="13" t="str">
        <f t="shared" si="16"/>
        <v>ŚK</v>
      </c>
      <c r="C526" t="str">
        <f t="shared" si="17"/>
        <v>No sea access</v>
      </c>
    </row>
    <row r="527" spans="1:3" ht="14.5" x14ac:dyDescent="0.35">
      <c r="A527" s="1" t="s">
        <v>557</v>
      </c>
      <c r="B527" s="13" t="str">
        <f t="shared" si="16"/>
        <v>ŁD</v>
      </c>
      <c r="C527" t="str">
        <f t="shared" si="17"/>
        <v>No sea access</v>
      </c>
    </row>
    <row r="528" spans="1:3" ht="14.5" x14ac:dyDescent="0.35">
      <c r="A528" s="1" t="s">
        <v>558</v>
      </c>
      <c r="B528" s="13" t="str">
        <f t="shared" si="16"/>
        <v>OP</v>
      </c>
      <c r="C528" t="str">
        <f t="shared" si="17"/>
        <v>No sea access</v>
      </c>
    </row>
    <row r="529" spans="1:3" ht="14.5" x14ac:dyDescent="0.35">
      <c r="A529" s="1" t="s">
        <v>559</v>
      </c>
      <c r="B529" s="13" t="str">
        <f t="shared" si="16"/>
        <v>ŁD</v>
      </c>
      <c r="C529" t="str">
        <f t="shared" si="17"/>
        <v>No sea access</v>
      </c>
    </row>
    <row r="530" spans="1:3" ht="14.5" x14ac:dyDescent="0.35">
      <c r="A530" s="1" t="s">
        <v>560</v>
      </c>
      <c r="B530" s="13" t="str">
        <f t="shared" si="16"/>
        <v>KP</v>
      </c>
      <c r="C530" t="str">
        <f t="shared" si="17"/>
        <v>No sea access</v>
      </c>
    </row>
    <row r="531" spans="1:3" ht="14.5" x14ac:dyDescent="0.35">
      <c r="A531" s="1" t="s">
        <v>561</v>
      </c>
      <c r="B531" s="13" t="str">
        <f t="shared" si="16"/>
        <v>LB</v>
      </c>
      <c r="C531" t="str">
        <f t="shared" si="17"/>
        <v>No sea access</v>
      </c>
    </row>
    <row r="532" spans="1:3" ht="14.5" x14ac:dyDescent="0.35">
      <c r="A532" s="1" t="s">
        <v>562</v>
      </c>
      <c r="B532" s="13" t="str">
        <f t="shared" si="16"/>
        <v>WM</v>
      </c>
      <c r="C532" t="str">
        <f t="shared" si="17"/>
        <v>No sea access</v>
      </c>
    </row>
    <row r="533" spans="1:3" ht="14.5" x14ac:dyDescent="0.35">
      <c r="A533" s="1" t="s">
        <v>563</v>
      </c>
      <c r="B533" s="13" t="str">
        <f t="shared" si="16"/>
        <v>WM</v>
      </c>
      <c r="C533" t="str">
        <f t="shared" si="17"/>
        <v>No sea access</v>
      </c>
    </row>
    <row r="534" spans="1:3" ht="14.5" x14ac:dyDescent="0.35">
      <c r="A534" s="1" t="s">
        <v>564</v>
      </c>
      <c r="B534" s="13" t="str">
        <f t="shared" si="16"/>
        <v>PM</v>
      </c>
      <c r="C534" t="str">
        <f t="shared" si="17"/>
        <v>Sea direct access</v>
      </c>
    </row>
    <row r="535" spans="1:3" ht="14.5" x14ac:dyDescent="0.35">
      <c r="A535" s="1" t="s">
        <v>565</v>
      </c>
      <c r="B535" s="13" t="str">
        <f t="shared" si="16"/>
        <v>ZP</v>
      </c>
      <c r="C535" t="str">
        <f t="shared" si="17"/>
        <v>Sea direct access</v>
      </c>
    </row>
    <row r="536" spans="1:3" ht="14.5" x14ac:dyDescent="0.35">
      <c r="A536" s="1" t="s">
        <v>566</v>
      </c>
      <c r="B536" s="13" t="str">
        <f t="shared" si="16"/>
        <v>MZ</v>
      </c>
      <c r="C536" t="str">
        <f t="shared" si="17"/>
        <v>No sea access</v>
      </c>
    </row>
    <row r="537" spans="1:3" ht="14.5" x14ac:dyDescent="0.35">
      <c r="A537" s="1" t="s">
        <v>567</v>
      </c>
      <c r="B537" s="13" t="str">
        <f t="shared" si="16"/>
        <v>LB</v>
      </c>
      <c r="C537" t="str">
        <f t="shared" si="17"/>
        <v>No sea access</v>
      </c>
    </row>
    <row r="538" spans="1:3" ht="14.5" x14ac:dyDescent="0.35">
      <c r="A538" s="1" t="s">
        <v>568</v>
      </c>
      <c r="B538" s="13" t="str">
        <f t="shared" si="16"/>
        <v>MZ</v>
      </c>
      <c r="C538" t="str">
        <f t="shared" si="17"/>
        <v>No sea access</v>
      </c>
    </row>
    <row r="539" spans="1:3" ht="14.5" x14ac:dyDescent="0.35">
      <c r="A539" s="1" t="s">
        <v>569</v>
      </c>
      <c r="B539" s="13" t="str">
        <f t="shared" si="16"/>
        <v>DŚ</v>
      </c>
      <c r="C539" t="str">
        <f t="shared" si="17"/>
        <v>No sea access</v>
      </c>
    </row>
    <row r="540" spans="1:3" ht="14.5" x14ac:dyDescent="0.35">
      <c r="A540" s="1" t="s">
        <v>570</v>
      </c>
      <c r="B540" s="13" t="str">
        <f t="shared" si="16"/>
        <v>ŚL</v>
      </c>
      <c r="C540" t="str">
        <f t="shared" si="17"/>
        <v>No sea access</v>
      </c>
    </row>
    <row r="541" spans="1:3" ht="14.5" x14ac:dyDescent="0.35">
      <c r="A541" s="1" t="s">
        <v>571</v>
      </c>
      <c r="B541" s="13" t="str">
        <f t="shared" si="16"/>
        <v>WM</v>
      </c>
      <c r="C541" t="str">
        <f t="shared" si="17"/>
        <v>No sea access</v>
      </c>
    </row>
    <row r="542" spans="1:3" ht="14.5" x14ac:dyDescent="0.35">
      <c r="A542" s="1" t="s">
        <v>572</v>
      </c>
      <c r="B542" s="13" t="str">
        <f t="shared" si="16"/>
        <v>DŚ</v>
      </c>
      <c r="C542" t="str">
        <f t="shared" si="17"/>
        <v>No sea access</v>
      </c>
    </row>
    <row r="543" spans="1:3" ht="14.5" x14ac:dyDescent="0.35">
      <c r="A543" s="1" t="s">
        <v>573</v>
      </c>
      <c r="B543" s="13" t="str">
        <f t="shared" si="16"/>
        <v>DŚ</v>
      </c>
      <c r="C543" t="str">
        <f t="shared" si="17"/>
        <v>No sea access</v>
      </c>
    </row>
    <row r="544" spans="1:3" ht="14.5" x14ac:dyDescent="0.35">
      <c r="A544" s="1" t="s">
        <v>574</v>
      </c>
      <c r="B544" s="13" t="str">
        <f t="shared" si="16"/>
        <v>MZ</v>
      </c>
      <c r="C544" t="str">
        <f t="shared" si="17"/>
        <v>No sea access</v>
      </c>
    </row>
    <row r="545" spans="1:3" ht="14.5" x14ac:dyDescent="0.35">
      <c r="A545" s="1" t="s">
        <v>575</v>
      </c>
      <c r="B545" s="13" t="str">
        <f t="shared" si="16"/>
        <v>ŚL</v>
      </c>
      <c r="C545" t="str">
        <f t="shared" si="17"/>
        <v>No sea access</v>
      </c>
    </row>
    <row r="546" spans="1:3" ht="14.5" x14ac:dyDescent="0.35">
      <c r="A546" s="1" t="s">
        <v>576</v>
      </c>
      <c r="B546" s="13" t="str">
        <f t="shared" si="16"/>
        <v>PK</v>
      </c>
      <c r="C546" t="str">
        <f t="shared" si="17"/>
        <v>No sea access</v>
      </c>
    </row>
    <row r="547" spans="1:3" ht="14.5" x14ac:dyDescent="0.35">
      <c r="A547" s="1" t="s">
        <v>577</v>
      </c>
      <c r="B547" s="13" t="str">
        <f t="shared" si="16"/>
        <v>WP</v>
      </c>
      <c r="C547" t="str">
        <f t="shared" si="17"/>
        <v>No sea access</v>
      </c>
    </row>
    <row r="548" spans="1:3" ht="14.5" x14ac:dyDescent="0.35">
      <c r="A548" s="1" t="s">
        <v>578</v>
      </c>
      <c r="B548" s="13" t="str">
        <f t="shared" si="16"/>
        <v>DŚ</v>
      </c>
      <c r="C548" t="str">
        <f t="shared" si="17"/>
        <v>No sea access</v>
      </c>
    </row>
    <row r="549" spans="1:3" ht="14.5" x14ac:dyDescent="0.35">
      <c r="A549" s="1" t="s">
        <v>579</v>
      </c>
      <c r="B549" s="13" t="str">
        <f t="shared" si="16"/>
        <v>ŚK</v>
      </c>
      <c r="C549" t="str">
        <f t="shared" si="17"/>
        <v>No sea access</v>
      </c>
    </row>
    <row r="550" spans="1:3" ht="14.5" x14ac:dyDescent="0.35">
      <c r="A550" s="1" t="s">
        <v>580</v>
      </c>
      <c r="B550" s="13" t="str">
        <f t="shared" si="16"/>
        <v>MZ</v>
      </c>
      <c r="C550" t="str">
        <f t="shared" si="17"/>
        <v>No sea access</v>
      </c>
    </row>
    <row r="551" spans="1:3" ht="14.5" x14ac:dyDescent="0.35">
      <c r="A551" s="1" t="s">
        <v>581</v>
      </c>
      <c r="B551" s="13" t="str">
        <f t="shared" si="16"/>
        <v>KP</v>
      </c>
      <c r="C551" t="str">
        <f t="shared" si="17"/>
        <v>No sea access</v>
      </c>
    </row>
    <row r="552" spans="1:3" ht="14.5" x14ac:dyDescent="0.35">
      <c r="A552" s="1" t="s">
        <v>582</v>
      </c>
      <c r="B552" s="13" t="str">
        <f t="shared" si="16"/>
        <v>ŁD</v>
      </c>
      <c r="C552" t="str">
        <f t="shared" si="17"/>
        <v>No sea access</v>
      </c>
    </row>
    <row r="553" spans="1:3" ht="14.5" x14ac:dyDescent="0.35">
      <c r="A553" s="1" t="s">
        <v>583</v>
      </c>
      <c r="B553" s="13" t="str">
        <f t="shared" si="16"/>
        <v>WM</v>
      </c>
      <c r="C553" t="str">
        <f t="shared" si="17"/>
        <v>No sea access</v>
      </c>
    </row>
    <row r="554" spans="1:3" ht="14.5" x14ac:dyDescent="0.35">
      <c r="A554" s="1" t="s">
        <v>584</v>
      </c>
      <c r="B554" s="13" t="str">
        <f t="shared" si="16"/>
        <v>MP</v>
      </c>
      <c r="C554" t="str">
        <f t="shared" si="17"/>
        <v>No sea access</v>
      </c>
    </row>
    <row r="555" spans="1:3" ht="14.5" x14ac:dyDescent="0.35">
      <c r="A555" s="1" t="s">
        <v>585</v>
      </c>
      <c r="B555" s="13" t="str">
        <f t="shared" si="16"/>
        <v>WP</v>
      </c>
      <c r="C555" t="str">
        <f t="shared" si="17"/>
        <v>No sea access</v>
      </c>
    </row>
    <row r="556" spans="1:3" ht="14.5" x14ac:dyDescent="0.35">
      <c r="A556" s="1" t="s">
        <v>586</v>
      </c>
      <c r="B556" s="13" t="str">
        <f t="shared" si="16"/>
        <v>MZ</v>
      </c>
      <c r="C556" t="str">
        <f t="shared" si="17"/>
        <v>No sea access</v>
      </c>
    </row>
    <row r="557" spans="1:3" ht="14.5" x14ac:dyDescent="0.35">
      <c r="A557" s="1" t="s">
        <v>587</v>
      </c>
      <c r="B557" s="13" t="str">
        <f t="shared" si="16"/>
        <v>MZ</v>
      </c>
      <c r="C557" t="str">
        <f t="shared" si="17"/>
        <v>No sea access</v>
      </c>
    </row>
    <row r="558" spans="1:3" ht="14.5" x14ac:dyDescent="0.35">
      <c r="A558" s="1" t="s">
        <v>588</v>
      </c>
      <c r="B558" s="13" t="str">
        <f t="shared" si="16"/>
        <v>ZP</v>
      </c>
      <c r="C558" t="str">
        <f t="shared" si="17"/>
        <v>Sea direct access</v>
      </c>
    </row>
    <row r="559" spans="1:3" ht="14.5" x14ac:dyDescent="0.35">
      <c r="A559" s="1" t="s">
        <v>589</v>
      </c>
      <c r="B559" s="13" t="str">
        <f t="shared" si="16"/>
        <v>WP</v>
      </c>
      <c r="C559" t="str">
        <f t="shared" si="17"/>
        <v>No sea access</v>
      </c>
    </row>
    <row r="560" spans="1:3" ht="14.5" x14ac:dyDescent="0.35">
      <c r="A560" s="1" t="s">
        <v>590</v>
      </c>
      <c r="B560" s="13" t="str">
        <f t="shared" si="16"/>
        <v>WP</v>
      </c>
      <c r="C560" t="str">
        <f t="shared" si="17"/>
        <v>No sea access</v>
      </c>
    </row>
    <row r="561" spans="1:3" ht="14.5" x14ac:dyDescent="0.35">
      <c r="A561" s="1" t="s">
        <v>591</v>
      </c>
      <c r="B561" s="13" t="str">
        <f t="shared" si="16"/>
        <v>ŁD</v>
      </c>
      <c r="C561" t="str">
        <f t="shared" si="17"/>
        <v>No sea access</v>
      </c>
    </row>
    <row r="562" spans="1:3" ht="14.5" x14ac:dyDescent="0.35">
      <c r="A562" s="1" t="s">
        <v>592</v>
      </c>
      <c r="B562" s="13" t="str">
        <f t="shared" si="16"/>
        <v>MZ</v>
      </c>
      <c r="C562" t="str">
        <f t="shared" si="17"/>
        <v>No sea access</v>
      </c>
    </row>
    <row r="563" spans="1:3" ht="14.5" x14ac:dyDescent="0.35">
      <c r="A563" s="1" t="s">
        <v>593</v>
      </c>
      <c r="B563" s="13" t="str">
        <f t="shared" si="16"/>
        <v>WP</v>
      </c>
      <c r="C563" t="str">
        <f t="shared" si="17"/>
        <v>No sea access</v>
      </c>
    </row>
    <row r="564" spans="1:3" ht="14.5" x14ac:dyDescent="0.35">
      <c r="A564" s="1" t="s">
        <v>594</v>
      </c>
      <c r="B564" s="13" t="str">
        <f t="shared" si="16"/>
        <v>DŚ</v>
      </c>
      <c r="C564" t="str">
        <f t="shared" si="17"/>
        <v>No sea access</v>
      </c>
    </row>
    <row r="565" spans="1:3" ht="14.5" x14ac:dyDescent="0.35">
      <c r="A565" s="1" t="s">
        <v>595</v>
      </c>
      <c r="B565" s="13" t="str">
        <f t="shared" si="16"/>
        <v>ZP</v>
      </c>
      <c r="C565" t="str">
        <f t="shared" si="17"/>
        <v>Sea direct access</v>
      </c>
    </row>
    <row r="566" spans="1:3" ht="14.5" x14ac:dyDescent="0.35">
      <c r="A566" s="1" t="s">
        <v>596</v>
      </c>
      <c r="B566" s="13" t="str">
        <f t="shared" si="16"/>
        <v>ZP</v>
      </c>
      <c r="C566" t="str">
        <f t="shared" si="17"/>
        <v>Sea direct access</v>
      </c>
    </row>
    <row r="567" spans="1:3" ht="14.5" x14ac:dyDescent="0.35">
      <c r="A567" s="1" t="s">
        <v>597</v>
      </c>
      <c r="B567" s="13" t="str">
        <f t="shared" si="16"/>
        <v>DŚ</v>
      </c>
      <c r="C567" t="str">
        <f t="shared" si="17"/>
        <v>No sea access</v>
      </c>
    </row>
    <row r="568" spans="1:3" ht="14.5" x14ac:dyDescent="0.35">
      <c r="A568" s="1" t="s">
        <v>598</v>
      </c>
      <c r="B568" s="13" t="str">
        <f t="shared" si="16"/>
        <v>ŚK</v>
      </c>
      <c r="C568" t="str">
        <f t="shared" si="17"/>
        <v>No sea access</v>
      </c>
    </row>
    <row r="569" spans="1:3" ht="14.5" x14ac:dyDescent="0.35">
      <c r="A569" s="1" t="s">
        <v>599</v>
      </c>
      <c r="B569" s="13" t="str">
        <f t="shared" si="16"/>
        <v>ZP</v>
      </c>
      <c r="C569" t="str">
        <f t="shared" si="17"/>
        <v>Sea direct access</v>
      </c>
    </row>
    <row r="570" spans="1:3" ht="14.5" x14ac:dyDescent="0.35">
      <c r="A570" s="1" t="s">
        <v>600</v>
      </c>
      <c r="B570" s="13" t="str">
        <f t="shared" si="16"/>
        <v>LB</v>
      </c>
      <c r="C570" t="str">
        <f t="shared" si="17"/>
        <v>No sea access</v>
      </c>
    </row>
    <row r="571" spans="1:3" ht="14.5" x14ac:dyDescent="0.35">
      <c r="A571" s="1" t="s">
        <v>601</v>
      </c>
      <c r="B571" s="13" t="str">
        <f t="shared" si="16"/>
        <v>WP</v>
      </c>
      <c r="C571" t="str">
        <f t="shared" si="17"/>
        <v>No sea access</v>
      </c>
    </row>
    <row r="572" spans="1:3" ht="14.5" x14ac:dyDescent="0.35">
      <c r="A572" s="1" t="s">
        <v>602</v>
      </c>
      <c r="B572" s="13" t="str">
        <f t="shared" si="16"/>
        <v>ŚL</v>
      </c>
      <c r="C572" t="str">
        <f t="shared" si="17"/>
        <v>No sea access</v>
      </c>
    </row>
    <row r="573" spans="1:3" ht="14.5" x14ac:dyDescent="0.35">
      <c r="A573" s="1" t="s">
        <v>603</v>
      </c>
      <c r="B573" s="13" t="str">
        <f t="shared" si="16"/>
        <v>WP</v>
      </c>
      <c r="C573" t="str">
        <f t="shared" si="17"/>
        <v>No sea access</v>
      </c>
    </row>
    <row r="574" spans="1:3" ht="14.5" x14ac:dyDescent="0.35">
      <c r="A574" s="1" t="s">
        <v>604</v>
      </c>
      <c r="B574" s="13" t="str">
        <f t="shared" si="16"/>
        <v>PM</v>
      </c>
      <c r="C574" t="str">
        <f t="shared" si="17"/>
        <v>Sea direct access</v>
      </c>
    </row>
    <row r="575" spans="1:3" ht="14.5" x14ac:dyDescent="0.35">
      <c r="A575" s="1" t="s">
        <v>605</v>
      </c>
      <c r="B575" s="13" t="str">
        <f t="shared" si="16"/>
        <v>OP</v>
      </c>
      <c r="C575" t="str">
        <f t="shared" si="17"/>
        <v>No sea access</v>
      </c>
    </row>
    <row r="576" spans="1:3" ht="14.5" x14ac:dyDescent="0.35">
      <c r="A576" s="1" t="s">
        <v>606</v>
      </c>
      <c r="B576" s="13" t="str">
        <f t="shared" si="16"/>
        <v>DŚ</v>
      </c>
      <c r="C576" t="str">
        <f t="shared" si="17"/>
        <v>No sea access</v>
      </c>
    </row>
    <row r="577" spans="1:3" ht="14.5" x14ac:dyDescent="0.35">
      <c r="A577" s="1" t="s">
        <v>607</v>
      </c>
      <c r="B577" s="13" t="str">
        <f t="shared" si="16"/>
        <v>MP</v>
      </c>
      <c r="C577" t="str">
        <f t="shared" si="17"/>
        <v>No sea access</v>
      </c>
    </row>
    <row r="578" spans="1:3" ht="14.5" x14ac:dyDescent="0.35">
      <c r="A578" s="1" t="s">
        <v>608</v>
      </c>
      <c r="B578" s="13" t="str">
        <f t="shared" ref="B578:B641" si="18">MID(A578, FIND("(", A578) + 1, FIND(")", A578) - FIND("(", A578) - 1)</f>
        <v>OP</v>
      </c>
      <c r="C578" t="str">
        <f t="shared" si="17"/>
        <v>No sea access</v>
      </c>
    </row>
    <row r="579" spans="1:3" ht="14.5" x14ac:dyDescent="0.35">
      <c r="A579" s="1" t="s">
        <v>609</v>
      </c>
      <c r="B579" s="13" t="str">
        <f t="shared" si="18"/>
        <v>PK</v>
      </c>
      <c r="C579" t="str">
        <f t="shared" ref="C579:C642" si="19">IF(OR(B579="PM", B579="ZP"), "Sea direct access", "No sea access")</f>
        <v>No sea access</v>
      </c>
    </row>
    <row r="580" spans="1:3" ht="14.5" x14ac:dyDescent="0.35">
      <c r="A580" s="1" t="s">
        <v>610</v>
      </c>
      <c r="B580" s="13" t="str">
        <f t="shared" si="18"/>
        <v>OP</v>
      </c>
      <c r="C580" t="str">
        <f t="shared" si="19"/>
        <v>No sea access</v>
      </c>
    </row>
    <row r="581" spans="1:3" ht="14.5" x14ac:dyDescent="0.35">
      <c r="A581" s="1" t="s">
        <v>611</v>
      </c>
      <c r="B581" s="13" t="str">
        <f t="shared" si="18"/>
        <v>DŚ</v>
      </c>
      <c r="C581" t="str">
        <f t="shared" si="19"/>
        <v>No sea access</v>
      </c>
    </row>
    <row r="582" spans="1:3" ht="14.5" x14ac:dyDescent="0.35">
      <c r="A582" s="1" t="s">
        <v>612</v>
      </c>
      <c r="B582" s="13" t="str">
        <f t="shared" si="18"/>
        <v>PM</v>
      </c>
      <c r="C582" t="str">
        <f t="shared" si="19"/>
        <v>Sea direct access</v>
      </c>
    </row>
    <row r="583" spans="1:3" ht="14.5" x14ac:dyDescent="0.35">
      <c r="A583" s="1" t="s">
        <v>613</v>
      </c>
      <c r="B583" s="13" t="str">
        <f t="shared" si="18"/>
        <v>MZ</v>
      </c>
      <c r="C583" t="str">
        <f t="shared" si="19"/>
        <v>No sea access</v>
      </c>
    </row>
    <row r="584" spans="1:3" ht="14.5" x14ac:dyDescent="0.35">
      <c r="A584" s="1" t="s">
        <v>614</v>
      </c>
      <c r="B584" s="13" t="str">
        <f t="shared" si="18"/>
        <v>MZ</v>
      </c>
      <c r="C584" t="str">
        <f t="shared" si="19"/>
        <v>No sea access</v>
      </c>
    </row>
    <row r="585" spans="1:3" ht="14.5" x14ac:dyDescent="0.35">
      <c r="A585" s="1" t="s">
        <v>615</v>
      </c>
      <c r="B585" s="13" t="str">
        <f t="shared" si="18"/>
        <v>PK</v>
      </c>
      <c r="C585" t="str">
        <f t="shared" si="19"/>
        <v>No sea access</v>
      </c>
    </row>
    <row r="586" spans="1:3" ht="14.5" x14ac:dyDescent="0.35">
      <c r="A586" s="1" t="s">
        <v>616</v>
      </c>
      <c r="B586" s="13" t="str">
        <f t="shared" si="18"/>
        <v>ŁD</v>
      </c>
      <c r="C586" t="str">
        <f t="shared" si="19"/>
        <v>No sea access</v>
      </c>
    </row>
    <row r="587" spans="1:3" ht="14.5" x14ac:dyDescent="0.35">
      <c r="A587" s="1" t="s">
        <v>617</v>
      </c>
      <c r="B587" s="13" t="str">
        <f t="shared" si="18"/>
        <v>WP</v>
      </c>
      <c r="C587" t="str">
        <f t="shared" si="19"/>
        <v>No sea access</v>
      </c>
    </row>
    <row r="588" spans="1:3" ht="14.5" x14ac:dyDescent="0.35">
      <c r="A588" s="1" t="s">
        <v>618</v>
      </c>
      <c r="B588" s="13" t="str">
        <f t="shared" si="18"/>
        <v>DŚ</v>
      </c>
      <c r="C588" t="str">
        <f t="shared" si="19"/>
        <v>No sea access</v>
      </c>
    </row>
    <row r="589" spans="1:3" ht="14.5" x14ac:dyDescent="0.35">
      <c r="A589" s="1" t="s">
        <v>619</v>
      </c>
      <c r="B589" s="13" t="str">
        <f t="shared" si="18"/>
        <v>PK</v>
      </c>
      <c r="C589" t="str">
        <f t="shared" si="19"/>
        <v>No sea access</v>
      </c>
    </row>
    <row r="590" spans="1:3" ht="14.5" x14ac:dyDescent="0.35">
      <c r="A590" s="1" t="s">
        <v>620</v>
      </c>
      <c r="B590" s="13" t="str">
        <f t="shared" si="18"/>
        <v>PK</v>
      </c>
      <c r="C590" t="str">
        <f t="shared" si="19"/>
        <v>No sea access</v>
      </c>
    </row>
    <row r="591" spans="1:3" ht="14.5" x14ac:dyDescent="0.35">
      <c r="A591" s="1" t="s">
        <v>621</v>
      </c>
      <c r="B591" s="13" t="str">
        <f t="shared" si="18"/>
        <v>MZ</v>
      </c>
      <c r="C591" t="str">
        <f t="shared" si="19"/>
        <v>No sea access</v>
      </c>
    </row>
    <row r="592" spans="1:3" ht="14.5" x14ac:dyDescent="0.35">
      <c r="A592" s="1" t="s">
        <v>622</v>
      </c>
      <c r="B592" s="13" t="str">
        <f t="shared" si="18"/>
        <v>ŚL</v>
      </c>
      <c r="C592" t="str">
        <f t="shared" si="19"/>
        <v>No sea access</v>
      </c>
    </row>
    <row r="593" spans="1:3" ht="14.5" x14ac:dyDescent="0.35">
      <c r="A593" s="1" t="s">
        <v>623</v>
      </c>
      <c r="B593" s="13" t="str">
        <f t="shared" si="18"/>
        <v>ŚL</v>
      </c>
      <c r="C593" t="str">
        <f t="shared" si="19"/>
        <v>No sea access</v>
      </c>
    </row>
    <row r="594" spans="1:3" ht="14.5" x14ac:dyDescent="0.35">
      <c r="A594" s="1" t="s">
        <v>624</v>
      </c>
      <c r="B594" s="13" t="str">
        <f t="shared" si="18"/>
        <v>PM</v>
      </c>
      <c r="C594" t="str">
        <f t="shared" si="19"/>
        <v>Sea direct access</v>
      </c>
    </row>
    <row r="595" spans="1:3" ht="14.5" x14ac:dyDescent="0.35">
      <c r="A595" s="1" t="s">
        <v>625</v>
      </c>
      <c r="B595" s="13" t="str">
        <f t="shared" si="18"/>
        <v>LB</v>
      </c>
      <c r="C595" t="str">
        <f t="shared" si="19"/>
        <v>No sea access</v>
      </c>
    </row>
    <row r="596" spans="1:3" ht="14.5" x14ac:dyDescent="0.35">
      <c r="A596" s="1" t="s">
        <v>626</v>
      </c>
      <c r="B596" s="13" t="str">
        <f t="shared" si="18"/>
        <v>MZ</v>
      </c>
      <c r="C596" t="str">
        <f t="shared" si="19"/>
        <v>No sea access</v>
      </c>
    </row>
    <row r="597" spans="1:3" ht="14.5" x14ac:dyDescent="0.35">
      <c r="A597" s="1" t="s">
        <v>627</v>
      </c>
      <c r="B597" s="13" t="str">
        <f t="shared" si="18"/>
        <v>WP</v>
      </c>
      <c r="C597" t="str">
        <f t="shared" si="19"/>
        <v>No sea access</v>
      </c>
    </row>
    <row r="598" spans="1:3" ht="14.5" x14ac:dyDescent="0.35">
      <c r="A598" s="1" t="s">
        <v>628</v>
      </c>
      <c r="B598" s="13" t="str">
        <f t="shared" si="18"/>
        <v>ZP</v>
      </c>
      <c r="C598" t="str">
        <f t="shared" si="19"/>
        <v>Sea direct access</v>
      </c>
    </row>
    <row r="599" spans="1:3" ht="14.5" x14ac:dyDescent="0.35">
      <c r="A599" s="1" t="s">
        <v>629</v>
      </c>
      <c r="B599" s="13" t="str">
        <f t="shared" si="18"/>
        <v>ŚL</v>
      </c>
      <c r="C599" t="str">
        <f t="shared" si="19"/>
        <v>No sea access</v>
      </c>
    </row>
    <row r="600" spans="1:3" ht="14.5" x14ac:dyDescent="0.35">
      <c r="A600" s="1" t="s">
        <v>630</v>
      </c>
      <c r="B600" s="13" t="str">
        <f t="shared" si="18"/>
        <v>WP</v>
      </c>
      <c r="C600" t="str">
        <f t="shared" si="19"/>
        <v>No sea access</v>
      </c>
    </row>
    <row r="601" spans="1:3" ht="14.5" x14ac:dyDescent="0.35">
      <c r="A601" s="1" t="s">
        <v>631</v>
      </c>
      <c r="B601" s="13" t="str">
        <f t="shared" si="18"/>
        <v>MP</v>
      </c>
      <c r="C601" t="str">
        <f t="shared" si="19"/>
        <v>No sea access</v>
      </c>
    </row>
    <row r="602" spans="1:3" ht="14.5" x14ac:dyDescent="0.35">
      <c r="A602" s="1" t="s">
        <v>632</v>
      </c>
      <c r="B602" s="13" t="str">
        <f t="shared" si="18"/>
        <v>MZ</v>
      </c>
      <c r="C602" t="str">
        <f t="shared" si="19"/>
        <v>No sea access</v>
      </c>
    </row>
    <row r="603" spans="1:3" ht="14.5" x14ac:dyDescent="0.35">
      <c r="A603" s="1" t="s">
        <v>633</v>
      </c>
      <c r="B603" s="13" t="str">
        <f t="shared" si="18"/>
        <v>ŚL</v>
      </c>
      <c r="C603" t="str">
        <f t="shared" si="19"/>
        <v>No sea access</v>
      </c>
    </row>
    <row r="604" spans="1:3" ht="14.5" x14ac:dyDescent="0.35">
      <c r="A604" s="1" t="s">
        <v>634</v>
      </c>
      <c r="B604" s="13" t="str">
        <f t="shared" si="18"/>
        <v>DŚ</v>
      </c>
      <c r="C604" t="str">
        <f t="shared" si="19"/>
        <v>No sea access</v>
      </c>
    </row>
    <row r="605" spans="1:3" ht="14.5" x14ac:dyDescent="0.35">
      <c r="A605" s="1" t="s">
        <v>635</v>
      </c>
      <c r="B605" s="13" t="str">
        <f t="shared" si="18"/>
        <v>ŚL</v>
      </c>
      <c r="C605" t="str">
        <f t="shared" si="19"/>
        <v>No sea access</v>
      </c>
    </row>
    <row r="606" spans="1:3" ht="14.5" x14ac:dyDescent="0.35">
      <c r="A606" s="1" t="s">
        <v>636</v>
      </c>
      <c r="B606" s="13" t="str">
        <f t="shared" si="18"/>
        <v>MP</v>
      </c>
      <c r="C606" t="str">
        <f t="shared" si="19"/>
        <v>No sea access</v>
      </c>
    </row>
    <row r="607" spans="1:3" ht="14.5" x14ac:dyDescent="0.35">
      <c r="A607" s="1" t="s">
        <v>637</v>
      </c>
      <c r="B607" s="13" t="str">
        <f t="shared" si="18"/>
        <v>MZ</v>
      </c>
      <c r="C607" t="str">
        <f t="shared" si="19"/>
        <v>No sea access</v>
      </c>
    </row>
    <row r="608" spans="1:3" ht="14.5" x14ac:dyDescent="0.35">
      <c r="A608" s="1" t="s">
        <v>638</v>
      </c>
      <c r="B608" s="13" t="str">
        <f t="shared" si="18"/>
        <v>ŁD</v>
      </c>
      <c r="C608" t="str">
        <f t="shared" si="19"/>
        <v>No sea access</v>
      </c>
    </row>
    <row r="609" spans="1:3" ht="14.5" x14ac:dyDescent="0.35">
      <c r="A609" s="1" t="s">
        <v>639</v>
      </c>
      <c r="B609" s="13" t="str">
        <f t="shared" si="18"/>
        <v>PK</v>
      </c>
      <c r="C609" t="str">
        <f t="shared" si="19"/>
        <v>No sea access</v>
      </c>
    </row>
    <row r="610" spans="1:3" ht="14.5" x14ac:dyDescent="0.35">
      <c r="A610" s="1" t="s">
        <v>640</v>
      </c>
      <c r="B610" s="13" t="str">
        <f t="shared" si="18"/>
        <v>PK</v>
      </c>
      <c r="C610" t="str">
        <f t="shared" si="19"/>
        <v>No sea access</v>
      </c>
    </row>
    <row r="611" spans="1:3" ht="14.5" x14ac:dyDescent="0.35">
      <c r="A611" s="1" t="s">
        <v>641</v>
      </c>
      <c r="B611" s="13" t="str">
        <f t="shared" si="18"/>
        <v>KP</v>
      </c>
      <c r="C611" t="str">
        <f t="shared" si="19"/>
        <v>No sea access</v>
      </c>
    </row>
    <row r="612" spans="1:3" ht="14.5" x14ac:dyDescent="0.35">
      <c r="A612" s="1" t="s">
        <v>642</v>
      </c>
      <c r="B612" s="13" t="str">
        <f t="shared" si="18"/>
        <v>ŚL</v>
      </c>
      <c r="C612" t="str">
        <f t="shared" si="19"/>
        <v>No sea access</v>
      </c>
    </row>
    <row r="613" spans="1:3" ht="14.5" x14ac:dyDescent="0.35">
      <c r="A613" s="1" t="s">
        <v>643</v>
      </c>
      <c r="B613" s="13" t="str">
        <f t="shared" si="18"/>
        <v>MZ</v>
      </c>
      <c r="C613" t="str">
        <f t="shared" si="19"/>
        <v>No sea access</v>
      </c>
    </row>
    <row r="614" spans="1:3" ht="14.5" x14ac:dyDescent="0.35">
      <c r="A614" s="1" t="s">
        <v>644</v>
      </c>
      <c r="B614" s="13" t="str">
        <f t="shared" si="18"/>
        <v>KP</v>
      </c>
      <c r="C614" t="str">
        <f t="shared" si="19"/>
        <v>No sea access</v>
      </c>
    </row>
    <row r="615" spans="1:3" ht="14.5" x14ac:dyDescent="0.35">
      <c r="A615" s="1" t="s">
        <v>645</v>
      </c>
      <c r="B615" s="13" t="str">
        <f t="shared" si="18"/>
        <v>LB</v>
      </c>
      <c r="C615" t="str">
        <f t="shared" si="19"/>
        <v>No sea access</v>
      </c>
    </row>
    <row r="616" spans="1:3" ht="14.5" x14ac:dyDescent="0.35">
      <c r="A616" s="1" t="s">
        <v>646</v>
      </c>
      <c r="B616" s="13" t="str">
        <f t="shared" si="18"/>
        <v>PL</v>
      </c>
      <c r="C616" t="str">
        <f t="shared" si="19"/>
        <v>No sea access</v>
      </c>
    </row>
    <row r="617" spans="1:3" ht="14.5" x14ac:dyDescent="0.35">
      <c r="A617" s="1" t="s">
        <v>647</v>
      </c>
      <c r="B617" s="13" t="str">
        <f t="shared" si="18"/>
        <v>WP</v>
      </c>
      <c r="C617" t="str">
        <f t="shared" si="19"/>
        <v>No sea access</v>
      </c>
    </row>
    <row r="618" spans="1:3" ht="14.5" x14ac:dyDescent="0.35">
      <c r="A618" s="1" t="s">
        <v>648</v>
      </c>
      <c r="B618" s="13" t="str">
        <f t="shared" si="18"/>
        <v>WP</v>
      </c>
      <c r="C618" t="str">
        <f t="shared" si="19"/>
        <v>No sea access</v>
      </c>
    </row>
    <row r="619" spans="1:3" ht="14.5" x14ac:dyDescent="0.35">
      <c r="A619" s="1" t="s">
        <v>649</v>
      </c>
      <c r="B619" s="13" t="str">
        <f t="shared" si="18"/>
        <v>ŁD</v>
      </c>
      <c r="C619" t="str">
        <f t="shared" si="19"/>
        <v>No sea access</v>
      </c>
    </row>
    <row r="620" spans="1:3" ht="14.5" x14ac:dyDescent="0.35">
      <c r="A620" s="1" t="s">
        <v>650</v>
      </c>
      <c r="B620" s="13" t="str">
        <f t="shared" si="18"/>
        <v>WP</v>
      </c>
      <c r="C620" t="str">
        <f t="shared" si="19"/>
        <v>No sea access</v>
      </c>
    </row>
    <row r="621" spans="1:3" ht="14.5" x14ac:dyDescent="0.35">
      <c r="A621" s="1" t="s">
        <v>651</v>
      </c>
      <c r="B621" s="13" t="str">
        <f t="shared" si="18"/>
        <v>ZP</v>
      </c>
      <c r="C621" t="str">
        <f t="shared" si="19"/>
        <v>Sea direct access</v>
      </c>
    </row>
    <row r="622" spans="1:3" ht="14.5" x14ac:dyDescent="0.35">
      <c r="A622" s="1" t="s">
        <v>652</v>
      </c>
      <c r="B622" s="13" t="str">
        <f t="shared" si="18"/>
        <v>PM</v>
      </c>
      <c r="C622" t="str">
        <f t="shared" si="19"/>
        <v>Sea direct access</v>
      </c>
    </row>
    <row r="623" spans="1:3" ht="14.5" x14ac:dyDescent="0.35">
      <c r="A623" s="1" t="s">
        <v>653</v>
      </c>
      <c r="B623" s="13" t="str">
        <f t="shared" si="18"/>
        <v>LB</v>
      </c>
      <c r="C623" t="str">
        <f t="shared" si="19"/>
        <v>No sea access</v>
      </c>
    </row>
    <row r="624" spans="1:3" ht="14.5" x14ac:dyDescent="0.35">
      <c r="A624" s="1" t="s">
        <v>654</v>
      </c>
      <c r="B624" s="13" t="str">
        <f t="shared" si="18"/>
        <v>ZP</v>
      </c>
      <c r="C624" t="str">
        <f t="shared" si="19"/>
        <v>Sea direct access</v>
      </c>
    </row>
    <row r="625" spans="1:3" ht="14.5" x14ac:dyDescent="0.35">
      <c r="A625" s="1" t="s">
        <v>655</v>
      </c>
      <c r="B625" s="13" t="str">
        <f t="shared" si="18"/>
        <v>WM</v>
      </c>
      <c r="C625" t="str">
        <f t="shared" si="19"/>
        <v>No sea access</v>
      </c>
    </row>
    <row r="626" spans="1:3" ht="14.5" x14ac:dyDescent="0.35">
      <c r="A626" s="1" t="s">
        <v>656</v>
      </c>
      <c r="B626" s="13" t="str">
        <f t="shared" si="18"/>
        <v>WP</v>
      </c>
      <c r="C626" t="str">
        <f t="shared" si="19"/>
        <v>No sea access</v>
      </c>
    </row>
    <row r="627" spans="1:3" ht="14.5" x14ac:dyDescent="0.35">
      <c r="A627" s="1" t="s">
        <v>657</v>
      </c>
      <c r="B627" s="13" t="str">
        <f t="shared" si="18"/>
        <v>PK</v>
      </c>
      <c r="C627" t="str">
        <f t="shared" si="19"/>
        <v>No sea access</v>
      </c>
    </row>
    <row r="628" spans="1:3" ht="14.5" x14ac:dyDescent="0.35">
      <c r="A628" s="1" t="s">
        <v>658</v>
      </c>
      <c r="B628" s="13" t="str">
        <f t="shared" si="18"/>
        <v>MZ</v>
      </c>
      <c r="C628" t="str">
        <f t="shared" si="19"/>
        <v>No sea access</v>
      </c>
    </row>
    <row r="629" spans="1:3" ht="14.5" x14ac:dyDescent="0.35">
      <c r="A629" s="1" t="s">
        <v>659</v>
      </c>
      <c r="B629" s="13" t="str">
        <f t="shared" si="18"/>
        <v>WM</v>
      </c>
      <c r="C629" t="str">
        <f t="shared" si="19"/>
        <v>No sea access</v>
      </c>
    </row>
    <row r="630" spans="1:3" ht="14.5" x14ac:dyDescent="0.35">
      <c r="A630" s="1" t="s">
        <v>660</v>
      </c>
      <c r="B630" s="13" t="str">
        <f t="shared" si="18"/>
        <v>ŚL</v>
      </c>
      <c r="C630" t="str">
        <f t="shared" si="19"/>
        <v>No sea access</v>
      </c>
    </row>
    <row r="631" spans="1:3" ht="14.5" x14ac:dyDescent="0.35">
      <c r="A631" s="1" t="s">
        <v>661</v>
      </c>
      <c r="B631" s="13" t="str">
        <f t="shared" si="18"/>
        <v>PK</v>
      </c>
      <c r="C631" t="str">
        <f t="shared" si="19"/>
        <v>No sea access</v>
      </c>
    </row>
    <row r="632" spans="1:3" ht="14.5" x14ac:dyDescent="0.35">
      <c r="A632" s="1" t="s">
        <v>662</v>
      </c>
      <c r="B632" s="13" t="str">
        <f t="shared" si="18"/>
        <v>PM</v>
      </c>
      <c r="C632" t="str">
        <f t="shared" si="19"/>
        <v>Sea direct access</v>
      </c>
    </row>
    <row r="633" spans="1:3" ht="14.5" x14ac:dyDescent="0.35">
      <c r="A633" s="1" t="s">
        <v>663</v>
      </c>
      <c r="B633" s="13" t="str">
        <f t="shared" si="18"/>
        <v>ŚL</v>
      </c>
      <c r="C633" t="str">
        <f t="shared" si="19"/>
        <v>No sea access</v>
      </c>
    </row>
    <row r="634" spans="1:3" ht="14.5" x14ac:dyDescent="0.35">
      <c r="A634" s="1" t="s">
        <v>664</v>
      </c>
      <c r="B634" s="13" t="str">
        <f t="shared" si="18"/>
        <v>WP</v>
      </c>
      <c r="C634" t="str">
        <f t="shared" si="19"/>
        <v>No sea access</v>
      </c>
    </row>
    <row r="635" spans="1:3" ht="14.5" x14ac:dyDescent="0.35">
      <c r="A635" s="1" t="s">
        <v>665</v>
      </c>
      <c r="B635" s="13" t="str">
        <f t="shared" si="18"/>
        <v>ŚL</v>
      </c>
      <c r="C635" t="str">
        <f t="shared" si="19"/>
        <v>No sea access</v>
      </c>
    </row>
    <row r="636" spans="1:3" ht="14.5" x14ac:dyDescent="0.35">
      <c r="A636" s="1" t="s">
        <v>666</v>
      </c>
      <c r="B636" s="13" t="str">
        <f t="shared" si="18"/>
        <v>WP</v>
      </c>
      <c r="C636" t="str">
        <f t="shared" si="19"/>
        <v>No sea access</v>
      </c>
    </row>
    <row r="637" spans="1:3" ht="14.5" x14ac:dyDescent="0.35">
      <c r="A637" s="1" t="s">
        <v>667</v>
      </c>
      <c r="B637" s="13" t="str">
        <f t="shared" si="18"/>
        <v>MP</v>
      </c>
      <c r="C637" t="str">
        <f t="shared" si="19"/>
        <v>No sea access</v>
      </c>
    </row>
    <row r="638" spans="1:3" ht="14.5" x14ac:dyDescent="0.35">
      <c r="A638" s="1" t="s">
        <v>668</v>
      </c>
      <c r="B638" s="13" t="str">
        <f t="shared" si="18"/>
        <v>LB</v>
      </c>
      <c r="C638" t="str">
        <f t="shared" si="19"/>
        <v>No sea access</v>
      </c>
    </row>
    <row r="639" spans="1:3" ht="14.5" x14ac:dyDescent="0.35">
      <c r="A639" s="1" t="s">
        <v>669</v>
      </c>
      <c r="B639" s="13" t="str">
        <f t="shared" si="18"/>
        <v>PK</v>
      </c>
      <c r="C639" t="str">
        <f t="shared" si="19"/>
        <v>No sea access</v>
      </c>
    </row>
    <row r="640" spans="1:3" ht="14.5" x14ac:dyDescent="0.35">
      <c r="A640" s="1" t="s">
        <v>670</v>
      </c>
      <c r="B640" s="13" t="str">
        <f t="shared" si="18"/>
        <v>WM</v>
      </c>
      <c r="C640" t="str">
        <f t="shared" si="19"/>
        <v>No sea access</v>
      </c>
    </row>
    <row r="641" spans="1:3" ht="14.5" x14ac:dyDescent="0.35">
      <c r="A641" s="1" t="s">
        <v>671</v>
      </c>
      <c r="B641" s="13" t="str">
        <f t="shared" si="18"/>
        <v>KP</v>
      </c>
      <c r="C641" t="str">
        <f t="shared" si="19"/>
        <v>No sea access</v>
      </c>
    </row>
    <row r="642" spans="1:3" ht="14.5" x14ac:dyDescent="0.35">
      <c r="A642" s="1" t="s">
        <v>672</v>
      </c>
      <c r="B642" s="13" t="str">
        <f t="shared" ref="B642:B705" si="20">MID(A642, FIND("(", A642) + 1, FIND(")", A642) - FIND("(", A642) - 1)</f>
        <v>LS</v>
      </c>
      <c r="C642" t="str">
        <f t="shared" si="19"/>
        <v>No sea access</v>
      </c>
    </row>
    <row r="643" spans="1:3" ht="14.5" x14ac:dyDescent="0.35">
      <c r="A643" s="1" t="s">
        <v>673</v>
      </c>
      <c r="B643" s="13" t="str">
        <f t="shared" si="20"/>
        <v>PK</v>
      </c>
      <c r="C643" t="str">
        <f t="shared" ref="C643:C706" si="21">IF(OR(B643="PM", B643="ZP"), "Sea direct access", "No sea access")</f>
        <v>No sea access</v>
      </c>
    </row>
    <row r="644" spans="1:3" ht="14.5" x14ac:dyDescent="0.35">
      <c r="A644" s="1" t="s">
        <v>674</v>
      </c>
      <c r="B644" s="13" t="str">
        <f t="shared" si="20"/>
        <v>ŁD</v>
      </c>
      <c r="C644" t="str">
        <f t="shared" si="21"/>
        <v>No sea access</v>
      </c>
    </row>
    <row r="645" spans="1:3" ht="14.5" x14ac:dyDescent="0.35">
      <c r="A645" s="1" t="s">
        <v>675</v>
      </c>
      <c r="B645" s="13" t="str">
        <f t="shared" si="20"/>
        <v>ŚK</v>
      </c>
      <c r="C645" t="str">
        <f t="shared" si="21"/>
        <v>No sea access</v>
      </c>
    </row>
    <row r="646" spans="1:3" ht="14.5" x14ac:dyDescent="0.35">
      <c r="A646" s="1" t="s">
        <v>676</v>
      </c>
      <c r="B646" s="13" t="str">
        <f t="shared" si="20"/>
        <v>PK</v>
      </c>
      <c r="C646" t="str">
        <f t="shared" si="21"/>
        <v>No sea access</v>
      </c>
    </row>
    <row r="647" spans="1:3" ht="14.5" x14ac:dyDescent="0.35">
      <c r="A647" s="1" t="s">
        <v>677</v>
      </c>
      <c r="B647" s="13" t="str">
        <f t="shared" si="20"/>
        <v>PL</v>
      </c>
      <c r="C647" t="str">
        <f t="shared" si="21"/>
        <v>No sea access</v>
      </c>
    </row>
    <row r="648" spans="1:3" ht="14.5" x14ac:dyDescent="0.35">
      <c r="A648" s="1" t="s">
        <v>678</v>
      </c>
      <c r="B648" s="13" t="str">
        <f t="shared" si="20"/>
        <v>MZ</v>
      </c>
      <c r="C648" t="str">
        <f t="shared" si="21"/>
        <v>No sea access</v>
      </c>
    </row>
    <row r="649" spans="1:3" ht="14.5" x14ac:dyDescent="0.35">
      <c r="A649" s="1" t="s">
        <v>679</v>
      </c>
      <c r="B649" s="13" t="str">
        <f t="shared" si="20"/>
        <v>PK</v>
      </c>
      <c r="C649" t="str">
        <f t="shared" si="21"/>
        <v>No sea access</v>
      </c>
    </row>
    <row r="650" spans="1:3" ht="14.5" x14ac:dyDescent="0.35">
      <c r="A650" s="1" t="s">
        <v>680</v>
      </c>
      <c r="B650" s="13" t="str">
        <f t="shared" si="20"/>
        <v>ŚK</v>
      </c>
      <c r="C650" t="str">
        <f t="shared" si="21"/>
        <v>No sea access</v>
      </c>
    </row>
    <row r="651" spans="1:3" ht="14.5" x14ac:dyDescent="0.35">
      <c r="A651" s="1" t="s">
        <v>681</v>
      </c>
      <c r="B651" s="13" t="str">
        <f t="shared" si="20"/>
        <v>WM</v>
      </c>
      <c r="C651" t="str">
        <f t="shared" si="21"/>
        <v>No sea access</v>
      </c>
    </row>
    <row r="652" spans="1:3" ht="14.5" x14ac:dyDescent="0.35">
      <c r="A652" s="1" t="s">
        <v>682</v>
      </c>
      <c r="B652" s="13" t="str">
        <f t="shared" si="20"/>
        <v>KP</v>
      </c>
      <c r="C652" t="str">
        <f t="shared" si="21"/>
        <v>No sea access</v>
      </c>
    </row>
    <row r="653" spans="1:3" ht="14.5" x14ac:dyDescent="0.35">
      <c r="A653" s="1" t="s">
        <v>683</v>
      </c>
      <c r="B653" s="13" t="str">
        <f t="shared" si="20"/>
        <v>ZP</v>
      </c>
      <c r="C653" t="str">
        <f t="shared" si="21"/>
        <v>Sea direct access</v>
      </c>
    </row>
    <row r="654" spans="1:3" ht="14.5" x14ac:dyDescent="0.35">
      <c r="A654" s="1" t="s">
        <v>684</v>
      </c>
      <c r="B654" s="13" t="str">
        <f t="shared" si="20"/>
        <v>DŚ</v>
      </c>
      <c r="C654" t="str">
        <f t="shared" si="21"/>
        <v>No sea access</v>
      </c>
    </row>
    <row r="655" spans="1:3" ht="14.5" x14ac:dyDescent="0.35">
      <c r="A655" s="1" t="s">
        <v>685</v>
      </c>
      <c r="B655" s="13" t="str">
        <f t="shared" si="20"/>
        <v>MZ</v>
      </c>
      <c r="C655" t="str">
        <f t="shared" si="21"/>
        <v>No sea access</v>
      </c>
    </row>
    <row r="656" spans="1:3" ht="14.5" x14ac:dyDescent="0.35">
      <c r="A656" s="1" t="s">
        <v>686</v>
      </c>
      <c r="B656" s="13" t="str">
        <f t="shared" si="20"/>
        <v>ŚL</v>
      </c>
      <c r="C656" t="str">
        <f t="shared" si="21"/>
        <v>No sea access</v>
      </c>
    </row>
    <row r="657" spans="1:3" ht="14.5" x14ac:dyDescent="0.35">
      <c r="A657" s="1" t="s">
        <v>687</v>
      </c>
      <c r="B657" s="13" t="str">
        <f t="shared" si="20"/>
        <v>PL</v>
      </c>
      <c r="C657" t="str">
        <f t="shared" si="21"/>
        <v>No sea access</v>
      </c>
    </row>
    <row r="658" spans="1:3" ht="14.5" x14ac:dyDescent="0.35">
      <c r="A658" s="1" t="s">
        <v>688</v>
      </c>
      <c r="B658" s="13" t="str">
        <f t="shared" si="20"/>
        <v>PK</v>
      </c>
      <c r="C658" t="str">
        <f t="shared" si="21"/>
        <v>No sea access</v>
      </c>
    </row>
    <row r="659" spans="1:3" ht="14.5" x14ac:dyDescent="0.35">
      <c r="A659" s="1" t="s">
        <v>689</v>
      </c>
      <c r="B659" s="13" t="str">
        <f t="shared" si="20"/>
        <v>ŁD</v>
      </c>
      <c r="C659" t="str">
        <f t="shared" si="21"/>
        <v>No sea access</v>
      </c>
    </row>
    <row r="660" spans="1:3" ht="14.5" x14ac:dyDescent="0.35">
      <c r="A660" s="1" t="s">
        <v>690</v>
      </c>
      <c r="B660" s="13" t="str">
        <f t="shared" si="20"/>
        <v>WP</v>
      </c>
      <c r="C660" t="str">
        <f t="shared" si="21"/>
        <v>No sea access</v>
      </c>
    </row>
    <row r="661" spans="1:3" ht="14.5" x14ac:dyDescent="0.35">
      <c r="A661" s="1" t="s">
        <v>691</v>
      </c>
      <c r="B661" s="13" t="str">
        <f t="shared" si="20"/>
        <v>MZ</v>
      </c>
      <c r="C661" t="str">
        <f t="shared" si="21"/>
        <v>No sea access</v>
      </c>
    </row>
    <row r="662" spans="1:3" ht="14.5" x14ac:dyDescent="0.35">
      <c r="A662" s="1" t="s">
        <v>692</v>
      </c>
      <c r="B662" s="13" t="str">
        <f t="shared" si="20"/>
        <v>ŚL</v>
      </c>
      <c r="C662" t="str">
        <f t="shared" si="21"/>
        <v>No sea access</v>
      </c>
    </row>
    <row r="663" spans="1:3" ht="14.5" x14ac:dyDescent="0.35">
      <c r="A663" s="1" t="s">
        <v>693</v>
      </c>
      <c r="B663" s="13" t="str">
        <f t="shared" si="20"/>
        <v>ŚK</v>
      </c>
      <c r="C663" t="str">
        <f t="shared" si="21"/>
        <v>No sea access</v>
      </c>
    </row>
    <row r="664" spans="1:3" ht="14.5" x14ac:dyDescent="0.35">
      <c r="A664" s="1" t="s">
        <v>694</v>
      </c>
      <c r="B664" s="13" t="str">
        <f t="shared" si="20"/>
        <v>MP</v>
      </c>
      <c r="C664" t="str">
        <f t="shared" si="21"/>
        <v>No sea access</v>
      </c>
    </row>
    <row r="665" spans="1:3" ht="14.5" x14ac:dyDescent="0.35">
      <c r="A665" s="1" t="s">
        <v>695</v>
      </c>
      <c r="B665" s="13" t="str">
        <f t="shared" si="20"/>
        <v>PM</v>
      </c>
      <c r="C665" t="str">
        <f t="shared" si="21"/>
        <v>Sea direct access</v>
      </c>
    </row>
    <row r="666" spans="1:3" ht="14.5" x14ac:dyDescent="0.35">
      <c r="A666" s="1" t="s">
        <v>696</v>
      </c>
      <c r="B666" s="13" t="str">
        <f t="shared" si="20"/>
        <v>MZ</v>
      </c>
      <c r="C666" t="str">
        <f t="shared" si="21"/>
        <v>No sea access</v>
      </c>
    </row>
    <row r="667" spans="1:3" ht="14.5" x14ac:dyDescent="0.35">
      <c r="A667" s="1" t="s">
        <v>697</v>
      </c>
      <c r="B667" s="13" t="str">
        <f t="shared" si="20"/>
        <v>ŚK</v>
      </c>
      <c r="C667" t="str">
        <f t="shared" si="21"/>
        <v>No sea access</v>
      </c>
    </row>
    <row r="668" spans="1:3" ht="14.5" x14ac:dyDescent="0.35">
      <c r="A668" s="1" t="s">
        <v>698</v>
      </c>
      <c r="B668" s="13" t="str">
        <f t="shared" si="20"/>
        <v>MP</v>
      </c>
      <c r="C668" t="str">
        <f t="shared" si="21"/>
        <v>No sea access</v>
      </c>
    </row>
    <row r="669" spans="1:3" ht="14.5" x14ac:dyDescent="0.35">
      <c r="A669" s="1" t="s">
        <v>699</v>
      </c>
      <c r="B669" s="13" t="str">
        <f t="shared" si="20"/>
        <v>KP</v>
      </c>
      <c r="C669" t="str">
        <f t="shared" si="21"/>
        <v>No sea access</v>
      </c>
    </row>
    <row r="670" spans="1:3" ht="14.5" x14ac:dyDescent="0.35">
      <c r="A670" s="1" t="s">
        <v>700</v>
      </c>
      <c r="B670" s="13" t="str">
        <f t="shared" si="20"/>
        <v>ŁD</v>
      </c>
      <c r="C670" t="str">
        <f t="shared" si="21"/>
        <v>No sea access</v>
      </c>
    </row>
    <row r="671" spans="1:3" ht="14.5" x14ac:dyDescent="0.35">
      <c r="A671" s="1" t="s">
        <v>701</v>
      </c>
      <c r="B671" s="13" t="str">
        <f t="shared" si="20"/>
        <v>ŚL</v>
      </c>
      <c r="C671" t="str">
        <f t="shared" si="21"/>
        <v>No sea access</v>
      </c>
    </row>
    <row r="672" spans="1:3" ht="14.5" x14ac:dyDescent="0.35">
      <c r="A672" s="1" t="s">
        <v>702</v>
      </c>
      <c r="B672" s="13" t="str">
        <f t="shared" si="20"/>
        <v>WP</v>
      </c>
      <c r="C672" t="str">
        <f t="shared" si="21"/>
        <v>No sea access</v>
      </c>
    </row>
    <row r="673" spans="1:3" ht="14.5" x14ac:dyDescent="0.35">
      <c r="A673" s="1" t="s">
        <v>703</v>
      </c>
      <c r="B673" s="13" t="str">
        <f t="shared" si="20"/>
        <v>PM</v>
      </c>
      <c r="C673" t="str">
        <f t="shared" si="21"/>
        <v>Sea direct access</v>
      </c>
    </row>
    <row r="674" spans="1:3" ht="14.5" x14ac:dyDescent="0.35">
      <c r="A674" s="1" t="s">
        <v>704</v>
      </c>
      <c r="B674" s="13" t="str">
        <f t="shared" si="20"/>
        <v>LS</v>
      </c>
      <c r="C674" t="str">
        <f t="shared" si="21"/>
        <v>No sea access</v>
      </c>
    </row>
    <row r="675" spans="1:3" ht="14.5" x14ac:dyDescent="0.35">
      <c r="A675" s="1" t="s">
        <v>705</v>
      </c>
      <c r="B675" s="13" t="str">
        <f t="shared" si="20"/>
        <v>LS</v>
      </c>
      <c r="C675" t="str">
        <f t="shared" si="21"/>
        <v>No sea access</v>
      </c>
    </row>
    <row r="676" spans="1:3" ht="14.5" x14ac:dyDescent="0.35">
      <c r="A676" s="1" t="s">
        <v>706</v>
      </c>
      <c r="B676" s="13" t="str">
        <f t="shared" si="20"/>
        <v>ŚL</v>
      </c>
      <c r="C676" t="str">
        <f t="shared" si="21"/>
        <v>No sea access</v>
      </c>
    </row>
    <row r="677" spans="1:3" ht="14.5" x14ac:dyDescent="0.35">
      <c r="A677" s="1" t="s">
        <v>707</v>
      </c>
      <c r="B677" s="13" t="str">
        <f t="shared" si="20"/>
        <v>ZP</v>
      </c>
      <c r="C677" t="str">
        <f t="shared" si="21"/>
        <v>Sea direct access</v>
      </c>
    </row>
    <row r="678" spans="1:3" ht="14.5" x14ac:dyDescent="0.35">
      <c r="A678" s="1" t="s">
        <v>708</v>
      </c>
      <c r="B678" s="13" t="str">
        <f t="shared" si="20"/>
        <v>MP</v>
      </c>
      <c r="C678" t="str">
        <f t="shared" si="21"/>
        <v>No sea access</v>
      </c>
    </row>
    <row r="679" spans="1:3" ht="14.5" x14ac:dyDescent="0.35">
      <c r="A679" s="1" t="s">
        <v>709</v>
      </c>
      <c r="B679" s="13" t="str">
        <f t="shared" si="20"/>
        <v>LS</v>
      </c>
      <c r="C679" t="str">
        <f t="shared" si="21"/>
        <v>No sea access</v>
      </c>
    </row>
    <row r="680" spans="1:3" ht="14.5" x14ac:dyDescent="0.35">
      <c r="A680" s="1" t="s">
        <v>710</v>
      </c>
      <c r="B680" s="13" t="str">
        <f t="shared" si="20"/>
        <v>WP</v>
      </c>
      <c r="C680" t="str">
        <f t="shared" si="21"/>
        <v>No sea access</v>
      </c>
    </row>
    <row r="681" spans="1:3" ht="14.5" x14ac:dyDescent="0.35">
      <c r="A681" s="1" t="s">
        <v>711</v>
      </c>
      <c r="B681" s="13" t="str">
        <f t="shared" si="20"/>
        <v>PM</v>
      </c>
      <c r="C681" t="str">
        <f t="shared" si="21"/>
        <v>Sea direct access</v>
      </c>
    </row>
    <row r="682" spans="1:3" ht="14.5" x14ac:dyDescent="0.35">
      <c r="A682" s="1" t="s">
        <v>712</v>
      </c>
      <c r="B682" s="13" t="str">
        <f t="shared" si="20"/>
        <v>DŚ</v>
      </c>
      <c r="C682" t="str">
        <f t="shared" si="21"/>
        <v>No sea access</v>
      </c>
    </row>
    <row r="683" spans="1:3" ht="14.5" x14ac:dyDescent="0.35">
      <c r="A683" s="1" t="s">
        <v>713</v>
      </c>
      <c r="B683" s="13" t="str">
        <f t="shared" si="20"/>
        <v>MZ</v>
      </c>
      <c r="C683" t="str">
        <f t="shared" si="21"/>
        <v>No sea access</v>
      </c>
    </row>
    <row r="684" spans="1:3" ht="14.5" x14ac:dyDescent="0.35">
      <c r="A684" s="1" t="s">
        <v>714</v>
      </c>
      <c r="B684" s="13" t="str">
        <f t="shared" si="20"/>
        <v>PK</v>
      </c>
      <c r="C684" t="str">
        <f t="shared" si="21"/>
        <v>No sea access</v>
      </c>
    </row>
    <row r="685" spans="1:3" ht="14.5" x14ac:dyDescent="0.35">
      <c r="A685" s="1" t="s">
        <v>715</v>
      </c>
      <c r="B685" s="13" t="str">
        <f t="shared" si="20"/>
        <v>MZ</v>
      </c>
      <c r="C685" t="str">
        <f t="shared" si="21"/>
        <v>No sea access</v>
      </c>
    </row>
    <row r="686" spans="1:3" ht="14.5" x14ac:dyDescent="0.35">
      <c r="A686" s="1" t="s">
        <v>716</v>
      </c>
      <c r="B686" s="13" t="str">
        <f t="shared" si="20"/>
        <v>PL</v>
      </c>
      <c r="C686" t="str">
        <f t="shared" si="21"/>
        <v>No sea access</v>
      </c>
    </row>
    <row r="687" spans="1:3" ht="14.5" x14ac:dyDescent="0.35">
      <c r="A687" s="1" t="s">
        <v>717</v>
      </c>
      <c r="B687" s="13" t="str">
        <f t="shared" si="20"/>
        <v>KP</v>
      </c>
      <c r="C687" t="str">
        <f t="shared" si="21"/>
        <v>No sea access</v>
      </c>
    </row>
    <row r="688" spans="1:3" ht="14.5" x14ac:dyDescent="0.35">
      <c r="A688" s="1" t="s">
        <v>718</v>
      </c>
      <c r="B688" s="13" t="str">
        <f t="shared" si="20"/>
        <v>WP</v>
      </c>
      <c r="C688" t="str">
        <f t="shared" si="21"/>
        <v>No sea access</v>
      </c>
    </row>
    <row r="689" spans="1:3" ht="14.5" x14ac:dyDescent="0.35">
      <c r="A689" s="1" t="s">
        <v>719</v>
      </c>
      <c r="B689" s="13" t="str">
        <f t="shared" si="20"/>
        <v>PM</v>
      </c>
      <c r="C689" t="str">
        <f t="shared" si="21"/>
        <v>Sea direct access</v>
      </c>
    </row>
    <row r="690" spans="1:3" ht="14.5" x14ac:dyDescent="0.35">
      <c r="A690" s="1" t="s">
        <v>720</v>
      </c>
      <c r="B690" s="13" t="str">
        <f t="shared" si="20"/>
        <v>ŚL</v>
      </c>
      <c r="C690" t="str">
        <f t="shared" si="21"/>
        <v>No sea access</v>
      </c>
    </row>
    <row r="691" spans="1:3" ht="14.5" x14ac:dyDescent="0.35">
      <c r="A691" s="1" t="s">
        <v>721</v>
      </c>
      <c r="B691" s="13" t="str">
        <f t="shared" si="20"/>
        <v>ŚL</v>
      </c>
      <c r="C691" t="str">
        <f t="shared" si="21"/>
        <v>No sea access</v>
      </c>
    </row>
    <row r="692" spans="1:3" ht="14.5" x14ac:dyDescent="0.35">
      <c r="A692" s="1" t="s">
        <v>722</v>
      </c>
      <c r="B692" s="13" t="str">
        <f t="shared" si="20"/>
        <v>PK</v>
      </c>
      <c r="C692" t="str">
        <f t="shared" si="21"/>
        <v>No sea access</v>
      </c>
    </row>
    <row r="693" spans="1:3" ht="14.5" x14ac:dyDescent="0.35">
      <c r="A693" s="1" t="s">
        <v>723</v>
      </c>
      <c r="B693" s="13" t="str">
        <f t="shared" si="20"/>
        <v>ŚK</v>
      </c>
      <c r="C693" t="str">
        <f t="shared" si="21"/>
        <v>No sea access</v>
      </c>
    </row>
    <row r="694" spans="1:3" ht="14.5" x14ac:dyDescent="0.35">
      <c r="A694" s="1" t="s">
        <v>724</v>
      </c>
      <c r="B694" s="13" t="str">
        <f t="shared" si="20"/>
        <v>ZP</v>
      </c>
      <c r="C694" t="str">
        <f t="shared" si="21"/>
        <v>Sea direct access</v>
      </c>
    </row>
    <row r="695" spans="1:3" ht="14.5" x14ac:dyDescent="0.35">
      <c r="A695" s="1" t="s">
        <v>725</v>
      </c>
      <c r="B695" s="13" t="str">
        <f t="shared" si="20"/>
        <v>PM</v>
      </c>
      <c r="C695" t="str">
        <f t="shared" si="21"/>
        <v>Sea direct access</v>
      </c>
    </row>
    <row r="696" spans="1:3" ht="14.5" x14ac:dyDescent="0.35">
      <c r="A696" s="1" t="s">
        <v>726</v>
      </c>
      <c r="B696" s="13" t="str">
        <f t="shared" si="20"/>
        <v>MP</v>
      </c>
      <c r="C696" t="str">
        <f t="shared" si="21"/>
        <v>No sea access</v>
      </c>
    </row>
    <row r="697" spans="1:3" ht="14.5" x14ac:dyDescent="0.35">
      <c r="A697" s="1" t="s">
        <v>727</v>
      </c>
      <c r="B697" s="13" t="str">
        <f t="shared" si="20"/>
        <v>ŚK</v>
      </c>
      <c r="C697" t="str">
        <f t="shared" si="21"/>
        <v>No sea access</v>
      </c>
    </row>
    <row r="698" spans="1:3" ht="14.5" x14ac:dyDescent="0.35">
      <c r="A698" s="1" t="s">
        <v>728</v>
      </c>
      <c r="B698" s="13" t="str">
        <f t="shared" si="20"/>
        <v>PL</v>
      </c>
      <c r="C698" t="str">
        <f t="shared" si="21"/>
        <v>No sea access</v>
      </c>
    </row>
    <row r="699" spans="1:3" ht="14.5" x14ac:dyDescent="0.35">
      <c r="A699" s="1" t="s">
        <v>729</v>
      </c>
      <c r="B699" s="13" t="str">
        <f t="shared" si="20"/>
        <v>WP</v>
      </c>
      <c r="C699" t="str">
        <f t="shared" si="21"/>
        <v>No sea access</v>
      </c>
    </row>
    <row r="700" spans="1:3" ht="14.5" x14ac:dyDescent="0.35">
      <c r="A700" s="1" t="s">
        <v>730</v>
      </c>
      <c r="B700" s="13" t="str">
        <f t="shared" si="20"/>
        <v>ŚK</v>
      </c>
      <c r="C700" t="str">
        <f t="shared" si="21"/>
        <v>No sea access</v>
      </c>
    </row>
    <row r="701" spans="1:3" ht="14.5" x14ac:dyDescent="0.35">
      <c r="A701" s="1" t="s">
        <v>731</v>
      </c>
      <c r="B701" s="13" t="str">
        <f t="shared" si="20"/>
        <v>WP</v>
      </c>
      <c r="C701" t="str">
        <f t="shared" si="21"/>
        <v>No sea access</v>
      </c>
    </row>
    <row r="702" spans="1:3" ht="14.5" x14ac:dyDescent="0.35">
      <c r="A702" s="1" t="s">
        <v>732</v>
      </c>
      <c r="B702" s="13" t="str">
        <f t="shared" si="20"/>
        <v>LB</v>
      </c>
      <c r="C702" t="str">
        <f t="shared" si="21"/>
        <v>No sea access</v>
      </c>
    </row>
    <row r="703" spans="1:3" ht="14.5" x14ac:dyDescent="0.35">
      <c r="A703" s="1" t="s">
        <v>733</v>
      </c>
      <c r="B703" s="13" t="str">
        <f t="shared" si="20"/>
        <v>DŚ</v>
      </c>
      <c r="C703" t="str">
        <f t="shared" si="21"/>
        <v>No sea access</v>
      </c>
    </row>
    <row r="704" spans="1:3" ht="14.5" x14ac:dyDescent="0.35">
      <c r="A704" s="1" t="s">
        <v>734</v>
      </c>
      <c r="B704" s="13" t="str">
        <f t="shared" si="20"/>
        <v>ŚL</v>
      </c>
      <c r="C704" t="str">
        <f t="shared" si="21"/>
        <v>No sea access</v>
      </c>
    </row>
    <row r="705" spans="1:3" ht="14.5" x14ac:dyDescent="0.35">
      <c r="A705" s="1" t="s">
        <v>735</v>
      </c>
      <c r="B705" s="13" t="str">
        <f t="shared" si="20"/>
        <v>ŁD</v>
      </c>
      <c r="C705" t="str">
        <f t="shared" si="21"/>
        <v>No sea access</v>
      </c>
    </row>
    <row r="706" spans="1:3" ht="14.5" x14ac:dyDescent="0.35">
      <c r="A706" s="1" t="s">
        <v>736</v>
      </c>
      <c r="B706" s="13" t="str">
        <f t="shared" ref="B706:B769" si="22">MID(A706, FIND("(", A706) + 1, FIND(")", A706) - FIND("(", A706) - 1)</f>
        <v>DŚ</v>
      </c>
      <c r="C706" t="str">
        <f t="shared" si="21"/>
        <v>No sea access</v>
      </c>
    </row>
    <row r="707" spans="1:3" ht="14.5" x14ac:dyDescent="0.35">
      <c r="A707" s="1" t="s">
        <v>737</v>
      </c>
      <c r="B707" s="13" t="str">
        <f t="shared" si="22"/>
        <v>LS</v>
      </c>
      <c r="C707" t="str">
        <f t="shared" ref="C707:C770" si="23">IF(OR(B707="PM", B707="ZP"), "Sea direct access", "No sea access")</f>
        <v>No sea access</v>
      </c>
    </row>
    <row r="708" spans="1:3" ht="14.5" x14ac:dyDescent="0.35">
      <c r="A708" s="1" t="s">
        <v>738</v>
      </c>
      <c r="B708" s="13" t="str">
        <f t="shared" si="22"/>
        <v>OP</v>
      </c>
      <c r="C708" t="str">
        <f t="shared" si="23"/>
        <v>No sea access</v>
      </c>
    </row>
    <row r="709" spans="1:3" ht="14.5" x14ac:dyDescent="0.35">
      <c r="A709" s="1" t="s">
        <v>739</v>
      </c>
      <c r="B709" s="13" t="str">
        <f t="shared" si="22"/>
        <v>DŚ</v>
      </c>
      <c r="C709" t="str">
        <f t="shared" si="23"/>
        <v>No sea access</v>
      </c>
    </row>
    <row r="710" spans="1:3" ht="14.5" x14ac:dyDescent="0.35">
      <c r="A710" s="1" t="s">
        <v>740</v>
      </c>
      <c r="B710" s="13" t="str">
        <f t="shared" si="22"/>
        <v>KP</v>
      </c>
      <c r="C710" t="str">
        <f t="shared" si="23"/>
        <v>No sea access</v>
      </c>
    </row>
    <row r="711" spans="1:3" ht="14.5" x14ac:dyDescent="0.35">
      <c r="A711" s="1" t="s">
        <v>741</v>
      </c>
      <c r="B711" s="13" t="str">
        <f t="shared" si="22"/>
        <v>PK</v>
      </c>
      <c r="C711" t="str">
        <f t="shared" si="23"/>
        <v>No sea access</v>
      </c>
    </row>
    <row r="712" spans="1:3" ht="14.5" x14ac:dyDescent="0.35">
      <c r="A712" s="1" t="s">
        <v>742</v>
      </c>
      <c r="B712" s="13" t="str">
        <f t="shared" si="22"/>
        <v>MP</v>
      </c>
      <c r="C712" t="str">
        <f t="shared" si="23"/>
        <v>No sea access</v>
      </c>
    </row>
    <row r="713" spans="1:3" ht="14.5" x14ac:dyDescent="0.35">
      <c r="A713" s="1" t="s">
        <v>743</v>
      </c>
      <c r="B713" s="13" t="str">
        <f t="shared" si="22"/>
        <v>ZP</v>
      </c>
      <c r="C713" t="str">
        <f t="shared" si="23"/>
        <v>Sea direct access</v>
      </c>
    </row>
    <row r="714" spans="1:3" ht="14.5" x14ac:dyDescent="0.35">
      <c r="A714" s="1" t="s">
        <v>744</v>
      </c>
      <c r="B714" s="13" t="str">
        <f t="shared" si="22"/>
        <v>ŚK</v>
      </c>
      <c r="C714" t="str">
        <f t="shared" si="23"/>
        <v>No sea access</v>
      </c>
    </row>
    <row r="715" spans="1:3" ht="14.5" x14ac:dyDescent="0.35">
      <c r="A715" s="1" t="s">
        <v>745</v>
      </c>
      <c r="B715" s="13" t="str">
        <f t="shared" si="22"/>
        <v>PL</v>
      </c>
      <c r="C715" t="str">
        <f t="shared" si="23"/>
        <v>No sea access</v>
      </c>
    </row>
    <row r="716" spans="1:3" ht="14.5" x14ac:dyDescent="0.35">
      <c r="A716" s="1" t="s">
        <v>746</v>
      </c>
      <c r="B716" s="13" t="str">
        <f t="shared" si="22"/>
        <v>LS</v>
      </c>
      <c r="C716" t="str">
        <f t="shared" si="23"/>
        <v>No sea access</v>
      </c>
    </row>
    <row r="717" spans="1:3" ht="14.5" x14ac:dyDescent="0.35">
      <c r="A717" s="1" t="s">
        <v>747</v>
      </c>
      <c r="B717" s="13" t="str">
        <f t="shared" si="22"/>
        <v>ŁD</v>
      </c>
      <c r="C717" t="str">
        <f t="shared" si="23"/>
        <v>No sea access</v>
      </c>
    </row>
    <row r="718" spans="1:3" ht="14.5" x14ac:dyDescent="0.35">
      <c r="A718" s="1" t="s">
        <v>748</v>
      </c>
      <c r="B718" s="13" t="str">
        <f t="shared" si="22"/>
        <v>MZ</v>
      </c>
      <c r="C718" t="str">
        <f t="shared" si="23"/>
        <v>No sea access</v>
      </c>
    </row>
    <row r="719" spans="1:3" ht="14.5" x14ac:dyDescent="0.35">
      <c r="A719" s="1" t="s">
        <v>749</v>
      </c>
      <c r="B719" s="13" t="str">
        <f t="shared" si="22"/>
        <v>LS</v>
      </c>
      <c r="C719" t="str">
        <f t="shared" si="23"/>
        <v>No sea access</v>
      </c>
    </row>
    <row r="720" spans="1:3" ht="14.5" x14ac:dyDescent="0.35">
      <c r="A720" s="1" t="s">
        <v>750</v>
      </c>
      <c r="B720" s="13" t="str">
        <f t="shared" si="22"/>
        <v>WP</v>
      </c>
      <c r="C720" t="str">
        <f t="shared" si="23"/>
        <v>No sea access</v>
      </c>
    </row>
    <row r="721" spans="1:3" ht="14.5" x14ac:dyDescent="0.35">
      <c r="A721" s="1" t="s">
        <v>751</v>
      </c>
      <c r="B721" s="13" t="str">
        <f t="shared" si="22"/>
        <v>MP</v>
      </c>
      <c r="C721" t="str">
        <f t="shared" si="23"/>
        <v>No sea access</v>
      </c>
    </row>
    <row r="722" spans="1:3" ht="14.5" x14ac:dyDescent="0.35">
      <c r="A722" s="1" t="s">
        <v>752</v>
      </c>
      <c r="B722" s="13" t="str">
        <f t="shared" si="22"/>
        <v>PL</v>
      </c>
      <c r="C722" t="str">
        <f t="shared" si="23"/>
        <v>No sea access</v>
      </c>
    </row>
    <row r="723" spans="1:3" ht="14.5" x14ac:dyDescent="0.35">
      <c r="A723" s="1" t="s">
        <v>753</v>
      </c>
      <c r="B723" s="13" t="str">
        <f t="shared" si="22"/>
        <v>PL</v>
      </c>
      <c r="C723" t="str">
        <f t="shared" si="23"/>
        <v>No sea access</v>
      </c>
    </row>
    <row r="724" spans="1:3" ht="14.5" x14ac:dyDescent="0.35">
      <c r="A724" s="1" t="s">
        <v>754</v>
      </c>
      <c r="B724" s="13" t="str">
        <f t="shared" si="22"/>
        <v>WM</v>
      </c>
      <c r="C724" t="str">
        <f t="shared" si="23"/>
        <v>No sea access</v>
      </c>
    </row>
    <row r="725" spans="1:3" ht="14.5" x14ac:dyDescent="0.35">
      <c r="A725" s="1" t="s">
        <v>755</v>
      </c>
      <c r="B725" s="13" t="str">
        <f t="shared" si="22"/>
        <v>PL</v>
      </c>
      <c r="C725" t="str">
        <f t="shared" si="23"/>
        <v>No sea access</v>
      </c>
    </row>
    <row r="726" spans="1:3" ht="14.5" x14ac:dyDescent="0.35">
      <c r="A726" s="1" t="s">
        <v>756</v>
      </c>
      <c r="B726" s="13" t="str">
        <f t="shared" si="22"/>
        <v>WP</v>
      </c>
      <c r="C726" t="str">
        <f t="shared" si="23"/>
        <v>No sea access</v>
      </c>
    </row>
    <row r="727" spans="1:3" ht="14.5" x14ac:dyDescent="0.35">
      <c r="A727" s="1" t="s">
        <v>757</v>
      </c>
      <c r="B727" s="13" t="str">
        <f t="shared" si="22"/>
        <v>DŚ</v>
      </c>
      <c r="C727" t="str">
        <f t="shared" si="23"/>
        <v>No sea access</v>
      </c>
    </row>
    <row r="728" spans="1:3" ht="14.5" x14ac:dyDescent="0.35">
      <c r="A728" s="1" t="s">
        <v>758</v>
      </c>
      <c r="B728" s="13" t="str">
        <f t="shared" si="22"/>
        <v>ŁD</v>
      </c>
      <c r="C728" t="str">
        <f t="shared" si="23"/>
        <v>No sea access</v>
      </c>
    </row>
    <row r="729" spans="1:3" ht="14.5" x14ac:dyDescent="0.35">
      <c r="A729" s="1" t="s">
        <v>759</v>
      </c>
      <c r="B729" s="13" t="str">
        <f t="shared" si="22"/>
        <v>WP</v>
      </c>
      <c r="C729" t="str">
        <f t="shared" si="23"/>
        <v>No sea access</v>
      </c>
    </row>
    <row r="730" spans="1:3" ht="14.5" x14ac:dyDescent="0.35">
      <c r="A730" s="1" t="s">
        <v>760</v>
      </c>
      <c r="B730" s="13" t="str">
        <f t="shared" si="22"/>
        <v>WP</v>
      </c>
      <c r="C730" t="str">
        <f t="shared" si="23"/>
        <v>No sea access</v>
      </c>
    </row>
    <row r="731" spans="1:3" ht="14.5" x14ac:dyDescent="0.35">
      <c r="A731" s="1" t="s">
        <v>761</v>
      </c>
      <c r="B731" s="13" t="str">
        <f t="shared" si="22"/>
        <v>MP</v>
      </c>
      <c r="C731" t="str">
        <f t="shared" si="23"/>
        <v>No sea access</v>
      </c>
    </row>
    <row r="732" spans="1:3" ht="14.5" x14ac:dyDescent="0.35">
      <c r="A732" s="1" t="s">
        <v>762</v>
      </c>
      <c r="B732" s="13" t="str">
        <f t="shared" si="22"/>
        <v>DŚ</v>
      </c>
      <c r="C732" t="str">
        <f t="shared" si="23"/>
        <v>No sea access</v>
      </c>
    </row>
    <row r="733" spans="1:3" ht="14.5" x14ac:dyDescent="0.35">
      <c r="A733" s="1" t="s">
        <v>763</v>
      </c>
      <c r="B733" s="13" t="str">
        <f t="shared" si="22"/>
        <v>LB</v>
      </c>
      <c r="C733" t="str">
        <f t="shared" si="23"/>
        <v>No sea access</v>
      </c>
    </row>
    <row r="734" spans="1:3" ht="14.5" x14ac:dyDescent="0.35">
      <c r="A734" s="1" t="s">
        <v>764</v>
      </c>
      <c r="B734" s="13" t="str">
        <f t="shared" si="22"/>
        <v>ZP</v>
      </c>
      <c r="C734" t="str">
        <f t="shared" si="23"/>
        <v>Sea direct access</v>
      </c>
    </row>
    <row r="735" spans="1:3" ht="14.5" x14ac:dyDescent="0.35">
      <c r="A735" s="1" t="s">
        <v>765</v>
      </c>
      <c r="B735" s="13" t="str">
        <f t="shared" si="22"/>
        <v>ZP</v>
      </c>
      <c r="C735" t="str">
        <f t="shared" si="23"/>
        <v>Sea direct access</v>
      </c>
    </row>
    <row r="736" spans="1:3" ht="14.5" x14ac:dyDescent="0.35">
      <c r="A736" s="1" t="s">
        <v>766</v>
      </c>
      <c r="B736" s="13" t="str">
        <f t="shared" si="22"/>
        <v>ŚL</v>
      </c>
      <c r="C736" t="str">
        <f t="shared" si="23"/>
        <v>No sea access</v>
      </c>
    </row>
    <row r="737" spans="1:3" ht="14.5" x14ac:dyDescent="0.35">
      <c r="A737" s="1" t="s">
        <v>767</v>
      </c>
      <c r="B737" s="13" t="str">
        <f t="shared" si="22"/>
        <v>MP</v>
      </c>
      <c r="C737" t="str">
        <f t="shared" si="23"/>
        <v>No sea access</v>
      </c>
    </row>
    <row r="738" spans="1:3" ht="14.5" x14ac:dyDescent="0.35">
      <c r="A738" s="1" t="s">
        <v>768</v>
      </c>
      <c r="B738" s="13" t="str">
        <f t="shared" si="22"/>
        <v>PL</v>
      </c>
      <c r="C738" t="str">
        <f t="shared" si="23"/>
        <v>No sea access</v>
      </c>
    </row>
    <row r="739" spans="1:3" ht="14.5" x14ac:dyDescent="0.35">
      <c r="A739" s="1" t="s">
        <v>769</v>
      </c>
      <c r="B739" s="13" t="str">
        <f t="shared" si="22"/>
        <v>ŚL</v>
      </c>
      <c r="C739" t="str">
        <f t="shared" si="23"/>
        <v>No sea access</v>
      </c>
    </row>
    <row r="740" spans="1:3" ht="14.5" x14ac:dyDescent="0.35">
      <c r="A740" s="1" t="s">
        <v>770</v>
      </c>
      <c r="B740" s="13" t="str">
        <f t="shared" si="22"/>
        <v>DŚ</v>
      </c>
      <c r="C740" t="str">
        <f t="shared" si="23"/>
        <v>No sea access</v>
      </c>
    </row>
    <row r="741" spans="1:3" ht="14.5" x14ac:dyDescent="0.35">
      <c r="A741" s="1" t="s">
        <v>771</v>
      </c>
      <c r="B741" s="13" t="str">
        <f t="shared" si="22"/>
        <v>WM</v>
      </c>
      <c r="C741" t="str">
        <f t="shared" si="23"/>
        <v>No sea access</v>
      </c>
    </row>
    <row r="742" spans="1:3" ht="14.5" x14ac:dyDescent="0.35">
      <c r="A742" s="1" t="s">
        <v>772</v>
      </c>
      <c r="B742" s="13" t="str">
        <f t="shared" si="22"/>
        <v>PL</v>
      </c>
      <c r="C742" t="str">
        <f t="shared" si="23"/>
        <v>No sea access</v>
      </c>
    </row>
    <row r="743" spans="1:3" ht="14.5" x14ac:dyDescent="0.35">
      <c r="A743" s="1" t="s">
        <v>773</v>
      </c>
      <c r="B743" s="13" t="str">
        <f t="shared" si="22"/>
        <v>DŚ</v>
      </c>
      <c r="C743" t="str">
        <f t="shared" si="23"/>
        <v>No sea access</v>
      </c>
    </row>
    <row r="744" spans="1:3" ht="14.5" x14ac:dyDescent="0.35">
      <c r="A744" s="1" t="s">
        <v>774</v>
      </c>
      <c r="B744" s="13" t="str">
        <f t="shared" si="22"/>
        <v>LS</v>
      </c>
      <c r="C744" t="str">
        <f t="shared" si="23"/>
        <v>No sea access</v>
      </c>
    </row>
    <row r="745" spans="1:3" ht="14.5" x14ac:dyDescent="0.35">
      <c r="A745" s="1" t="s">
        <v>775</v>
      </c>
      <c r="B745" s="13" t="str">
        <f t="shared" si="22"/>
        <v>LS</v>
      </c>
      <c r="C745" t="str">
        <f t="shared" si="23"/>
        <v>No sea access</v>
      </c>
    </row>
    <row r="746" spans="1:3" ht="14.5" x14ac:dyDescent="0.35">
      <c r="A746" s="1" t="s">
        <v>776</v>
      </c>
      <c r="B746" s="13" t="str">
        <f t="shared" si="22"/>
        <v>PM</v>
      </c>
      <c r="C746" t="str">
        <f t="shared" si="23"/>
        <v>Sea direct access</v>
      </c>
    </row>
    <row r="747" spans="1:3" ht="14.5" x14ac:dyDescent="0.35">
      <c r="A747" s="1" t="s">
        <v>777</v>
      </c>
      <c r="B747" s="13" t="str">
        <f t="shared" si="22"/>
        <v>KP</v>
      </c>
      <c r="C747" t="str">
        <f t="shared" si="23"/>
        <v>No sea access</v>
      </c>
    </row>
    <row r="748" spans="1:3" ht="14.5" x14ac:dyDescent="0.35">
      <c r="A748" s="1" t="s">
        <v>778</v>
      </c>
      <c r="B748" s="13" t="str">
        <f t="shared" si="22"/>
        <v>MZ</v>
      </c>
      <c r="C748" t="str">
        <f t="shared" si="23"/>
        <v>No sea access</v>
      </c>
    </row>
    <row r="749" spans="1:3" ht="14.5" x14ac:dyDescent="0.35">
      <c r="A749" s="1" t="s">
        <v>779</v>
      </c>
      <c r="B749" s="13" t="str">
        <f t="shared" si="22"/>
        <v>DŚ</v>
      </c>
      <c r="C749" t="str">
        <f t="shared" si="23"/>
        <v>No sea access</v>
      </c>
    </row>
    <row r="750" spans="1:3" ht="14.5" x14ac:dyDescent="0.35">
      <c r="A750" s="1" t="s">
        <v>780</v>
      </c>
      <c r="B750" s="13" t="str">
        <f t="shared" si="22"/>
        <v>WP</v>
      </c>
      <c r="C750" t="str">
        <f t="shared" si="23"/>
        <v>No sea access</v>
      </c>
    </row>
    <row r="751" spans="1:3" ht="14.5" x14ac:dyDescent="0.35">
      <c r="A751" s="1" t="s">
        <v>781</v>
      </c>
      <c r="B751" s="13" t="str">
        <f t="shared" si="22"/>
        <v>WP</v>
      </c>
      <c r="C751" t="str">
        <f t="shared" si="23"/>
        <v>No sea access</v>
      </c>
    </row>
    <row r="752" spans="1:3" ht="14.5" x14ac:dyDescent="0.35">
      <c r="A752" s="1" t="s">
        <v>782</v>
      </c>
      <c r="B752" s="13" t="str">
        <f t="shared" si="22"/>
        <v>WP</v>
      </c>
      <c r="C752" t="str">
        <f t="shared" si="23"/>
        <v>No sea access</v>
      </c>
    </row>
    <row r="753" spans="1:3" ht="14.5" x14ac:dyDescent="0.35">
      <c r="A753" s="1" t="s">
        <v>783</v>
      </c>
      <c r="B753" s="13" t="str">
        <f t="shared" si="22"/>
        <v>DŚ</v>
      </c>
      <c r="C753" t="str">
        <f t="shared" si="23"/>
        <v>No sea access</v>
      </c>
    </row>
    <row r="754" spans="1:3" ht="14.5" x14ac:dyDescent="0.35">
      <c r="A754" s="1" t="s">
        <v>784</v>
      </c>
      <c r="B754" s="13" t="str">
        <f t="shared" si="22"/>
        <v>WP</v>
      </c>
      <c r="C754" t="str">
        <f t="shared" si="23"/>
        <v>No sea access</v>
      </c>
    </row>
    <row r="755" spans="1:3" ht="14.5" x14ac:dyDescent="0.35">
      <c r="A755" s="1" t="s">
        <v>785</v>
      </c>
      <c r="B755" s="13" t="str">
        <f t="shared" si="22"/>
        <v>MP</v>
      </c>
      <c r="C755" t="str">
        <f t="shared" si="23"/>
        <v>No sea access</v>
      </c>
    </row>
    <row r="756" spans="1:3" ht="14.5" x14ac:dyDescent="0.35">
      <c r="A756" s="1" t="s">
        <v>786</v>
      </c>
      <c r="B756" s="13" t="str">
        <f t="shared" si="22"/>
        <v>DŚ</v>
      </c>
      <c r="C756" t="str">
        <f t="shared" si="23"/>
        <v>No sea access</v>
      </c>
    </row>
    <row r="757" spans="1:3" ht="14.5" x14ac:dyDescent="0.35">
      <c r="A757" s="1" t="s">
        <v>787</v>
      </c>
      <c r="B757" s="13" t="str">
        <f t="shared" si="22"/>
        <v>LB</v>
      </c>
      <c r="C757" t="str">
        <f t="shared" si="23"/>
        <v>No sea access</v>
      </c>
    </row>
    <row r="758" spans="1:3" ht="14.5" x14ac:dyDescent="0.35">
      <c r="A758" s="1" t="s">
        <v>788</v>
      </c>
      <c r="B758" s="13" t="str">
        <f t="shared" si="22"/>
        <v>ZP</v>
      </c>
      <c r="C758" t="str">
        <f t="shared" si="23"/>
        <v>Sea direct access</v>
      </c>
    </row>
    <row r="759" spans="1:3" ht="14.5" x14ac:dyDescent="0.35">
      <c r="A759" s="1" t="s">
        <v>789</v>
      </c>
      <c r="B759" s="13" t="str">
        <f t="shared" si="22"/>
        <v>DŚ</v>
      </c>
      <c r="C759" t="str">
        <f t="shared" si="23"/>
        <v>No sea access</v>
      </c>
    </row>
    <row r="760" spans="1:3" ht="14.5" x14ac:dyDescent="0.35">
      <c r="A760" s="1" t="s">
        <v>790</v>
      </c>
      <c r="B760" s="13" t="str">
        <f t="shared" si="22"/>
        <v>LS</v>
      </c>
      <c r="C760" t="str">
        <f t="shared" si="23"/>
        <v>No sea access</v>
      </c>
    </row>
    <row r="761" spans="1:3" ht="14.5" x14ac:dyDescent="0.35">
      <c r="A761" s="1" t="s">
        <v>791</v>
      </c>
      <c r="B761" s="13" t="str">
        <f t="shared" si="22"/>
        <v>KP</v>
      </c>
      <c r="C761" t="str">
        <f t="shared" si="23"/>
        <v>No sea access</v>
      </c>
    </row>
    <row r="762" spans="1:3" ht="14.5" x14ac:dyDescent="0.35">
      <c r="A762" s="1" t="s">
        <v>792</v>
      </c>
      <c r="B762" s="13" t="str">
        <f t="shared" si="22"/>
        <v>DŚ</v>
      </c>
      <c r="C762" t="str">
        <f t="shared" si="23"/>
        <v>No sea access</v>
      </c>
    </row>
    <row r="763" spans="1:3" ht="14.5" x14ac:dyDescent="0.35">
      <c r="A763" s="1" t="s">
        <v>793</v>
      </c>
      <c r="B763" s="13" t="str">
        <f t="shared" si="22"/>
        <v>DŚ</v>
      </c>
      <c r="C763" t="str">
        <f t="shared" si="23"/>
        <v>No sea access</v>
      </c>
    </row>
    <row r="764" spans="1:3" ht="14.5" x14ac:dyDescent="0.35">
      <c r="A764" s="1" t="s">
        <v>794</v>
      </c>
      <c r="B764" s="13" t="str">
        <f t="shared" si="22"/>
        <v>ŚL</v>
      </c>
      <c r="C764" t="str">
        <f t="shared" si="23"/>
        <v>No sea access</v>
      </c>
    </row>
    <row r="765" spans="1:3" ht="14.5" x14ac:dyDescent="0.35">
      <c r="A765" s="1" t="s">
        <v>795</v>
      </c>
      <c r="B765" s="13" t="str">
        <f t="shared" si="22"/>
        <v>ZP</v>
      </c>
      <c r="C765" t="str">
        <f t="shared" si="23"/>
        <v>Sea direct access</v>
      </c>
    </row>
    <row r="766" spans="1:3" ht="14.5" x14ac:dyDescent="0.35">
      <c r="A766" s="1" t="s">
        <v>796</v>
      </c>
      <c r="B766" s="13" t="str">
        <f t="shared" si="22"/>
        <v>MZ</v>
      </c>
      <c r="C766" t="str">
        <f t="shared" si="23"/>
        <v>No sea access</v>
      </c>
    </row>
    <row r="767" spans="1:3" ht="14.5" x14ac:dyDescent="0.35">
      <c r="A767" s="1" t="s">
        <v>797</v>
      </c>
      <c r="B767" s="13" t="str">
        <f t="shared" si="22"/>
        <v>PK</v>
      </c>
      <c r="C767" t="str">
        <f t="shared" si="23"/>
        <v>No sea access</v>
      </c>
    </row>
    <row r="768" spans="1:3" ht="14.5" x14ac:dyDescent="0.35">
      <c r="A768" s="1" t="s">
        <v>798</v>
      </c>
      <c r="B768" s="13" t="str">
        <f t="shared" si="22"/>
        <v>LB</v>
      </c>
      <c r="C768" t="str">
        <f t="shared" si="23"/>
        <v>No sea access</v>
      </c>
    </row>
    <row r="769" spans="1:3" ht="14.5" x14ac:dyDescent="0.35">
      <c r="A769" s="1" t="s">
        <v>799</v>
      </c>
      <c r="B769" s="13" t="str">
        <f t="shared" si="22"/>
        <v>ŚL</v>
      </c>
      <c r="C769" t="str">
        <f t="shared" si="23"/>
        <v>No sea access</v>
      </c>
    </row>
    <row r="770" spans="1:3" ht="14.5" x14ac:dyDescent="0.35">
      <c r="A770" s="1" t="s">
        <v>800</v>
      </c>
      <c r="B770" s="13" t="str">
        <f t="shared" ref="B770:B833" si="24">MID(A770, FIND("(", A770) + 1, FIND(")", A770) - FIND("(", A770) - 1)</f>
        <v>MP</v>
      </c>
      <c r="C770" t="str">
        <f t="shared" si="23"/>
        <v>No sea access</v>
      </c>
    </row>
    <row r="771" spans="1:3" ht="14.5" x14ac:dyDescent="0.35">
      <c r="A771" s="1" t="s">
        <v>801</v>
      </c>
      <c r="B771" s="13" t="str">
        <f t="shared" si="24"/>
        <v>PM</v>
      </c>
      <c r="C771" t="str">
        <f t="shared" ref="C771:C834" si="25">IF(OR(B771="PM", B771="ZP"), "Sea direct access", "No sea access")</f>
        <v>Sea direct access</v>
      </c>
    </row>
    <row r="772" spans="1:3" ht="14.5" x14ac:dyDescent="0.35">
      <c r="A772" s="1" t="s">
        <v>802</v>
      </c>
      <c r="B772" s="13" t="str">
        <f t="shared" si="24"/>
        <v>LB</v>
      </c>
      <c r="C772" t="str">
        <f t="shared" si="25"/>
        <v>No sea access</v>
      </c>
    </row>
    <row r="773" spans="1:3" ht="14.5" x14ac:dyDescent="0.35">
      <c r="A773" s="1" t="s">
        <v>803</v>
      </c>
      <c r="B773" s="13" t="str">
        <f t="shared" si="24"/>
        <v>MZ</v>
      </c>
      <c r="C773" t="str">
        <f t="shared" si="25"/>
        <v>No sea access</v>
      </c>
    </row>
    <row r="774" spans="1:3" ht="14.5" x14ac:dyDescent="0.35">
      <c r="A774" s="1" t="s">
        <v>804</v>
      </c>
      <c r="B774" s="13" t="str">
        <f t="shared" si="24"/>
        <v>WM</v>
      </c>
      <c r="C774" t="str">
        <f t="shared" si="25"/>
        <v>No sea access</v>
      </c>
    </row>
    <row r="775" spans="1:3" ht="14.5" x14ac:dyDescent="0.35">
      <c r="A775" s="1" t="s">
        <v>805</v>
      </c>
      <c r="B775" s="13" t="str">
        <f t="shared" si="24"/>
        <v>LB</v>
      </c>
      <c r="C775" t="str">
        <f t="shared" si="25"/>
        <v>No sea access</v>
      </c>
    </row>
    <row r="776" spans="1:3" ht="14.5" x14ac:dyDescent="0.35">
      <c r="A776" s="1" t="s">
        <v>806</v>
      </c>
      <c r="B776" s="13" t="str">
        <f t="shared" si="24"/>
        <v>ŁD</v>
      </c>
      <c r="C776" t="str">
        <f t="shared" si="25"/>
        <v>No sea access</v>
      </c>
    </row>
    <row r="777" spans="1:3" ht="14.5" x14ac:dyDescent="0.35">
      <c r="A777" s="1" t="s">
        <v>807</v>
      </c>
      <c r="B777" s="13" t="str">
        <f t="shared" si="24"/>
        <v>KP</v>
      </c>
      <c r="C777" t="str">
        <f t="shared" si="25"/>
        <v>No sea access</v>
      </c>
    </row>
    <row r="778" spans="1:3" ht="14.5" x14ac:dyDescent="0.35">
      <c r="A778" s="1" t="s">
        <v>808</v>
      </c>
      <c r="B778" s="13" t="str">
        <f t="shared" si="24"/>
        <v>LS</v>
      </c>
      <c r="C778" t="str">
        <f t="shared" si="25"/>
        <v>No sea access</v>
      </c>
    </row>
    <row r="779" spans="1:3" ht="14.5" x14ac:dyDescent="0.35">
      <c r="A779" s="1" t="s">
        <v>809</v>
      </c>
      <c r="B779" s="13" t="str">
        <f t="shared" si="24"/>
        <v>ŚL</v>
      </c>
      <c r="C779" t="str">
        <f t="shared" si="25"/>
        <v>No sea access</v>
      </c>
    </row>
    <row r="780" spans="1:3" ht="14.5" x14ac:dyDescent="0.35">
      <c r="A780" s="1" t="s">
        <v>810</v>
      </c>
      <c r="B780" s="13" t="str">
        <f t="shared" si="24"/>
        <v>WP</v>
      </c>
      <c r="C780" t="str">
        <f t="shared" si="25"/>
        <v>No sea access</v>
      </c>
    </row>
    <row r="781" spans="1:3" ht="14.5" x14ac:dyDescent="0.35">
      <c r="A781" s="1" t="s">
        <v>811</v>
      </c>
      <c r="B781" s="13" t="str">
        <f t="shared" si="24"/>
        <v>LS</v>
      </c>
      <c r="C781" t="str">
        <f t="shared" si="25"/>
        <v>No sea access</v>
      </c>
    </row>
    <row r="782" spans="1:3" ht="14.5" x14ac:dyDescent="0.35">
      <c r="A782" s="1" t="s">
        <v>812</v>
      </c>
      <c r="B782" s="13" t="str">
        <f t="shared" si="24"/>
        <v>ZP</v>
      </c>
      <c r="C782" t="str">
        <f t="shared" si="25"/>
        <v>Sea direct access</v>
      </c>
    </row>
    <row r="783" spans="1:3" ht="14.5" x14ac:dyDescent="0.35">
      <c r="A783" s="1" t="s">
        <v>813</v>
      </c>
      <c r="B783" s="13" t="str">
        <f t="shared" si="24"/>
        <v>ZP</v>
      </c>
      <c r="C783" t="str">
        <f t="shared" si="25"/>
        <v>Sea direct access</v>
      </c>
    </row>
    <row r="784" spans="1:3" ht="14.5" x14ac:dyDescent="0.35">
      <c r="A784" s="1" t="s">
        <v>814</v>
      </c>
      <c r="B784" s="13" t="str">
        <f t="shared" si="24"/>
        <v>MP</v>
      </c>
      <c r="C784" t="str">
        <f t="shared" si="25"/>
        <v>No sea access</v>
      </c>
    </row>
    <row r="785" spans="1:3" ht="14.5" x14ac:dyDescent="0.35">
      <c r="A785" s="1" t="s">
        <v>815</v>
      </c>
      <c r="B785" s="13" t="str">
        <f t="shared" si="24"/>
        <v>DŚ</v>
      </c>
      <c r="C785" t="str">
        <f t="shared" si="25"/>
        <v>No sea access</v>
      </c>
    </row>
    <row r="786" spans="1:3" ht="14.5" x14ac:dyDescent="0.35">
      <c r="A786" s="1" t="s">
        <v>816</v>
      </c>
      <c r="B786" s="13" t="str">
        <f t="shared" si="24"/>
        <v>WP</v>
      </c>
      <c r="C786" t="str">
        <f t="shared" si="25"/>
        <v>No sea access</v>
      </c>
    </row>
    <row r="787" spans="1:3" ht="14.5" x14ac:dyDescent="0.35">
      <c r="A787" s="1" t="s">
        <v>817</v>
      </c>
      <c r="B787" s="13" t="str">
        <f t="shared" si="24"/>
        <v>KP</v>
      </c>
      <c r="C787" t="str">
        <f t="shared" si="25"/>
        <v>No sea access</v>
      </c>
    </row>
    <row r="788" spans="1:3" ht="14.5" x14ac:dyDescent="0.35">
      <c r="A788" s="1" t="s">
        <v>818</v>
      </c>
      <c r="B788" s="13" t="str">
        <f t="shared" si="24"/>
        <v>MP</v>
      </c>
      <c r="C788" t="str">
        <f t="shared" si="25"/>
        <v>No sea access</v>
      </c>
    </row>
    <row r="789" spans="1:3" ht="14.5" x14ac:dyDescent="0.35">
      <c r="A789" s="1" t="s">
        <v>819</v>
      </c>
      <c r="B789" s="13" t="str">
        <f t="shared" si="24"/>
        <v>ZP</v>
      </c>
      <c r="C789" t="str">
        <f t="shared" si="25"/>
        <v>Sea direct access</v>
      </c>
    </row>
    <row r="790" spans="1:3" ht="14.5" x14ac:dyDescent="0.35">
      <c r="A790" s="1" t="s">
        <v>820</v>
      </c>
      <c r="B790" s="13" t="str">
        <f t="shared" si="24"/>
        <v>WP</v>
      </c>
      <c r="C790" t="str">
        <f t="shared" si="25"/>
        <v>No sea access</v>
      </c>
    </row>
    <row r="791" spans="1:3" ht="14.5" x14ac:dyDescent="0.35">
      <c r="A791" s="1" t="s">
        <v>821</v>
      </c>
      <c r="B791" s="13" t="str">
        <f t="shared" si="24"/>
        <v>WP</v>
      </c>
      <c r="C791" t="str">
        <f t="shared" si="25"/>
        <v>No sea access</v>
      </c>
    </row>
    <row r="792" spans="1:3" ht="14.5" x14ac:dyDescent="0.35">
      <c r="A792" s="1" t="s">
        <v>822</v>
      </c>
      <c r="B792" s="13" t="str">
        <f t="shared" si="24"/>
        <v>ŁD</v>
      </c>
      <c r="C792" t="str">
        <f t="shared" si="25"/>
        <v>No sea access</v>
      </c>
    </row>
    <row r="793" spans="1:3" ht="14.5" x14ac:dyDescent="0.35">
      <c r="A793" s="1" t="s">
        <v>823</v>
      </c>
      <c r="B793" s="13" t="str">
        <f t="shared" si="24"/>
        <v>DŚ</v>
      </c>
      <c r="C793" t="str">
        <f t="shared" si="25"/>
        <v>No sea access</v>
      </c>
    </row>
    <row r="794" spans="1:3" ht="14.5" x14ac:dyDescent="0.35">
      <c r="A794" s="1" t="s">
        <v>824</v>
      </c>
      <c r="B794" s="13" t="str">
        <f t="shared" si="24"/>
        <v>ZP</v>
      </c>
      <c r="C794" t="str">
        <f t="shared" si="25"/>
        <v>Sea direct access</v>
      </c>
    </row>
    <row r="795" spans="1:3" ht="14.5" x14ac:dyDescent="0.35">
      <c r="A795" s="1" t="s">
        <v>825</v>
      </c>
      <c r="B795" s="13" t="str">
        <f t="shared" si="24"/>
        <v>ŚL</v>
      </c>
      <c r="C795" t="str">
        <f t="shared" si="25"/>
        <v>No sea access</v>
      </c>
    </row>
    <row r="796" spans="1:3" ht="14.5" x14ac:dyDescent="0.35">
      <c r="A796" s="1" t="s">
        <v>826</v>
      </c>
      <c r="B796" s="13" t="str">
        <f t="shared" si="24"/>
        <v>PK</v>
      </c>
      <c r="C796" t="str">
        <f t="shared" si="25"/>
        <v>No sea access</v>
      </c>
    </row>
    <row r="797" spans="1:3" ht="14.5" x14ac:dyDescent="0.35">
      <c r="A797" s="1" t="s">
        <v>827</v>
      </c>
      <c r="B797" s="13" t="str">
        <f t="shared" si="24"/>
        <v>PL</v>
      </c>
      <c r="C797" t="str">
        <f t="shared" si="25"/>
        <v>No sea access</v>
      </c>
    </row>
    <row r="798" spans="1:3" ht="14.5" x14ac:dyDescent="0.35">
      <c r="A798" s="1" t="s">
        <v>828</v>
      </c>
      <c r="B798" s="13" t="str">
        <f t="shared" si="24"/>
        <v>LB</v>
      </c>
      <c r="C798" t="str">
        <f t="shared" si="25"/>
        <v>No sea access</v>
      </c>
    </row>
    <row r="799" spans="1:3" ht="14.5" x14ac:dyDescent="0.35">
      <c r="A799" s="1" t="s">
        <v>829</v>
      </c>
      <c r="B799" s="13" t="str">
        <f t="shared" si="24"/>
        <v>OP</v>
      </c>
      <c r="C799" t="str">
        <f t="shared" si="25"/>
        <v>No sea access</v>
      </c>
    </row>
    <row r="800" spans="1:3" ht="14.5" x14ac:dyDescent="0.35">
      <c r="A800" s="1" t="s">
        <v>830</v>
      </c>
      <c r="B800" s="13" t="str">
        <f t="shared" si="24"/>
        <v>WP</v>
      </c>
      <c r="C800" t="str">
        <f t="shared" si="25"/>
        <v>No sea access</v>
      </c>
    </row>
    <row r="801" spans="1:3" ht="14.5" x14ac:dyDescent="0.35">
      <c r="A801" s="1" t="s">
        <v>831</v>
      </c>
      <c r="B801" s="13" t="str">
        <f t="shared" si="24"/>
        <v>PK</v>
      </c>
      <c r="C801" t="str">
        <f t="shared" si="25"/>
        <v>No sea access</v>
      </c>
    </row>
    <row r="802" spans="1:3" ht="14.5" x14ac:dyDescent="0.35">
      <c r="A802" s="1" t="s">
        <v>832</v>
      </c>
      <c r="B802" s="13" t="str">
        <f t="shared" si="24"/>
        <v>ŁD</v>
      </c>
      <c r="C802" t="str">
        <f t="shared" si="25"/>
        <v>No sea access</v>
      </c>
    </row>
    <row r="803" spans="1:3" ht="14.5" x14ac:dyDescent="0.35">
      <c r="A803" s="1" t="s">
        <v>833</v>
      </c>
      <c r="B803" s="13" t="str">
        <f t="shared" si="24"/>
        <v>PM</v>
      </c>
      <c r="C803" t="str">
        <f t="shared" si="25"/>
        <v>Sea direct access</v>
      </c>
    </row>
    <row r="804" spans="1:3" ht="14.5" x14ac:dyDescent="0.35">
      <c r="A804" s="1" t="s">
        <v>834</v>
      </c>
      <c r="B804" s="13" t="str">
        <f t="shared" si="24"/>
        <v>ŚL</v>
      </c>
      <c r="C804" t="str">
        <f t="shared" si="25"/>
        <v>No sea access</v>
      </c>
    </row>
    <row r="805" spans="1:3" ht="14.5" x14ac:dyDescent="0.35">
      <c r="A805" s="1" t="s">
        <v>835</v>
      </c>
      <c r="B805" s="13" t="str">
        <f t="shared" si="24"/>
        <v>PK</v>
      </c>
      <c r="C805" t="str">
        <f t="shared" si="25"/>
        <v>No sea access</v>
      </c>
    </row>
    <row r="806" spans="1:3" ht="14.5" x14ac:dyDescent="0.35">
      <c r="A806" s="1" t="s">
        <v>836</v>
      </c>
      <c r="B806" s="13" t="str">
        <f t="shared" si="24"/>
        <v>MP</v>
      </c>
      <c r="C806" t="str">
        <f t="shared" si="25"/>
        <v>No sea access</v>
      </c>
    </row>
    <row r="807" spans="1:3" ht="14.5" x14ac:dyDescent="0.35">
      <c r="A807" s="1" t="s">
        <v>837</v>
      </c>
      <c r="B807" s="13" t="str">
        <f t="shared" si="24"/>
        <v>DŚ</v>
      </c>
      <c r="C807" t="str">
        <f t="shared" si="25"/>
        <v>No sea access</v>
      </c>
    </row>
    <row r="808" spans="1:3" ht="14.5" x14ac:dyDescent="0.35">
      <c r="A808" s="1" t="s">
        <v>838</v>
      </c>
      <c r="B808" s="13" t="str">
        <f t="shared" si="24"/>
        <v>ZP</v>
      </c>
      <c r="C808" t="str">
        <f t="shared" si="25"/>
        <v>Sea direct access</v>
      </c>
    </row>
    <row r="809" spans="1:3" ht="14.5" x14ac:dyDescent="0.35">
      <c r="A809" s="1" t="s">
        <v>839</v>
      </c>
      <c r="B809" s="13" t="str">
        <f t="shared" si="24"/>
        <v>MZ</v>
      </c>
      <c r="C809" t="str">
        <f t="shared" si="25"/>
        <v>No sea access</v>
      </c>
    </row>
    <row r="810" spans="1:3" ht="14.5" x14ac:dyDescent="0.35">
      <c r="A810" s="1" t="s">
        <v>840</v>
      </c>
      <c r="B810" s="13" t="str">
        <f t="shared" si="24"/>
        <v>MZ</v>
      </c>
      <c r="C810" t="str">
        <f t="shared" si="25"/>
        <v>No sea access</v>
      </c>
    </row>
    <row r="811" spans="1:3" ht="14.5" x14ac:dyDescent="0.35">
      <c r="A811" s="1" t="s">
        <v>841</v>
      </c>
      <c r="B811" s="13" t="str">
        <f t="shared" si="24"/>
        <v>ŁD</v>
      </c>
      <c r="C811" t="str">
        <f t="shared" si="25"/>
        <v>No sea access</v>
      </c>
    </row>
    <row r="812" spans="1:3" ht="14.5" x14ac:dyDescent="0.35">
      <c r="A812" s="1" t="s">
        <v>842</v>
      </c>
      <c r="B812" s="13" t="str">
        <f t="shared" si="24"/>
        <v>PL</v>
      </c>
      <c r="C812" t="str">
        <f t="shared" si="25"/>
        <v>No sea access</v>
      </c>
    </row>
    <row r="813" spans="1:3" ht="14.5" x14ac:dyDescent="0.35">
      <c r="A813" s="1" t="s">
        <v>843</v>
      </c>
      <c r="B813" s="13" t="str">
        <f t="shared" si="24"/>
        <v>KP</v>
      </c>
      <c r="C813" t="str">
        <f t="shared" si="25"/>
        <v>No sea access</v>
      </c>
    </row>
    <row r="814" spans="1:3" ht="14.5" x14ac:dyDescent="0.35">
      <c r="A814" s="1" t="s">
        <v>844</v>
      </c>
      <c r="B814" s="13" t="str">
        <f t="shared" si="24"/>
        <v>ŚK</v>
      </c>
      <c r="C814" t="str">
        <f t="shared" si="25"/>
        <v>No sea access</v>
      </c>
    </row>
    <row r="815" spans="1:3" ht="14.5" x14ac:dyDescent="0.35">
      <c r="A815" s="1" t="s">
        <v>845</v>
      </c>
      <c r="B815" s="13" t="str">
        <f t="shared" si="24"/>
        <v>WP</v>
      </c>
      <c r="C815" t="str">
        <f t="shared" si="25"/>
        <v>No sea access</v>
      </c>
    </row>
    <row r="816" spans="1:3" ht="14.5" x14ac:dyDescent="0.35">
      <c r="A816" s="1" t="s">
        <v>846</v>
      </c>
      <c r="B816" s="13" t="str">
        <f t="shared" si="24"/>
        <v>DŚ</v>
      </c>
      <c r="C816" t="str">
        <f t="shared" si="25"/>
        <v>No sea access</v>
      </c>
    </row>
    <row r="817" spans="1:3" ht="14.5" x14ac:dyDescent="0.35">
      <c r="A817" s="1" t="s">
        <v>847</v>
      </c>
      <c r="B817" s="13" t="str">
        <f t="shared" si="24"/>
        <v>PM</v>
      </c>
      <c r="C817" t="str">
        <f t="shared" si="25"/>
        <v>Sea direct access</v>
      </c>
    </row>
    <row r="818" spans="1:3" ht="14.5" x14ac:dyDescent="0.35">
      <c r="A818" s="1" t="s">
        <v>848</v>
      </c>
      <c r="B818" s="13" t="str">
        <f t="shared" si="24"/>
        <v>DŚ</v>
      </c>
      <c r="C818" t="str">
        <f t="shared" si="25"/>
        <v>No sea access</v>
      </c>
    </row>
    <row r="819" spans="1:3" ht="14.5" x14ac:dyDescent="0.35">
      <c r="A819" s="1" t="s">
        <v>849</v>
      </c>
      <c r="B819" s="13" t="str">
        <f t="shared" si="24"/>
        <v>WM</v>
      </c>
      <c r="C819" t="str">
        <f t="shared" si="25"/>
        <v>No sea access</v>
      </c>
    </row>
    <row r="820" spans="1:3" ht="14.5" x14ac:dyDescent="0.35">
      <c r="A820" s="1" t="s">
        <v>850</v>
      </c>
      <c r="B820" s="13" t="str">
        <f t="shared" si="24"/>
        <v>ZP</v>
      </c>
      <c r="C820" t="str">
        <f t="shared" si="25"/>
        <v>Sea direct access</v>
      </c>
    </row>
    <row r="821" spans="1:3" ht="14.5" x14ac:dyDescent="0.35">
      <c r="A821" s="1" t="s">
        <v>851</v>
      </c>
      <c r="B821" s="13" t="str">
        <f t="shared" si="24"/>
        <v>MZ</v>
      </c>
      <c r="C821" t="str">
        <f t="shared" si="25"/>
        <v>No sea access</v>
      </c>
    </row>
    <row r="822" spans="1:3" ht="14.5" x14ac:dyDescent="0.35">
      <c r="A822" s="1" t="s">
        <v>852</v>
      </c>
      <c r="B822" s="13" t="str">
        <f t="shared" si="24"/>
        <v>DŚ</v>
      </c>
      <c r="C822" t="str">
        <f t="shared" si="25"/>
        <v>No sea access</v>
      </c>
    </row>
    <row r="823" spans="1:3" ht="14.5" x14ac:dyDescent="0.35">
      <c r="A823" s="1" t="s">
        <v>853</v>
      </c>
      <c r="B823" s="13" t="str">
        <f t="shared" si="24"/>
        <v>WP</v>
      </c>
      <c r="C823" t="str">
        <f t="shared" si="25"/>
        <v>No sea access</v>
      </c>
    </row>
    <row r="824" spans="1:3" ht="14.5" x14ac:dyDescent="0.35">
      <c r="A824" s="1" t="s">
        <v>854</v>
      </c>
      <c r="B824" s="13" t="str">
        <f t="shared" si="24"/>
        <v>WP</v>
      </c>
      <c r="C824" t="str">
        <f t="shared" si="25"/>
        <v>No sea access</v>
      </c>
    </row>
    <row r="825" spans="1:3" ht="14.5" x14ac:dyDescent="0.35">
      <c r="A825" s="1" t="s">
        <v>855</v>
      </c>
      <c r="B825" s="13" t="str">
        <f t="shared" si="24"/>
        <v>MP</v>
      </c>
      <c r="C825" t="str">
        <f t="shared" si="25"/>
        <v>No sea access</v>
      </c>
    </row>
    <row r="826" spans="1:3" ht="14.5" x14ac:dyDescent="0.35">
      <c r="A826" s="1" t="s">
        <v>856</v>
      </c>
      <c r="B826" s="13" t="str">
        <f t="shared" si="24"/>
        <v>ŁD</v>
      </c>
      <c r="C826" t="str">
        <f t="shared" si="25"/>
        <v>No sea access</v>
      </c>
    </row>
    <row r="827" spans="1:3" ht="14.5" x14ac:dyDescent="0.35">
      <c r="A827" s="1" t="s">
        <v>857</v>
      </c>
      <c r="B827" s="13" t="str">
        <f t="shared" si="24"/>
        <v>ŁD</v>
      </c>
      <c r="C827" t="str">
        <f t="shared" si="25"/>
        <v>No sea access</v>
      </c>
    </row>
    <row r="828" spans="1:3" ht="14.5" x14ac:dyDescent="0.35">
      <c r="A828" s="1" t="s">
        <v>858</v>
      </c>
      <c r="B828" s="13" t="str">
        <f t="shared" si="24"/>
        <v>KP</v>
      </c>
      <c r="C828" t="str">
        <f t="shared" si="25"/>
        <v>No sea access</v>
      </c>
    </row>
    <row r="829" spans="1:3" ht="14.5" x14ac:dyDescent="0.35">
      <c r="A829" s="1" t="s">
        <v>859</v>
      </c>
      <c r="B829" s="13" t="str">
        <f t="shared" si="24"/>
        <v>ŚL</v>
      </c>
      <c r="C829" t="str">
        <f t="shared" si="25"/>
        <v>No sea access</v>
      </c>
    </row>
    <row r="830" spans="1:3" ht="14.5" x14ac:dyDescent="0.35">
      <c r="A830" s="1" t="s">
        <v>860</v>
      </c>
      <c r="B830" s="13" t="str">
        <f t="shared" si="24"/>
        <v>ŚL</v>
      </c>
      <c r="C830" t="str">
        <f t="shared" si="25"/>
        <v>No sea access</v>
      </c>
    </row>
    <row r="831" spans="1:3" ht="14.5" x14ac:dyDescent="0.35">
      <c r="A831" s="1" t="s">
        <v>861</v>
      </c>
      <c r="B831" s="13" t="str">
        <f t="shared" si="24"/>
        <v>WP</v>
      </c>
      <c r="C831" t="str">
        <f t="shared" si="25"/>
        <v>No sea access</v>
      </c>
    </row>
    <row r="832" spans="1:3" ht="14.5" x14ac:dyDescent="0.35">
      <c r="A832" s="1" t="s">
        <v>862</v>
      </c>
      <c r="B832" s="13" t="str">
        <f t="shared" si="24"/>
        <v>LS</v>
      </c>
      <c r="C832" t="str">
        <f t="shared" si="25"/>
        <v>No sea access</v>
      </c>
    </row>
    <row r="833" spans="1:3" ht="14.5" x14ac:dyDescent="0.35">
      <c r="A833" s="1" t="s">
        <v>863</v>
      </c>
      <c r="B833" s="13" t="str">
        <f t="shared" si="24"/>
        <v>DŚ</v>
      </c>
      <c r="C833" t="str">
        <f t="shared" si="25"/>
        <v>No sea access</v>
      </c>
    </row>
    <row r="834" spans="1:3" ht="14.5" x14ac:dyDescent="0.35">
      <c r="A834" s="1" t="s">
        <v>864</v>
      </c>
      <c r="B834" s="13" t="str">
        <f t="shared" ref="B834:B897" si="26">MID(A834, FIND("(", A834) + 1, FIND(")", A834) - FIND("(", A834) - 1)</f>
        <v>PM</v>
      </c>
      <c r="C834" t="str">
        <f t="shared" si="25"/>
        <v>Sea direct access</v>
      </c>
    </row>
    <row r="835" spans="1:3" ht="14.5" x14ac:dyDescent="0.35">
      <c r="A835" s="1" t="s">
        <v>865</v>
      </c>
      <c r="B835" s="13" t="str">
        <f t="shared" si="26"/>
        <v>KP</v>
      </c>
      <c r="C835" t="str">
        <f t="shared" ref="C835:C898" si="27">IF(OR(B835="PM", B835="ZP"), "Sea direct access", "No sea access")</f>
        <v>No sea access</v>
      </c>
    </row>
    <row r="836" spans="1:3" ht="14.5" x14ac:dyDescent="0.35">
      <c r="A836" s="1" t="s">
        <v>866</v>
      </c>
      <c r="B836" s="13" t="str">
        <f t="shared" si="26"/>
        <v>LB</v>
      </c>
      <c r="C836" t="str">
        <f t="shared" si="27"/>
        <v>No sea access</v>
      </c>
    </row>
    <row r="837" spans="1:3" ht="14.5" x14ac:dyDescent="0.35">
      <c r="A837" s="1" t="s">
        <v>867</v>
      </c>
      <c r="B837" s="13" t="str">
        <f t="shared" si="26"/>
        <v>ŚK</v>
      </c>
      <c r="C837" t="str">
        <f t="shared" si="27"/>
        <v>No sea access</v>
      </c>
    </row>
    <row r="838" spans="1:3" ht="14.5" x14ac:dyDescent="0.35">
      <c r="A838" s="1" t="s">
        <v>868</v>
      </c>
      <c r="B838" s="13" t="str">
        <f t="shared" si="26"/>
        <v>ŚL</v>
      </c>
      <c r="C838" t="str">
        <f t="shared" si="27"/>
        <v>No sea access</v>
      </c>
    </row>
    <row r="839" spans="1:3" ht="14.5" x14ac:dyDescent="0.35">
      <c r="A839" s="1" t="s">
        <v>869</v>
      </c>
      <c r="B839" s="13" t="str">
        <f t="shared" si="26"/>
        <v>DŚ</v>
      </c>
      <c r="C839" t="str">
        <f t="shared" si="27"/>
        <v>No sea access</v>
      </c>
    </row>
    <row r="840" spans="1:3" ht="14.5" x14ac:dyDescent="0.35">
      <c r="A840" s="1" t="s">
        <v>870</v>
      </c>
      <c r="B840" s="13" t="str">
        <f t="shared" si="26"/>
        <v>ŚL</v>
      </c>
      <c r="C840" t="str">
        <f t="shared" si="27"/>
        <v>No sea access</v>
      </c>
    </row>
    <row r="841" spans="1:3" ht="14.5" x14ac:dyDescent="0.35">
      <c r="A841" s="1" t="s">
        <v>871</v>
      </c>
      <c r="B841" s="13" t="str">
        <f t="shared" si="26"/>
        <v>MP</v>
      </c>
      <c r="C841" t="str">
        <f t="shared" si="27"/>
        <v>No sea access</v>
      </c>
    </row>
    <row r="842" spans="1:3" ht="14.5" x14ac:dyDescent="0.35">
      <c r="A842" s="1" t="s">
        <v>872</v>
      </c>
      <c r="B842" s="13" t="str">
        <f t="shared" si="26"/>
        <v>ŁD</v>
      </c>
      <c r="C842" t="str">
        <f t="shared" si="27"/>
        <v>No sea access</v>
      </c>
    </row>
    <row r="843" spans="1:3" ht="14.5" x14ac:dyDescent="0.35">
      <c r="A843" s="1" t="s">
        <v>873</v>
      </c>
      <c r="B843" s="13" t="str">
        <f t="shared" si="26"/>
        <v>MP</v>
      </c>
      <c r="C843" t="str">
        <f t="shared" si="27"/>
        <v>No sea access</v>
      </c>
    </row>
    <row r="844" spans="1:3" ht="14.5" x14ac:dyDescent="0.35">
      <c r="A844" s="1" t="s">
        <v>874</v>
      </c>
      <c r="B844" s="13" t="str">
        <f t="shared" si="26"/>
        <v>ZP</v>
      </c>
      <c r="C844" t="str">
        <f t="shared" si="27"/>
        <v>Sea direct access</v>
      </c>
    </row>
    <row r="845" spans="1:3" ht="14.5" x14ac:dyDescent="0.35">
      <c r="A845" s="1" t="s">
        <v>875</v>
      </c>
      <c r="B845" s="13" t="str">
        <f t="shared" si="26"/>
        <v>WP</v>
      </c>
      <c r="C845" t="str">
        <f t="shared" si="27"/>
        <v>No sea access</v>
      </c>
    </row>
    <row r="846" spans="1:3" ht="14.5" x14ac:dyDescent="0.35">
      <c r="A846" s="1" t="s">
        <v>876</v>
      </c>
      <c r="B846" s="13" t="str">
        <f t="shared" si="26"/>
        <v>OP</v>
      </c>
      <c r="C846" t="str">
        <f t="shared" si="27"/>
        <v>No sea access</v>
      </c>
    </row>
    <row r="847" spans="1:3" ht="14.5" x14ac:dyDescent="0.35">
      <c r="A847" s="1" t="s">
        <v>877</v>
      </c>
      <c r="B847" s="13" t="str">
        <f t="shared" si="26"/>
        <v>MZ</v>
      </c>
      <c r="C847" t="str">
        <f t="shared" si="27"/>
        <v>No sea access</v>
      </c>
    </row>
    <row r="848" spans="1:3" ht="14.5" x14ac:dyDescent="0.35">
      <c r="A848" s="1" t="s">
        <v>878</v>
      </c>
      <c r="B848" s="13" t="str">
        <f t="shared" si="26"/>
        <v>DŚ</v>
      </c>
      <c r="C848" t="str">
        <f t="shared" si="27"/>
        <v>No sea access</v>
      </c>
    </row>
    <row r="849" spans="1:3" ht="14.5" x14ac:dyDescent="0.35">
      <c r="A849" s="1" t="s">
        <v>879</v>
      </c>
      <c r="B849" s="13" t="str">
        <f t="shared" si="26"/>
        <v>ŚL</v>
      </c>
      <c r="C849" t="str">
        <f t="shared" si="27"/>
        <v>No sea access</v>
      </c>
    </row>
    <row r="850" spans="1:3" ht="14.5" x14ac:dyDescent="0.35">
      <c r="A850" s="1" t="s">
        <v>880</v>
      </c>
      <c r="B850" s="13" t="str">
        <f t="shared" si="26"/>
        <v>DŚ</v>
      </c>
      <c r="C850" t="str">
        <f t="shared" si="27"/>
        <v>No sea access</v>
      </c>
    </row>
    <row r="851" spans="1:3" ht="14.5" x14ac:dyDescent="0.35">
      <c r="A851" s="1" t="s">
        <v>881</v>
      </c>
      <c r="B851" s="13" t="str">
        <f t="shared" si="26"/>
        <v>WP</v>
      </c>
      <c r="C851" t="str">
        <f t="shared" si="27"/>
        <v>No sea access</v>
      </c>
    </row>
    <row r="852" spans="1:3" ht="14.5" x14ac:dyDescent="0.35">
      <c r="A852" s="1" t="s">
        <v>882</v>
      </c>
      <c r="B852" s="13" t="str">
        <f t="shared" si="26"/>
        <v>WP</v>
      </c>
      <c r="C852" t="str">
        <f t="shared" si="27"/>
        <v>No sea access</v>
      </c>
    </row>
    <row r="853" spans="1:3" ht="14.5" x14ac:dyDescent="0.35">
      <c r="A853" s="1" t="s">
        <v>883</v>
      </c>
      <c r="B853" s="13" t="str">
        <f t="shared" si="26"/>
        <v>LS</v>
      </c>
      <c r="C853" t="str">
        <f t="shared" si="27"/>
        <v>No sea access</v>
      </c>
    </row>
    <row r="854" spans="1:3" ht="14.5" x14ac:dyDescent="0.35">
      <c r="A854" s="1" t="s">
        <v>884</v>
      </c>
      <c r="B854" s="13" t="str">
        <f t="shared" si="26"/>
        <v>WP</v>
      </c>
      <c r="C854" t="str">
        <f t="shared" si="27"/>
        <v>No sea access</v>
      </c>
    </row>
    <row r="855" spans="1:3" ht="14.5" x14ac:dyDescent="0.35">
      <c r="A855" s="1" t="s">
        <v>885</v>
      </c>
      <c r="B855" s="13" t="str">
        <f t="shared" si="26"/>
        <v>WP</v>
      </c>
      <c r="C855" t="str">
        <f t="shared" si="27"/>
        <v>No sea access</v>
      </c>
    </row>
    <row r="856" spans="1:3" ht="14.5" x14ac:dyDescent="0.35">
      <c r="A856" s="1" t="s">
        <v>886</v>
      </c>
      <c r="B856" s="13" t="str">
        <f t="shared" si="26"/>
        <v>PL</v>
      </c>
      <c r="C856" t="str">
        <f t="shared" si="27"/>
        <v>No sea access</v>
      </c>
    </row>
    <row r="857" spans="1:3" ht="14.5" x14ac:dyDescent="0.35">
      <c r="A857" s="1" t="s">
        <v>887</v>
      </c>
      <c r="B857" s="13" t="str">
        <f t="shared" si="26"/>
        <v>MZ</v>
      </c>
      <c r="C857" t="str">
        <f t="shared" si="27"/>
        <v>No sea access</v>
      </c>
    </row>
    <row r="858" spans="1:3" ht="14.5" x14ac:dyDescent="0.35">
      <c r="A858" s="1" t="s">
        <v>888</v>
      </c>
      <c r="B858" s="13" t="str">
        <f t="shared" si="26"/>
        <v>MZ</v>
      </c>
      <c r="C858" t="str">
        <f t="shared" si="27"/>
        <v>No sea access</v>
      </c>
    </row>
    <row r="859" spans="1:3" ht="14.5" x14ac:dyDescent="0.35">
      <c r="A859" s="1" t="s">
        <v>889</v>
      </c>
      <c r="B859" s="13" t="str">
        <f t="shared" si="26"/>
        <v>MZ</v>
      </c>
      <c r="C859" t="str">
        <f t="shared" si="27"/>
        <v>No sea access</v>
      </c>
    </row>
    <row r="860" spans="1:3" ht="14.5" x14ac:dyDescent="0.35">
      <c r="A860" s="1" t="s">
        <v>890</v>
      </c>
      <c r="B860" s="13" t="str">
        <f t="shared" si="26"/>
        <v>PL</v>
      </c>
      <c r="C860" t="str">
        <f t="shared" si="27"/>
        <v>No sea access</v>
      </c>
    </row>
    <row r="861" spans="1:3" ht="14.5" x14ac:dyDescent="0.35">
      <c r="A861" s="1" t="s">
        <v>891</v>
      </c>
      <c r="B861" s="13" t="str">
        <f t="shared" si="26"/>
        <v>ŚL</v>
      </c>
      <c r="C861" t="str">
        <f t="shared" si="27"/>
        <v>No sea access</v>
      </c>
    </row>
    <row r="862" spans="1:3" ht="14.5" x14ac:dyDescent="0.35">
      <c r="A862" s="1" t="s">
        <v>892</v>
      </c>
      <c r="B862" s="13" t="str">
        <f t="shared" si="26"/>
        <v>WP</v>
      </c>
      <c r="C862" t="str">
        <f t="shared" si="27"/>
        <v>No sea access</v>
      </c>
    </row>
    <row r="863" spans="1:3" ht="14.5" x14ac:dyDescent="0.35">
      <c r="A863" s="1" t="s">
        <v>893</v>
      </c>
      <c r="B863" s="13" t="str">
        <f t="shared" si="26"/>
        <v>PK</v>
      </c>
      <c r="C863" t="str">
        <f t="shared" si="27"/>
        <v>No sea access</v>
      </c>
    </row>
    <row r="864" spans="1:3" ht="14.5" x14ac:dyDescent="0.35">
      <c r="A864" s="1" t="s">
        <v>894</v>
      </c>
      <c r="B864" s="13" t="str">
        <f t="shared" si="26"/>
        <v>MP</v>
      </c>
      <c r="C864" t="str">
        <f t="shared" si="27"/>
        <v>No sea access</v>
      </c>
    </row>
    <row r="865" spans="1:3" ht="14.5" x14ac:dyDescent="0.35">
      <c r="A865" s="1" t="s">
        <v>895</v>
      </c>
      <c r="B865" s="13" t="str">
        <f t="shared" si="26"/>
        <v>MP</v>
      </c>
      <c r="C865" t="str">
        <f t="shared" si="27"/>
        <v>No sea access</v>
      </c>
    </row>
    <row r="866" spans="1:3" ht="14.5" x14ac:dyDescent="0.35">
      <c r="A866" s="1" t="s">
        <v>896</v>
      </c>
      <c r="B866" s="13" t="str">
        <f t="shared" si="26"/>
        <v>MZ</v>
      </c>
      <c r="C866" t="str">
        <f t="shared" si="27"/>
        <v>No sea access</v>
      </c>
    </row>
    <row r="867" spans="1:3" ht="14.5" x14ac:dyDescent="0.35">
      <c r="A867" s="1" t="s">
        <v>897</v>
      </c>
      <c r="B867" s="13" t="str">
        <f t="shared" si="26"/>
        <v>WM</v>
      </c>
      <c r="C867" t="str">
        <f t="shared" si="27"/>
        <v>No sea access</v>
      </c>
    </row>
    <row r="868" spans="1:3" ht="14.5" x14ac:dyDescent="0.35">
      <c r="A868" s="1" t="s">
        <v>898</v>
      </c>
      <c r="B868" s="13" t="str">
        <f t="shared" si="26"/>
        <v>PL</v>
      </c>
      <c r="C868" t="str">
        <f t="shared" si="27"/>
        <v>No sea access</v>
      </c>
    </row>
    <row r="869" spans="1:3" ht="14.5" x14ac:dyDescent="0.35">
      <c r="A869" s="1" t="s">
        <v>899</v>
      </c>
      <c r="B869" s="13" t="str">
        <f t="shared" si="26"/>
        <v>LB</v>
      </c>
      <c r="C869" t="str">
        <f t="shared" si="27"/>
        <v>No sea access</v>
      </c>
    </row>
    <row r="870" spans="1:3" ht="14.5" x14ac:dyDescent="0.35">
      <c r="A870" s="1" t="s">
        <v>900</v>
      </c>
      <c r="B870" s="13" t="str">
        <f t="shared" si="26"/>
        <v>MP</v>
      </c>
      <c r="C870" t="str">
        <f t="shared" si="27"/>
        <v>No sea access</v>
      </c>
    </row>
    <row r="871" spans="1:3" ht="14.5" x14ac:dyDescent="0.35">
      <c r="A871" s="1" t="s">
        <v>901</v>
      </c>
      <c r="B871" s="13" t="str">
        <f t="shared" si="26"/>
        <v>OP</v>
      </c>
      <c r="C871" t="str">
        <f t="shared" si="27"/>
        <v>No sea access</v>
      </c>
    </row>
    <row r="872" spans="1:3" ht="14.5" x14ac:dyDescent="0.35">
      <c r="A872" s="1" t="s">
        <v>902</v>
      </c>
      <c r="B872" s="13" t="str">
        <f t="shared" si="26"/>
        <v>ŚK</v>
      </c>
      <c r="C872" t="str">
        <f t="shared" si="27"/>
        <v>No sea access</v>
      </c>
    </row>
    <row r="873" spans="1:3" ht="14.5" x14ac:dyDescent="0.35">
      <c r="A873" s="1" t="s">
        <v>903</v>
      </c>
      <c r="B873" s="13" t="str">
        <f t="shared" si="26"/>
        <v>DŚ</v>
      </c>
      <c r="C873" t="str">
        <f t="shared" si="27"/>
        <v>No sea access</v>
      </c>
    </row>
    <row r="874" spans="1:3" ht="14.5" x14ac:dyDescent="0.35">
      <c r="A874" s="1" t="s">
        <v>904</v>
      </c>
      <c r="B874" s="13" t="str">
        <f t="shared" si="26"/>
        <v>ŚL</v>
      </c>
      <c r="C874" t="str">
        <f t="shared" si="27"/>
        <v>No sea access</v>
      </c>
    </row>
    <row r="875" spans="1:3" ht="14.5" x14ac:dyDescent="0.35">
      <c r="A875" s="1" t="s">
        <v>905</v>
      </c>
      <c r="B875" s="13" t="str">
        <f t="shared" si="26"/>
        <v>MZ</v>
      </c>
      <c r="C875" t="str">
        <f t="shared" si="27"/>
        <v>No sea access</v>
      </c>
    </row>
    <row r="876" spans="1:3" ht="14.5" x14ac:dyDescent="0.35">
      <c r="A876" s="1" t="s">
        <v>906</v>
      </c>
      <c r="B876" s="13" t="str">
        <f t="shared" si="26"/>
        <v>DŚ</v>
      </c>
      <c r="C876" t="str">
        <f t="shared" si="27"/>
        <v>No sea access</v>
      </c>
    </row>
    <row r="877" spans="1:3" ht="14.5" x14ac:dyDescent="0.35">
      <c r="A877" s="1" t="s">
        <v>907</v>
      </c>
      <c r="B877" s="13" t="str">
        <f t="shared" si="26"/>
        <v>LS</v>
      </c>
      <c r="C877" t="str">
        <f t="shared" si="27"/>
        <v>No sea access</v>
      </c>
    </row>
    <row r="878" spans="1:3" ht="14.5" x14ac:dyDescent="0.35">
      <c r="A878" s="1" t="s">
        <v>908</v>
      </c>
      <c r="B878" s="13" t="str">
        <f t="shared" si="26"/>
        <v>WP</v>
      </c>
      <c r="C878" t="str">
        <f t="shared" si="27"/>
        <v>No sea access</v>
      </c>
    </row>
    <row r="879" spans="1:3" ht="14.5" x14ac:dyDescent="0.35">
      <c r="A879" s="1" t="s">
        <v>909</v>
      </c>
      <c r="B879" s="13" t="str">
        <f t="shared" si="26"/>
        <v>WP</v>
      </c>
      <c r="C879" t="str">
        <f t="shared" si="27"/>
        <v>No sea access</v>
      </c>
    </row>
    <row r="880" spans="1:3" ht="14.5" x14ac:dyDescent="0.35">
      <c r="A880" s="1" t="s">
        <v>910</v>
      </c>
      <c r="B880" s="13" t="str">
        <f t="shared" si="26"/>
        <v>ŁD</v>
      </c>
      <c r="C880" t="str">
        <f t="shared" si="27"/>
        <v>No sea access</v>
      </c>
    </row>
    <row r="881" spans="1:3" ht="14.5" x14ac:dyDescent="0.35">
      <c r="A881" s="1" t="s">
        <v>911</v>
      </c>
      <c r="B881" s="13" t="str">
        <f t="shared" si="26"/>
        <v>OP</v>
      </c>
      <c r="C881" t="str">
        <f t="shared" si="27"/>
        <v>No sea access</v>
      </c>
    </row>
    <row r="882" spans="1:3" ht="14.5" x14ac:dyDescent="0.35">
      <c r="A882" s="1" t="s">
        <v>912</v>
      </c>
      <c r="B882" s="13" t="str">
        <f t="shared" si="26"/>
        <v>ŁD</v>
      </c>
      <c r="C882" t="str">
        <f t="shared" si="27"/>
        <v>No sea access</v>
      </c>
    </row>
    <row r="883" spans="1:3" ht="14.5" x14ac:dyDescent="0.35">
      <c r="A883" s="1" t="s">
        <v>913</v>
      </c>
      <c r="B883" s="13" t="str">
        <f t="shared" si="26"/>
        <v>ŁD</v>
      </c>
      <c r="C883" t="str">
        <f t="shared" si="27"/>
        <v>No sea access</v>
      </c>
    </row>
    <row r="884" spans="1:3" ht="14.5" x14ac:dyDescent="0.35">
      <c r="A884" s="1" t="s">
        <v>914</v>
      </c>
      <c r="B884" s="13" t="str">
        <f t="shared" si="26"/>
        <v>DŚ</v>
      </c>
      <c r="C884" t="str">
        <f t="shared" si="27"/>
        <v>No sea access</v>
      </c>
    </row>
    <row r="885" spans="1:3" ht="14.5" x14ac:dyDescent="0.35">
      <c r="A885" s="1" t="s">
        <v>915</v>
      </c>
      <c r="B885" s="13" t="str">
        <f t="shared" si="26"/>
        <v>LS</v>
      </c>
      <c r="C885" t="str">
        <f t="shared" si="27"/>
        <v>No sea access</v>
      </c>
    </row>
    <row r="886" spans="1:3" ht="14.5" x14ac:dyDescent="0.35">
      <c r="A886" s="1" t="s">
        <v>916</v>
      </c>
      <c r="B886" s="13" t="str">
        <f t="shared" si="26"/>
        <v>MZ</v>
      </c>
      <c r="C886" t="str">
        <f t="shared" si="27"/>
        <v>No sea access</v>
      </c>
    </row>
    <row r="887" spans="1:3" ht="14.5" x14ac:dyDescent="0.35">
      <c r="A887" s="1" t="s">
        <v>917</v>
      </c>
      <c r="B887" s="13" t="str">
        <f t="shared" si="26"/>
        <v>DŚ</v>
      </c>
      <c r="C887" t="str">
        <f t="shared" si="27"/>
        <v>No sea access</v>
      </c>
    </row>
    <row r="888" spans="1:3" ht="14.5" x14ac:dyDescent="0.35">
      <c r="A888" s="1" t="s">
        <v>918</v>
      </c>
      <c r="B888" s="13" t="str">
        <f t="shared" si="26"/>
        <v>ZP</v>
      </c>
      <c r="C888" t="str">
        <f t="shared" si="27"/>
        <v>Sea direct access</v>
      </c>
    </row>
    <row r="889" spans="1:3" ht="14.5" x14ac:dyDescent="0.35">
      <c r="A889" s="1" t="s">
        <v>919</v>
      </c>
      <c r="B889" s="13" t="str">
        <f t="shared" si="26"/>
        <v>ŁD</v>
      </c>
      <c r="C889" t="str">
        <f t="shared" si="27"/>
        <v>No sea access</v>
      </c>
    </row>
    <row r="890" spans="1:3" ht="14.5" x14ac:dyDescent="0.35">
      <c r="A890" s="1" t="s">
        <v>920</v>
      </c>
      <c r="B890" s="13" t="str">
        <f t="shared" si="26"/>
        <v>DŚ</v>
      </c>
      <c r="C890" t="str">
        <f t="shared" si="27"/>
        <v>No sea access</v>
      </c>
    </row>
    <row r="891" spans="1:3" ht="14.5" x14ac:dyDescent="0.35">
      <c r="A891" s="1" t="s">
        <v>921</v>
      </c>
      <c r="B891" s="13" t="str">
        <f t="shared" si="26"/>
        <v>WP</v>
      </c>
      <c r="C891" t="str">
        <f t="shared" si="27"/>
        <v>No sea access</v>
      </c>
    </row>
    <row r="892" spans="1:3" ht="14.5" x14ac:dyDescent="0.35">
      <c r="A892" s="1" t="s">
        <v>922</v>
      </c>
      <c r="B892" s="13" t="str">
        <f t="shared" si="26"/>
        <v>DŚ</v>
      </c>
      <c r="C892" t="str">
        <f t="shared" si="27"/>
        <v>No sea access</v>
      </c>
    </row>
    <row r="893" spans="1:3" ht="14.5" x14ac:dyDescent="0.35">
      <c r="A893" s="1" t="s">
        <v>923</v>
      </c>
      <c r="B893" s="13" t="str">
        <f t="shared" si="26"/>
        <v>LB</v>
      </c>
      <c r="C893" t="str">
        <f t="shared" si="27"/>
        <v>No sea access</v>
      </c>
    </row>
    <row r="894" spans="1:3" ht="14.5" x14ac:dyDescent="0.35">
      <c r="A894" s="1" t="s">
        <v>924</v>
      </c>
      <c r="B894" s="13" t="str">
        <f t="shared" si="26"/>
        <v>MZ</v>
      </c>
      <c r="C894" t="str">
        <f t="shared" si="27"/>
        <v>No sea access</v>
      </c>
    </row>
    <row r="895" spans="1:3" ht="14.5" x14ac:dyDescent="0.35">
      <c r="A895" s="1" t="s">
        <v>925</v>
      </c>
      <c r="B895" s="13" t="str">
        <f t="shared" si="26"/>
        <v>MP</v>
      </c>
      <c r="C895" t="str">
        <f t="shared" si="27"/>
        <v>No sea access</v>
      </c>
    </row>
    <row r="896" spans="1:3" ht="14.5" x14ac:dyDescent="0.35">
      <c r="A896" s="1" t="s">
        <v>926</v>
      </c>
      <c r="B896" s="13" t="str">
        <f t="shared" si="26"/>
        <v>LS</v>
      </c>
      <c r="C896" t="str">
        <f t="shared" si="27"/>
        <v>No sea access</v>
      </c>
    </row>
    <row r="897" spans="1:3" ht="14.5" x14ac:dyDescent="0.35">
      <c r="A897" s="1" t="s">
        <v>927</v>
      </c>
      <c r="B897" s="13" t="str">
        <f t="shared" si="26"/>
        <v>ŚL</v>
      </c>
      <c r="C897" t="str">
        <f t="shared" si="27"/>
        <v>No sea access</v>
      </c>
    </row>
    <row r="898" spans="1:3" ht="14.5" x14ac:dyDescent="0.35">
      <c r="A898" s="1" t="s">
        <v>928</v>
      </c>
      <c r="B898" s="13" t="str">
        <f t="shared" ref="B898:B961" si="28">MID(A898, FIND("(", A898) + 1, FIND(")", A898) - FIND("(", A898) - 1)</f>
        <v>DŚ</v>
      </c>
      <c r="C898" t="str">
        <f t="shared" si="27"/>
        <v>No sea access</v>
      </c>
    </row>
    <row r="899" spans="1:3" ht="14.5" x14ac:dyDescent="0.35">
      <c r="A899" s="1" t="s">
        <v>929</v>
      </c>
      <c r="B899" s="13" t="str">
        <f t="shared" si="28"/>
        <v>LS</v>
      </c>
      <c r="C899" t="str">
        <f t="shared" ref="C899:C909" si="29">IF(OR(B899="PM", B899="ZP"), "Sea direct access", "No sea access")</f>
        <v>No sea access</v>
      </c>
    </row>
    <row r="900" spans="1:3" ht="14.5" x14ac:dyDescent="0.35">
      <c r="A900" s="1" t="s">
        <v>930</v>
      </c>
      <c r="B900" s="13" t="str">
        <f t="shared" si="28"/>
        <v>MZ</v>
      </c>
      <c r="C900" t="str">
        <f t="shared" si="29"/>
        <v>No sea access</v>
      </c>
    </row>
    <row r="901" spans="1:3" ht="14.5" x14ac:dyDescent="0.35">
      <c r="A901" s="1" t="s">
        <v>931</v>
      </c>
      <c r="B901" s="13" t="str">
        <f t="shared" si="28"/>
        <v>WP</v>
      </c>
      <c r="C901" t="str">
        <f t="shared" si="29"/>
        <v>No sea access</v>
      </c>
    </row>
    <row r="902" spans="1:3" ht="14.5" x14ac:dyDescent="0.35">
      <c r="A902" s="1" t="s">
        <v>932</v>
      </c>
      <c r="B902" s="13" t="str">
        <f t="shared" si="28"/>
        <v>DŚ</v>
      </c>
      <c r="C902" t="str">
        <f t="shared" si="29"/>
        <v>No sea access</v>
      </c>
    </row>
    <row r="903" spans="1:3" ht="14.5" x14ac:dyDescent="0.35">
      <c r="A903" s="1" t="s">
        <v>933</v>
      </c>
      <c r="B903" s="13" t="str">
        <f t="shared" si="28"/>
        <v>KP</v>
      </c>
      <c r="C903" t="str">
        <f t="shared" si="29"/>
        <v>No sea access</v>
      </c>
    </row>
    <row r="904" spans="1:3" ht="14.5" x14ac:dyDescent="0.35">
      <c r="A904" s="1" t="s">
        <v>934</v>
      </c>
      <c r="B904" s="13" t="str">
        <f t="shared" si="28"/>
        <v>ŚL</v>
      </c>
      <c r="C904" t="str">
        <f t="shared" si="29"/>
        <v>No sea access</v>
      </c>
    </row>
    <row r="905" spans="1:3" ht="14.5" x14ac:dyDescent="0.35">
      <c r="A905" s="1" t="s">
        <v>935</v>
      </c>
      <c r="B905" s="13" t="str">
        <f t="shared" si="28"/>
        <v>PM</v>
      </c>
      <c r="C905" t="str">
        <f t="shared" si="29"/>
        <v>Sea direct access</v>
      </c>
    </row>
    <row r="906" spans="1:3" ht="14.5" x14ac:dyDescent="0.35">
      <c r="A906" s="1" t="s">
        <v>936</v>
      </c>
      <c r="B906" s="13" t="str">
        <f t="shared" si="28"/>
        <v>MZ</v>
      </c>
      <c r="C906" t="str">
        <f t="shared" si="29"/>
        <v>No sea access</v>
      </c>
    </row>
    <row r="907" spans="1:3" ht="14.5" x14ac:dyDescent="0.35">
      <c r="A907" s="1" t="s">
        <v>937</v>
      </c>
      <c r="B907" s="13" t="str">
        <f t="shared" si="28"/>
        <v>ŁD</v>
      </c>
      <c r="C907" t="str">
        <f t="shared" si="29"/>
        <v>No sea access</v>
      </c>
    </row>
    <row r="908" spans="1:3" ht="14.5" x14ac:dyDescent="0.35">
      <c r="A908" s="1" t="s">
        <v>938</v>
      </c>
      <c r="B908" s="13" t="str">
        <f t="shared" si="28"/>
        <v>MZ</v>
      </c>
      <c r="C908" t="str">
        <f t="shared" si="29"/>
        <v>No sea access</v>
      </c>
    </row>
    <row r="909" spans="1:3" ht="14.5" x14ac:dyDescent="0.35">
      <c r="A909" s="1" t="s">
        <v>939</v>
      </c>
      <c r="B909" s="13" t="str">
        <f t="shared" si="28"/>
        <v>ŚL</v>
      </c>
      <c r="C909" t="str">
        <f t="shared" si="29"/>
        <v>No sea access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Sheet1</vt:lpstr>
      <vt:lpstr>Part 2</vt:lpstr>
      <vt:lpstr>Part 3</vt:lpstr>
    </vt:vector>
  </TitlesOfParts>
  <Company>Telekomunikacja Polska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Ciuchciarz</dc:creator>
  <cp:lastModifiedBy>Zawadka Tomasz (STUD)</cp:lastModifiedBy>
  <dcterms:created xsi:type="dcterms:W3CDTF">2009-10-28T17:31:26Z</dcterms:created>
  <dcterms:modified xsi:type="dcterms:W3CDTF">2024-08-21T11:11:18Z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