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2nd-order-occasion-setting\figures\"/>
    </mc:Choice>
  </mc:AlternateContent>
  <xr:revisionPtr revIDLastSave="0" documentId="13_ncr:1_{AB89505C-F5B4-48D5-83C1-40CBC3D39936}" xr6:coauthVersionLast="46" xr6:coauthVersionMax="46" xr10:uidLastSave="{00000000-0000-0000-0000-000000000000}"/>
  <bookViews>
    <workbookView xWindow="-110" yWindow="-110" windowWidth="38620" windowHeight="21220" tabRatio="805" xr2:uid="{AC642855-18E4-4684-AB45-5FEEFB43A344}"/>
  </bookViews>
  <sheets>
    <sheet name="Figure 4" sheetId="9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9" l="1"/>
  <c r="C53" i="9"/>
  <c r="AC3" i="9"/>
  <c r="K2" i="9"/>
  <c r="U1" i="9"/>
  <c r="U3" i="9" s="1"/>
  <c r="U4" i="9" s="1"/>
  <c r="S3" i="9"/>
  <c r="S4" i="9" s="1"/>
  <c r="AC4" i="9" l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4" i="9" s="1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CF1" i="9" l="1"/>
  <c r="CF3" i="9" s="1"/>
  <c r="CF4" i="9" s="1"/>
  <c r="CF5" i="9" s="1"/>
  <c r="CF6" i="9" s="1"/>
  <c r="CF7" i="9" s="1"/>
  <c r="CF8" i="9" s="1"/>
  <c r="CF9" i="9" s="1"/>
  <c r="CF10" i="9" s="1"/>
  <c r="CF11" i="9" s="1"/>
  <c r="CF12" i="9" s="1"/>
  <c r="CF13" i="9" s="1"/>
  <c r="CF14" i="9" s="1"/>
  <c r="CF15" i="9" s="1"/>
  <c r="CF16" i="9" s="1"/>
  <c r="CF17" i="9" s="1"/>
  <c r="CF18" i="9" s="1"/>
  <c r="CF19" i="9" s="1"/>
  <c r="CF20" i="9" s="1"/>
  <c r="CF21" i="9" s="1"/>
  <c r="CF22" i="9" s="1"/>
  <c r="CF23" i="9" s="1"/>
  <c r="CF24" i="9" s="1"/>
  <c r="CF25" i="9" s="1"/>
  <c r="CF26" i="9" s="1"/>
  <c r="CF27" i="9" s="1"/>
  <c r="CF28" i="9" s="1"/>
  <c r="CF29" i="9" s="1"/>
  <c r="CF30" i="9" s="1"/>
  <c r="CF31" i="9" s="1"/>
  <c r="CF32" i="9" s="1"/>
  <c r="CF33" i="9" s="1"/>
  <c r="CF34" i="9" s="1"/>
  <c r="CF35" i="9" s="1"/>
  <c r="CF36" i="9" s="1"/>
  <c r="CF37" i="9" s="1"/>
  <c r="CF38" i="9" s="1"/>
  <c r="CF39" i="9" s="1"/>
  <c r="CF40" i="9" s="1"/>
  <c r="CF41" i="9" s="1"/>
  <c r="CF42" i="9" s="1"/>
  <c r="CF43" i="9" s="1"/>
  <c r="CF44" i="9" s="1"/>
  <c r="CF45" i="9" s="1"/>
  <c r="CF46" i="9" s="1"/>
  <c r="CF47" i="9" s="1"/>
  <c r="CF48" i="9" s="1"/>
  <c r="CF49" i="9" s="1"/>
  <c r="CF50" i="9" s="1"/>
  <c r="CF51" i="9" s="1"/>
  <c r="CF52" i="9" s="1"/>
  <c r="CF53" i="9" s="1"/>
  <c r="CF54" i="9" s="1"/>
  <c r="CF55" i="9" s="1"/>
  <c r="CF56" i="9" s="1"/>
  <c r="CF57" i="9" s="1"/>
  <c r="CF58" i="9" s="1"/>
  <c r="CF59" i="9" s="1"/>
  <c r="CF60" i="9" s="1"/>
  <c r="CF61" i="9" s="1"/>
  <c r="CF62" i="9" s="1"/>
  <c r="CF63" i="9" s="1"/>
  <c r="CF64" i="9" s="1"/>
  <c r="CF65" i="9" s="1"/>
  <c r="CF66" i="9" s="1"/>
  <c r="CF67" i="9" s="1"/>
  <c r="CF68" i="9" s="1"/>
  <c r="CF69" i="9" s="1"/>
  <c r="CF70" i="9" s="1"/>
  <c r="CF71" i="9" s="1"/>
  <c r="CF72" i="9" s="1"/>
  <c r="CF73" i="9" s="1"/>
  <c r="CF74" i="9" s="1"/>
  <c r="CF75" i="9" s="1"/>
  <c r="CF76" i="9" s="1"/>
  <c r="CF77" i="9" s="1"/>
  <c r="CF78" i="9" s="1"/>
  <c r="CF79" i="9" s="1"/>
  <c r="CF80" i="9" s="1"/>
  <c r="CF81" i="9" s="1"/>
  <c r="CF82" i="9" s="1"/>
  <c r="CF83" i="9" s="1"/>
  <c r="CF84" i="9" s="1"/>
  <c r="CD1" i="9"/>
  <c r="CD3" i="9" s="1"/>
  <c r="M3" i="9"/>
  <c r="CB3" i="9"/>
  <c r="I69" i="9"/>
  <c r="I72" i="9"/>
  <c r="I71" i="9"/>
  <c r="I70" i="9"/>
  <c r="I68" i="9"/>
  <c r="I67" i="9"/>
  <c r="I66" i="9"/>
  <c r="I64" i="9"/>
  <c r="I65" i="9"/>
  <c r="I63" i="9"/>
  <c r="I62" i="9"/>
  <c r="I61" i="9"/>
  <c r="I60" i="9"/>
  <c r="I59" i="9"/>
  <c r="I58" i="9"/>
  <c r="I57" i="9"/>
  <c r="I56" i="9"/>
  <c r="I55" i="9"/>
  <c r="I54" i="9"/>
  <c r="I53" i="9"/>
  <c r="H69" i="9"/>
  <c r="H72" i="9"/>
  <c r="H71" i="9"/>
  <c r="H70" i="9"/>
  <c r="H68" i="9"/>
  <c r="H67" i="9"/>
  <c r="H66" i="9"/>
  <c r="H64" i="9"/>
  <c r="H65" i="9"/>
  <c r="H63" i="9"/>
  <c r="H62" i="9"/>
  <c r="H61" i="9"/>
  <c r="H60" i="9"/>
  <c r="H59" i="9"/>
  <c r="H58" i="9"/>
  <c r="H57" i="9"/>
  <c r="H56" i="9"/>
  <c r="H55" i="9"/>
  <c r="H54" i="9"/>
  <c r="H53" i="9"/>
  <c r="CB4" i="9" l="1"/>
  <c r="CB5" i="9" s="1"/>
  <c r="CB6" i="9" s="1"/>
  <c r="CB7" i="9" s="1"/>
  <c r="CB8" i="9" s="1"/>
  <c r="CB9" i="9" s="1"/>
  <c r="CB10" i="9" s="1"/>
  <c r="CB11" i="9" s="1"/>
  <c r="CB12" i="9" s="1"/>
  <c r="CB13" i="9" s="1"/>
  <c r="CB14" i="9" s="1"/>
  <c r="CB15" i="9" s="1"/>
  <c r="CB16" i="9" s="1"/>
  <c r="CB17" i="9" s="1"/>
  <c r="CB18" i="9" s="1"/>
  <c r="CB19" i="9" s="1"/>
  <c r="CB20" i="9" s="1"/>
  <c r="CB21" i="9" s="1"/>
  <c r="CB22" i="9" s="1"/>
  <c r="CB23" i="9" s="1"/>
  <c r="CB24" i="9" s="1"/>
  <c r="CB25" i="9" s="1"/>
  <c r="CB26" i="9" s="1"/>
  <c r="CB27" i="9" s="1"/>
  <c r="CB28" i="9" s="1"/>
  <c r="CB29" i="9" s="1"/>
  <c r="CB30" i="9" s="1"/>
  <c r="CB31" i="9" s="1"/>
  <c r="CB32" i="9" s="1"/>
  <c r="CB33" i="9" s="1"/>
  <c r="CB34" i="9" s="1"/>
  <c r="CB35" i="9" s="1"/>
  <c r="CB36" i="9" s="1"/>
  <c r="CB37" i="9" s="1"/>
  <c r="CB38" i="9" s="1"/>
  <c r="CB39" i="9" s="1"/>
  <c r="CB40" i="9" s="1"/>
  <c r="CB41" i="9" s="1"/>
  <c r="CB42" i="9" s="1"/>
  <c r="CB43" i="9" s="1"/>
  <c r="CB44" i="9" s="1"/>
  <c r="CB45" i="9" s="1"/>
  <c r="CB46" i="9" s="1"/>
  <c r="CB47" i="9" s="1"/>
  <c r="CB48" i="9" s="1"/>
  <c r="CB49" i="9" s="1"/>
  <c r="CB50" i="9" s="1"/>
  <c r="CB51" i="9" s="1"/>
  <c r="CB52" i="9" s="1"/>
  <c r="CB53" i="9" s="1"/>
  <c r="CB54" i="9" s="1"/>
  <c r="CB55" i="9" s="1"/>
  <c r="CB56" i="9" s="1"/>
  <c r="CB57" i="9" s="1"/>
  <c r="CB58" i="9" s="1"/>
  <c r="CB59" i="9" s="1"/>
  <c r="CB60" i="9" s="1"/>
  <c r="CB61" i="9" s="1"/>
  <c r="CB62" i="9" s="1"/>
  <c r="CB63" i="9" s="1"/>
  <c r="CB64" i="9" s="1"/>
  <c r="CB65" i="9" s="1"/>
  <c r="CB66" i="9" s="1"/>
  <c r="CB67" i="9" s="1"/>
  <c r="CB68" i="9" s="1"/>
  <c r="CB69" i="9" s="1"/>
  <c r="CB70" i="9" s="1"/>
  <c r="CB71" i="9" s="1"/>
  <c r="CB72" i="9" s="1"/>
  <c r="CB73" i="9" s="1"/>
  <c r="CB74" i="9" s="1"/>
  <c r="CB75" i="9" s="1"/>
  <c r="CB76" i="9" s="1"/>
  <c r="CB77" i="9" s="1"/>
  <c r="CB78" i="9" s="1"/>
  <c r="CB79" i="9" s="1"/>
  <c r="CB80" i="9" s="1"/>
  <c r="CB81" i="9" s="1"/>
  <c r="CB82" i="9" s="1"/>
  <c r="CB83" i="9" s="1"/>
  <c r="CB84" i="9" s="1"/>
  <c r="CD4" i="9"/>
  <c r="CD5" i="9" s="1"/>
  <c r="CD6" i="9" s="1"/>
  <c r="CD7" i="9" s="1"/>
  <c r="CD8" i="9" s="1"/>
  <c r="CD9" i="9" s="1"/>
  <c r="CD10" i="9" s="1"/>
  <c r="CD11" i="9" s="1"/>
  <c r="CD12" i="9" s="1"/>
  <c r="CD13" i="9" s="1"/>
  <c r="CD14" i="9" s="1"/>
  <c r="CD15" i="9" s="1"/>
  <c r="CD16" i="9" s="1"/>
  <c r="CD17" i="9" s="1"/>
  <c r="CD18" i="9" s="1"/>
  <c r="CD19" i="9" s="1"/>
  <c r="CD20" i="9" s="1"/>
  <c r="CD21" i="9" s="1"/>
  <c r="CD22" i="9" s="1"/>
  <c r="CD23" i="9" s="1"/>
  <c r="CD24" i="9" s="1"/>
  <c r="CD25" i="9" s="1"/>
  <c r="CD26" i="9" s="1"/>
  <c r="CD27" i="9" s="1"/>
  <c r="CD28" i="9" s="1"/>
  <c r="CD29" i="9" s="1"/>
  <c r="CD30" i="9" s="1"/>
  <c r="CD31" i="9" s="1"/>
  <c r="CD32" i="9" s="1"/>
  <c r="CD33" i="9" s="1"/>
  <c r="CD34" i="9" s="1"/>
  <c r="CD35" i="9" s="1"/>
  <c r="CD36" i="9" s="1"/>
  <c r="CD37" i="9" s="1"/>
  <c r="CD38" i="9" s="1"/>
  <c r="CD39" i="9" s="1"/>
  <c r="CD40" i="9" s="1"/>
  <c r="CD41" i="9" s="1"/>
  <c r="CD42" i="9" s="1"/>
  <c r="CD43" i="9" s="1"/>
  <c r="CD44" i="9" s="1"/>
  <c r="CD45" i="9" s="1"/>
  <c r="CD46" i="9" s="1"/>
  <c r="CD47" i="9" s="1"/>
  <c r="CD48" i="9" s="1"/>
  <c r="CD49" i="9" s="1"/>
  <c r="CD50" i="9" s="1"/>
  <c r="CD51" i="9" s="1"/>
  <c r="CD52" i="9" s="1"/>
  <c r="CD53" i="9" s="1"/>
  <c r="CD54" i="9" s="1"/>
  <c r="CD55" i="9" s="1"/>
  <c r="CD56" i="9" s="1"/>
  <c r="CD57" i="9" s="1"/>
  <c r="CD58" i="9" s="1"/>
  <c r="CD59" i="9" s="1"/>
  <c r="CD60" i="9" s="1"/>
  <c r="CD61" i="9" s="1"/>
  <c r="CD62" i="9" s="1"/>
  <c r="CD63" i="9" s="1"/>
  <c r="CD64" i="9" s="1"/>
  <c r="CD65" i="9" s="1"/>
  <c r="CD66" i="9" s="1"/>
  <c r="CD67" i="9" s="1"/>
  <c r="CD68" i="9" s="1"/>
  <c r="CD69" i="9" s="1"/>
  <c r="CD70" i="9" s="1"/>
  <c r="CD71" i="9" s="1"/>
  <c r="CD72" i="9" s="1"/>
  <c r="CD73" i="9" s="1"/>
  <c r="CD74" i="9" s="1"/>
  <c r="CD75" i="9" s="1"/>
  <c r="CD76" i="9" s="1"/>
  <c r="CD77" i="9" s="1"/>
  <c r="CD78" i="9" s="1"/>
  <c r="CD79" i="9" s="1"/>
  <c r="CD80" i="9" s="1"/>
  <c r="CD81" i="9" s="1"/>
  <c r="CD82" i="9" s="1"/>
  <c r="CD83" i="9" s="1"/>
  <c r="CD84" i="9" s="1"/>
  <c r="O3" i="9" l="1"/>
  <c r="Q3" i="9"/>
  <c r="D71" i="9"/>
  <c r="C71" i="9"/>
  <c r="D68" i="9"/>
  <c r="D69" i="9"/>
  <c r="D70" i="9"/>
  <c r="D72" i="9"/>
  <c r="D63" i="9"/>
  <c r="D64" i="9"/>
  <c r="D66" i="9"/>
  <c r="D65" i="9"/>
  <c r="D67" i="9"/>
  <c r="D59" i="9"/>
  <c r="D60" i="9"/>
  <c r="D61" i="9"/>
  <c r="D62" i="9"/>
  <c r="D56" i="9"/>
  <c r="D57" i="9"/>
  <c r="D58" i="9"/>
  <c r="D54" i="9"/>
  <c r="C68" i="9"/>
  <c r="C69" i="9"/>
  <c r="C70" i="9"/>
  <c r="C72" i="9"/>
  <c r="C63" i="9"/>
  <c r="C64" i="9"/>
  <c r="C66" i="9"/>
  <c r="C65" i="9"/>
  <c r="C67" i="9"/>
  <c r="C59" i="9"/>
  <c r="C60" i="9"/>
  <c r="C61" i="9"/>
  <c r="C62" i="9"/>
  <c r="C56" i="9"/>
  <c r="C57" i="9"/>
  <c r="C58" i="9"/>
  <c r="C54" i="9"/>
  <c r="D55" i="9"/>
  <c r="C55" i="9"/>
  <c r="W1" i="9"/>
  <c r="W3" i="9" s="1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Y1" i="9" l="1"/>
  <c r="Y3" i="9" s="1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S5" i="9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Q4" i="9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5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AA1" i="9" l="1"/>
  <c r="AA3" i="9" s="1"/>
  <c r="AA4" i="9" l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E1" i="9"/>
  <c r="AE3" i="9" l="1"/>
  <c r="AE4" i="9" s="1"/>
  <c r="AE5" i="9" s="1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AE75" i="9" s="1"/>
  <c r="AE76" i="9" s="1"/>
  <c r="AE77" i="9" s="1"/>
  <c r="AE78" i="9" s="1"/>
  <c r="AE79" i="9" s="1"/>
  <c r="AE80" i="9" s="1"/>
  <c r="AE81" i="9" s="1"/>
  <c r="AE82" i="9" s="1"/>
  <c r="AE83" i="9" s="1"/>
  <c r="AE84" i="9" s="1"/>
  <c r="AG1" i="9"/>
  <c r="AG3" i="9" s="1"/>
  <c r="AG4" i="9" l="1"/>
  <c r="AG5" i="9" s="1"/>
  <c r="AG6" i="9" s="1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G27" i="9" s="1"/>
  <c r="AG28" i="9" s="1"/>
  <c r="AG29" i="9" s="1"/>
  <c r="AG30" i="9" s="1"/>
  <c r="AG31" i="9" s="1"/>
  <c r="AG32" i="9" s="1"/>
  <c r="AG33" i="9" s="1"/>
  <c r="AG34" i="9" s="1"/>
  <c r="AG35" i="9" s="1"/>
  <c r="AG36" i="9" s="1"/>
  <c r="AG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I1" i="9"/>
  <c r="AI3" i="9" l="1"/>
  <c r="AI4" i="9" s="1"/>
  <c r="AI5" i="9" s="1"/>
  <c r="AI6" i="9" s="1"/>
  <c r="AI7" i="9" s="1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27" i="9" s="1"/>
  <c r="AI28" i="9" s="1"/>
  <c r="AI29" i="9" s="1"/>
  <c r="AI30" i="9" s="1"/>
  <c r="AI31" i="9" s="1"/>
  <c r="AI32" i="9" s="1"/>
  <c r="AI33" i="9" s="1"/>
  <c r="AI34" i="9" s="1"/>
  <c r="AI35" i="9" s="1"/>
  <c r="AI36" i="9" s="1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I52" i="9" s="1"/>
  <c r="AI53" i="9" s="1"/>
  <c r="AI54" i="9" s="1"/>
  <c r="AI55" i="9" s="1"/>
  <c r="AI56" i="9" s="1"/>
  <c r="AI57" i="9" s="1"/>
  <c r="AI58" i="9" s="1"/>
  <c r="AI59" i="9" s="1"/>
  <c r="AI60" i="9" s="1"/>
  <c r="AI61" i="9" s="1"/>
  <c r="AI62" i="9" s="1"/>
  <c r="AI63" i="9" s="1"/>
  <c r="AI64" i="9" s="1"/>
  <c r="AI65" i="9" s="1"/>
  <c r="AI66" i="9" s="1"/>
  <c r="AI67" i="9" s="1"/>
  <c r="AI68" i="9" s="1"/>
  <c r="AI69" i="9" s="1"/>
  <c r="AI70" i="9" s="1"/>
  <c r="AI71" i="9" s="1"/>
  <c r="AI72" i="9" s="1"/>
  <c r="AI73" i="9" s="1"/>
  <c r="AI74" i="9" s="1"/>
  <c r="AI75" i="9" s="1"/>
  <c r="AI76" i="9" s="1"/>
  <c r="AI77" i="9" s="1"/>
  <c r="AI78" i="9" s="1"/>
  <c r="AI79" i="9" s="1"/>
  <c r="AI80" i="9" s="1"/>
  <c r="AI81" i="9" s="1"/>
  <c r="AI82" i="9" s="1"/>
  <c r="AI83" i="9" s="1"/>
  <c r="AI84" i="9" s="1"/>
  <c r="AK1" i="9"/>
  <c r="AK3" i="9" l="1"/>
  <c r="AK4" i="9" s="1"/>
  <c r="AK5" i="9" s="1"/>
  <c r="AK6" i="9" s="1"/>
  <c r="AK7" i="9" s="1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K27" i="9" s="1"/>
  <c r="AK28" i="9" s="1"/>
  <c r="AK29" i="9" s="1"/>
  <c r="AK30" i="9" s="1"/>
  <c r="AK31" i="9" s="1"/>
  <c r="AK32" i="9" s="1"/>
  <c r="AK33" i="9" s="1"/>
  <c r="AK34" i="9" s="1"/>
  <c r="AK35" i="9" s="1"/>
  <c r="AK36" i="9" s="1"/>
  <c r="AK37" i="9" s="1"/>
  <c r="AK38" i="9" s="1"/>
  <c r="AK39" i="9" s="1"/>
  <c r="AK40" i="9" s="1"/>
  <c r="AK41" i="9" s="1"/>
  <c r="AK42" i="9" s="1"/>
  <c r="AK43" i="9" s="1"/>
  <c r="AK44" i="9" s="1"/>
  <c r="AK45" i="9" s="1"/>
  <c r="AK46" i="9" s="1"/>
  <c r="AK47" i="9" s="1"/>
  <c r="AK48" i="9" s="1"/>
  <c r="AK49" i="9" s="1"/>
  <c r="AK50" i="9" s="1"/>
  <c r="AK51" i="9" s="1"/>
  <c r="AK52" i="9" s="1"/>
  <c r="AK53" i="9" s="1"/>
  <c r="AK54" i="9" s="1"/>
  <c r="AK55" i="9" s="1"/>
  <c r="AK56" i="9" s="1"/>
  <c r="AK57" i="9" s="1"/>
  <c r="AK58" i="9" s="1"/>
  <c r="AK59" i="9" s="1"/>
  <c r="AK60" i="9" s="1"/>
  <c r="AK61" i="9" s="1"/>
  <c r="AK62" i="9" s="1"/>
  <c r="AK63" i="9" s="1"/>
  <c r="AK64" i="9" s="1"/>
  <c r="AK65" i="9" s="1"/>
  <c r="AK66" i="9" s="1"/>
  <c r="AK67" i="9" s="1"/>
  <c r="AK68" i="9" s="1"/>
  <c r="AK69" i="9" s="1"/>
  <c r="AK70" i="9" s="1"/>
  <c r="AK71" i="9" s="1"/>
  <c r="AK72" i="9" s="1"/>
  <c r="AK73" i="9" s="1"/>
  <c r="AK74" i="9" s="1"/>
  <c r="AK75" i="9" s="1"/>
  <c r="AK76" i="9" s="1"/>
  <c r="AK77" i="9" s="1"/>
  <c r="AK78" i="9" s="1"/>
  <c r="AK79" i="9" s="1"/>
  <c r="AK80" i="9" s="1"/>
  <c r="AK81" i="9" s="1"/>
  <c r="AK82" i="9" s="1"/>
  <c r="AK83" i="9" s="1"/>
  <c r="AK84" i="9" s="1"/>
</calcChain>
</file>

<file path=xl/sharedStrings.xml><?xml version="1.0" encoding="utf-8"?>
<sst xmlns="http://schemas.openxmlformats.org/spreadsheetml/2006/main" count="98" uniqueCount="41">
  <si>
    <t>ABC-</t>
  </si>
  <si>
    <t>BC+</t>
  </si>
  <si>
    <t>G+</t>
  </si>
  <si>
    <t>H-</t>
  </si>
  <si>
    <t>JK+</t>
  </si>
  <si>
    <t>TJK-</t>
  </si>
  <si>
    <t>DEF+</t>
  </si>
  <si>
    <t>EF-</t>
  </si>
  <si>
    <t>MN-</t>
  </si>
  <si>
    <t>SE</t>
  </si>
  <si>
    <t>Mean</t>
  </si>
  <si>
    <t>BH</t>
  </si>
  <si>
    <t>JH</t>
  </si>
  <si>
    <t>AG</t>
  </si>
  <si>
    <t>AH</t>
  </si>
  <si>
    <t>ABG</t>
  </si>
  <si>
    <t>AJK</t>
  </si>
  <si>
    <t>JK+2</t>
  </si>
  <si>
    <t>AJK2</t>
  </si>
  <si>
    <t>Slot 1</t>
  </si>
  <si>
    <t>Slot 2</t>
  </si>
  <si>
    <t>Slot 3</t>
  </si>
  <si>
    <t>Slot 4</t>
  </si>
  <si>
    <t>Slot 5</t>
  </si>
  <si>
    <t>ABC-2</t>
  </si>
  <si>
    <t>TJK-2</t>
  </si>
  <si>
    <t>AJK1</t>
  </si>
  <si>
    <t>5 Bars</t>
  </si>
  <si>
    <t>4 Bars</t>
  </si>
  <si>
    <t>3 Bars</t>
  </si>
  <si>
    <t>EG</t>
  </si>
  <si>
    <t>MG</t>
  </si>
  <si>
    <t>DH</t>
  </si>
  <si>
    <t>DG</t>
  </si>
  <si>
    <t>DEH</t>
  </si>
  <si>
    <t>DMN</t>
  </si>
  <si>
    <t>MN-2</t>
  </si>
  <si>
    <t>DMN1</t>
  </si>
  <si>
    <t>DMN2</t>
  </si>
  <si>
    <t>UMN+2</t>
  </si>
  <si>
    <t>DEF+2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</si>
</sst>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BADA"/>
      <color rgb="FFFFD92F"/>
      <color rgb="FFBC80BD"/>
      <color rgb="FFE41A1C"/>
      <color rgb="FF80B1D3"/>
      <color rgb="FF33A02C"/>
      <color rgb="FFB15928"/>
      <color rgb="FFFB8072"/>
      <color rgb="FFFDB462"/>
      <color rgb="FFB3DE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Lack of Transfer of Ambiguous POS1 to CS-</a:t>
            </a:r>
          </a:p>
        </c:rich>
      </c:tx>
      <c:layout>
        <c:manualLayout>
          <c:xMode val="edge"/>
          <c:yMode val="edge"/>
          <c:x val="0.18843469190097056"/>
          <c:y val="9.079192282172781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74018966692708"/>
          <c:y val="0.14796663185761402"/>
          <c:w val="0.84725550610521516"/>
          <c:h val="0.64491724142139395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E41A1C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">
                    <a:srgbClr val="B3DE69">
                      <a:alpha val="40000"/>
                    </a:srgbClr>
                  </a:gs>
                  <a:gs pos="99000">
                    <a:srgbClr val="E41A1C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FAA-47A2-9321-45969E903780}"/>
              </c:ext>
            </c:extLst>
          </c:dPt>
          <c:dPt>
            <c:idx val="2"/>
            <c:invertIfNegative val="0"/>
            <c:bubble3D val="0"/>
            <c:spPr>
              <a:solidFill>
                <a:srgbClr val="B3DE69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5FAA-47A2-9321-45969E90378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FAA-47A2-9321-45969E90378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5FAA-47A2-9321-45969E903780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4'!$D$53:$D$55</c:f>
                <c:numCache>
                  <c:formatCode>General</c:formatCode>
                  <c:ptCount val="3"/>
                  <c:pt idx="0">
                    <c:v>0.12128387065909606</c:v>
                  </c:pt>
                  <c:pt idx="1">
                    <c:v>0.14435901823936489</c:v>
                  </c:pt>
                  <c:pt idx="2">
                    <c:v>0.1646954545893255</c:v>
                  </c:pt>
                </c:numCache>
              </c:numRef>
            </c:plus>
            <c:minus>
              <c:numRef>
                <c:f>'Figure 4'!$D$53:$D$55</c:f>
                <c:numCache>
                  <c:formatCode>General</c:formatCode>
                  <c:ptCount val="3"/>
                  <c:pt idx="0">
                    <c:v>0.12128387065909606</c:v>
                  </c:pt>
                  <c:pt idx="1">
                    <c:v>0.14435901823936489</c:v>
                  </c:pt>
                  <c:pt idx="2">
                    <c:v>0.1646954545893255</c:v>
                  </c:pt>
                </c:numCache>
              </c:numRef>
            </c:minus>
          </c:errBars>
          <c:cat>
            <c:strRef>
              <c:f>'Figure 4'!$B$53:$B$55</c:f>
              <c:strCache>
                <c:ptCount val="3"/>
                <c:pt idx="0">
                  <c:v>H-</c:v>
                </c:pt>
                <c:pt idx="1">
                  <c:v>BH</c:v>
                </c:pt>
                <c:pt idx="2">
                  <c:v>BC+</c:v>
                </c:pt>
              </c:strCache>
            </c:strRef>
          </c:cat>
          <c:val>
            <c:numRef>
              <c:f>'Figure 4'!$C$53:$C$55</c:f>
              <c:numCache>
                <c:formatCode>General</c:formatCode>
                <c:ptCount val="3"/>
                <c:pt idx="0">
                  <c:v>1.4135155697758626</c:v>
                </c:pt>
                <c:pt idx="1">
                  <c:v>2.2121613550344832</c:v>
                </c:pt>
                <c:pt idx="2">
                  <c:v>3.9414552346896543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AA-47A2-9321-45969E90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4'!$B$53</c:f>
              <c:strCache>
                <c:ptCount val="1"/>
                <c:pt idx="0">
                  <c:v>H-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E41A1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4'!$S$3:$S$60</c:f>
              <c:numCache>
                <c:formatCode>General</c:formatCode>
                <c:ptCount val="58"/>
                <c:pt idx="0">
                  <c:v>0.6</c:v>
                </c:pt>
                <c:pt idx="1">
                  <c:v>0.61379310344827587</c:v>
                </c:pt>
                <c:pt idx="2">
                  <c:v>0.62758620689655176</c:v>
                </c:pt>
                <c:pt idx="3">
                  <c:v>0.64137931034482765</c:v>
                </c:pt>
                <c:pt idx="4">
                  <c:v>0.65517241379310354</c:v>
                </c:pt>
                <c:pt idx="5">
                  <c:v>0.66896551724137943</c:v>
                </c:pt>
                <c:pt idx="6">
                  <c:v>0.68275862068965532</c:v>
                </c:pt>
                <c:pt idx="7">
                  <c:v>0.69655172413793121</c:v>
                </c:pt>
                <c:pt idx="8">
                  <c:v>0.71034482758620709</c:v>
                </c:pt>
                <c:pt idx="9">
                  <c:v>0.72413793103448298</c:v>
                </c:pt>
                <c:pt idx="10">
                  <c:v>0.73793103448275887</c:v>
                </c:pt>
                <c:pt idx="11">
                  <c:v>0.75172413793103476</c:v>
                </c:pt>
                <c:pt idx="12">
                  <c:v>0.76551724137931065</c:v>
                </c:pt>
                <c:pt idx="13">
                  <c:v>0.77931034482758654</c:v>
                </c:pt>
                <c:pt idx="14">
                  <c:v>0.79310344827586243</c:v>
                </c:pt>
                <c:pt idx="15">
                  <c:v>0.80689655172413832</c:v>
                </c:pt>
                <c:pt idx="16">
                  <c:v>0.82068965517241421</c:v>
                </c:pt>
                <c:pt idx="17">
                  <c:v>0.8344827586206901</c:v>
                </c:pt>
                <c:pt idx="18">
                  <c:v>0.84827586206896599</c:v>
                </c:pt>
                <c:pt idx="19">
                  <c:v>0.86206896551724188</c:v>
                </c:pt>
                <c:pt idx="20">
                  <c:v>0.87586206896551777</c:v>
                </c:pt>
                <c:pt idx="21">
                  <c:v>0.88965517241379366</c:v>
                </c:pt>
                <c:pt idx="22">
                  <c:v>0.90344827586206955</c:v>
                </c:pt>
                <c:pt idx="23">
                  <c:v>0.91724137931034544</c:v>
                </c:pt>
                <c:pt idx="24">
                  <c:v>0.93103448275862133</c:v>
                </c:pt>
                <c:pt idx="25">
                  <c:v>0.94482758620689722</c:v>
                </c:pt>
                <c:pt idx="26">
                  <c:v>0.95862068965517311</c:v>
                </c:pt>
                <c:pt idx="27">
                  <c:v>0.972413793103449</c:v>
                </c:pt>
                <c:pt idx="28">
                  <c:v>0.98620689655172489</c:v>
                </c:pt>
                <c:pt idx="29">
                  <c:v>1.0000000000000007</c:v>
                </c:pt>
                <c:pt idx="30">
                  <c:v>1.0137931034482766</c:v>
                </c:pt>
                <c:pt idx="31">
                  <c:v>1.0275862068965524</c:v>
                </c:pt>
                <c:pt idx="32">
                  <c:v>1.0413793103448283</c:v>
                </c:pt>
                <c:pt idx="33">
                  <c:v>1.0551724137931042</c:v>
                </c:pt>
                <c:pt idx="34">
                  <c:v>1.0689655172413801</c:v>
                </c:pt>
                <c:pt idx="35">
                  <c:v>1.082758620689656</c:v>
                </c:pt>
                <c:pt idx="36">
                  <c:v>1.0965517241379319</c:v>
                </c:pt>
                <c:pt idx="37">
                  <c:v>1.1103448275862078</c:v>
                </c:pt>
                <c:pt idx="38">
                  <c:v>1.1241379310344837</c:v>
                </c:pt>
                <c:pt idx="39">
                  <c:v>1.1379310344827596</c:v>
                </c:pt>
                <c:pt idx="40">
                  <c:v>1.1517241379310355</c:v>
                </c:pt>
                <c:pt idx="41">
                  <c:v>1.1655172413793113</c:v>
                </c:pt>
                <c:pt idx="42">
                  <c:v>1.1793103448275872</c:v>
                </c:pt>
                <c:pt idx="43">
                  <c:v>1.1931034482758631</c:v>
                </c:pt>
                <c:pt idx="44">
                  <c:v>1.206896551724139</c:v>
                </c:pt>
                <c:pt idx="45">
                  <c:v>1.2206896551724149</c:v>
                </c:pt>
                <c:pt idx="46">
                  <c:v>1.2344827586206908</c:v>
                </c:pt>
                <c:pt idx="47">
                  <c:v>1.2482758620689667</c:v>
                </c:pt>
                <c:pt idx="48">
                  <c:v>1.2620689655172426</c:v>
                </c:pt>
                <c:pt idx="49">
                  <c:v>1.2758620689655185</c:v>
                </c:pt>
                <c:pt idx="50">
                  <c:v>1.2896551724137943</c:v>
                </c:pt>
                <c:pt idx="51">
                  <c:v>1.3034482758620702</c:v>
                </c:pt>
                <c:pt idx="52">
                  <c:v>1.3172413793103461</c:v>
                </c:pt>
                <c:pt idx="53">
                  <c:v>1.331034482758622</c:v>
                </c:pt>
                <c:pt idx="54">
                  <c:v>1.3448275862068979</c:v>
                </c:pt>
                <c:pt idx="55">
                  <c:v>1.3586206896551738</c:v>
                </c:pt>
                <c:pt idx="56">
                  <c:v>1.3724137931034497</c:v>
                </c:pt>
                <c:pt idx="57">
                  <c:v>1.3862068965517256</c:v>
                </c:pt>
              </c:numCache>
            </c:numRef>
          </c:xVal>
          <c:yVal>
            <c:numRef>
              <c:f>'Figure 4'!$AS$3:$AS$60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1.0041152259999999</c:v>
                </c:pt>
                <c:pt idx="5">
                  <c:v>1.009259259</c:v>
                </c:pt>
                <c:pt idx="6">
                  <c:v>1.009602195</c:v>
                </c:pt>
                <c:pt idx="7">
                  <c:v>1.0107767489999999</c:v>
                </c:pt>
                <c:pt idx="8">
                  <c:v>1.0120953399999999</c:v>
                </c:pt>
                <c:pt idx="9">
                  <c:v>1.013117284</c:v>
                </c:pt>
                <c:pt idx="10">
                  <c:v>1.013882459</c:v>
                </c:pt>
                <c:pt idx="11">
                  <c:v>1.0193415640000001</c:v>
                </c:pt>
                <c:pt idx="12">
                  <c:v>1.0208333329999999</c:v>
                </c:pt>
                <c:pt idx="13">
                  <c:v>1.020870715</c:v>
                </c:pt>
                <c:pt idx="14">
                  <c:v>1.0228606739999999</c:v>
                </c:pt>
                <c:pt idx="15">
                  <c:v>1.0246913580000001</c:v>
                </c:pt>
                <c:pt idx="16">
                  <c:v>1.0247170779999999</c:v>
                </c:pt>
                <c:pt idx="17">
                  <c:v>1.0257844650000001</c:v>
                </c:pt>
                <c:pt idx="18">
                  <c:v>1.026094276</c:v>
                </c:pt>
                <c:pt idx="19">
                  <c:v>1.033777006</c:v>
                </c:pt>
                <c:pt idx="20">
                  <c:v>1.0342935529999999</c:v>
                </c:pt>
                <c:pt idx="21">
                  <c:v>1.0367653720000001</c:v>
                </c:pt>
                <c:pt idx="22">
                  <c:v>1.040123457</c:v>
                </c:pt>
                <c:pt idx="23">
                  <c:v>1.0439814810000001</c:v>
                </c:pt>
                <c:pt idx="24">
                  <c:v>1.044996751</c:v>
                </c:pt>
                <c:pt idx="25">
                  <c:v>1.0459104939999999</c:v>
                </c:pt>
                <c:pt idx="26">
                  <c:v>1.046639232</c:v>
                </c:pt>
                <c:pt idx="27">
                  <c:v>1.0480109740000001</c:v>
                </c:pt>
                <c:pt idx="28">
                  <c:v>1.0500553050000001</c:v>
                </c:pt>
                <c:pt idx="29">
                  <c:v>1.0521262</c:v>
                </c:pt>
                <c:pt idx="30">
                  <c:v>1.060356684</c:v>
                </c:pt>
                <c:pt idx="31">
                  <c:v>1.0789754540000001</c:v>
                </c:pt>
                <c:pt idx="32">
                  <c:v>1.0877916000000001</c:v>
                </c:pt>
                <c:pt idx="33">
                  <c:v>1.101508916</c:v>
                </c:pt>
                <c:pt idx="34">
                  <c:v>1.1095679009999999</c:v>
                </c:pt>
                <c:pt idx="35">
                  <c:v>1.124384939</c:v>
                </c:pt>
                <c:pt idx="36">
                  <c:v>1.1385030869999999</c:v>
                </c:pt>
                <c:pt idx="37">
                  <c:v>1.1445982720000001</c:v>
                </c:pt>
                <c:pt idx="38">
                  <c:v>1.1577932099999999</c:v>
                </c:pt>
                <c:pt idx="39">
                  <c:v>1.193833591</c:v>
                </c:pt>
                <c:pt idx="40">
                  <c:v>1.200990226</c:v>
                </c:pt>
                <c:pt idx="41">
                  <c:v>1.2043896590000001</c:v>
                </c:pt>
                <c:pt idx="42">
                  <c:v>1.2085048009999999</c:v>
                </c:pt>
                <c:pt idx="43">
                  <c:v>1.217592593</c:v>
                </c:pt>
                <c:pt idx="44">
                  <c:v>1.2518518519999999</c:v>
                </c:pt>
                <c:pt idx="45">
                  <c:v>1.300758745</c:v>
                </c:pt>
                <c:pt idx="46">
                  <c:v>1.315177923</c:v>
                </c:pt>
                <c:pt idx="47">
                  <c:v>1.3415638169999999</c:v>
                </c:pt>
                <c:pt idx="48">
                  <c:v>1.415966552</c:v>
                </c:pt>
                <c:pt idx="49">
                  <c:v>1.588477366</c:v>
                </c:pt>
                <c:pt idx="50">
                  <c:v>1.688614541</c:v>
                </c:pt>
                <c:pt idx="51">
                  <c:v>1.9547325099999999</c:v>
                </c:pt>
                <c:pt idx="52">
                  <c:v>2.4852479600000001</c:v>
                </c:pt>
                <c:pt idx="53">
                  <c:v>2.849996134</c:v>
                </c:pt>
                <c:pt idx="54">
                  <c:v>3.6963484700000002</c:v>
                </c:pt>
                <c:pt idx="55">
                  <c:v>4.3983479880000003</c:v>
                </c:pt>
                <c:pt idx="56">
                  <c:v>4.9657138630000004</c:v>
                </c:pt>
                <c:pt idx="57">
                  <c:v>4.967592593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FAA-47A2-9321-45969E903780}"/>
            </c:ext>
          </c:extLst>
        </c:ser>
        <c:ser>
          <c:idx val="2"/>
          <c:order val="2"/>
          <c:tx>
            <c:strRef>
              <c:f>'Figure 4'!$B$54</c:f>
              <c:strCache>
                <c:ptCount val="1"/>
                <c:pt idx="0">
                  <c:v>BH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B3DE69">
                  <a:alpha val="80000"/>
                </a:srgbClr>
              </a:solidFill>
              <a:ln w="9525">
                <a:solidFill>
                  <a:srgbClr val="D12D7F">
                    <a:alpha val="80000"/>
                  </a:srgbClr>
                </a:solidFill>
              </a:ln>
            </c:spPr>
          </c:marker>
          <c:xVal>
            <c:numRef>
              <c:f>'Figure 4'!$U$3:$U$60</c:f>
              <c:numCache>
                <c:formatCode>General</c:formatCode>
                <c:ptCount val="58"/>
                <c:pt idx="0">
                  <c:v>1.6</c:v>
                </c:pt>
                <c:pt idx="1">
                  <c:v>1.613793103448276</c:v>
                </c:pt>
                <c:pt idx="2">
                  <c:v>1.6275862068965519</c:v>
                </c:pt>
                <c:pt idx="3">
                  <c:v>1.6413793103448278</c:v>
                </c:pt>
                <c:pt idx="4">
                  <c:v>1.6551724137931036</c:v>
                </c:pt>
                <c:pt idx="5">
                  <c:v>1.6689655172413795</c:v>
                </c:pt>
                <c:pt idx="6">
                  <c:v>1.6827586206896554</c:v>
                </c:pt>
                <c:pt idx="7">
                  <c:v>1.6965517241379313</c:v>
                </c:pt>
                <c:pt idx="8">
                  <c:v>1.7103448275862072</c:v>
                </c:pt>
                <c:pt idx="9">
                  <c:v>1.7241379310344831</c:v>
                </c:pt>
                <c:pt idx="10">
                  <c:v>1.737931034482759</c:v>
                </c:pt>
                <c:pt idx="11">
                  <c:v>1.7517241379310349</c:v>
                </c:pt>
                <c:pt idx="12">
                  <c:v>1.7655172413793108</c:v>
                </c:pt>
                <c:pt idx="13">
                  <c:v>1.7793103448275867</c:v>
                </c:pt>
                <c:pt idx="14">
                  <c:v>1.7931034482758625</c:v>
                </c:pt>
                <c:pt idx="15">
                  <c:v>1.8068965517241384</c:v>
                </c:pt>
                <c:pt idx="16">
                  <c:v>1.8206896551724143</c:v>
                </c:pt>
                <c:pt idx="17">
                  <c:v>1.8344827586206902</c:v>
                </c:pt>
                <c:pt idx="18">
                  <c:v>1.8482758620689661</c:v>
                </c:pt>
                <c:pt idx="19">
                  <c:v>1.862068965517242</c:v>
                </c:pt>
                <c:pt idx="20">
                  <c:v>1.8758620689655179</c:v>
                </c:pt>
                <c:pt idx="21">
                  <c:v>1.8896551724137938</c:v>
                </c:pt>
                <c:pt idx="22">
                  <c:v>1.9034482758620697</c:v>
                </c:pt>
                <c:pt idx="23">
                  <c:v>1.9172413793103456</c:v>
                </c:pt>
                <c:pt idx="24">
                  <c:v>1.9310344827586214</c:v>
                </c:pt>
                <c:pt idx="25">
                  <c:v>1.9448275862068973</c:v>
                </c:pt>
                <c:pt idx="26">
                  <c:v>1.9586206896551732</c:v>
                </c:pt>
                <c:pt idx="27">
                  <c:v>1.9724137931034491</c:v>
                </c:pt>
                <c:pt idx="28">
                  <c:v>1.986206896551725</c:v>
                </c:pt>
                <c:pt idx="29">
                  <c:v>2.0000000000000009</c:v>
                </c:pt>
                <c:pt idx="30">
                  <c:v>2.0137931034482768</c:v>
                </c:pt>
                <c:pt idx="31">
                  <c:v>2.0275862068965527</c:v>
                </c:pt>
                <c:pt idx="32">
                  <c:v>2.0413793103448286</c:v>
                </c:pt>
                <c:pt idx="33">
                  <c:v>2.0551724137931044</c:v>
                </c:pt>
                <c:pt idx="34">
                  <c:v>2.0689655172413803</c:v>
                </c:pt>
                <c:pt idx="35">
                  <c:v>2.0827586206896562</c:v>
                </c:pt>
                <c:pt idx="36">
                  <c:v>2.0965517241379321</c:v>
                </c:pt>
                <c:pt idx="37">
                  <c:v>2.110344827586208</c:v>
                </c:pt>
                <c:pt idx="38">
                  <c:v>2.1241379310344839</c:v>
                </c:pt>
                <c:pt idx="39">
                  <c:v>2.1379310344827598</c:v>
                </c:pt>
                <c:pt idx="40">
                  <c:v>2.1517241379310357</c:v>
                </c:pt>
                <c:pt idx="41">
                  <c:v>2.1655172413793116</c:v>
                </c:pt>
                <c:pt idx="42">
                  <c:v>2.1793103448275875</c:v>
                </c:pt>
                <c:pt idx="43">
                  <c:v>2.1931034482758633</c:v>
                </c:pt>
                <c:pt idx="44">
                  <c:v>2.2068965517241392</c:v>
                </c:pt>
                <c:pt idx="45">
                  <c:v>2.2206896551724151</c:v>
                </c:pt>
                <c:pt idx="46">
                  <c:v>2.234482758620691</c:v>
                </c:pt>
                <c:pt idx="47">
                  <c:v>2.2482758620689669</c:v>
                </c:pt>
                <c:pt idx="48">
                  <c:v>2.2620689655172428</c:v>
                </c:pt>
                <c:pt idx="49">
                  <c:v>2.2758620689655187</c:v>
                </c:pt>
                <c:pt idx="50">
                  <c:v>2.2896551724137946</c:v>
                </c:pt>
                <c:pt idx="51">
                  <c:v>2.3034482758620705</c:v>
                </c:pt>
                <c:pt idx="52">
                  <c:v>2.3172413793103463</c:v>
                </c:pt>
                <c:pt idx="53">
                  <c:v>2.3310344827586222</c:v>
                </c:pt>
                <c:pt idx="54">
                  <c:v>2.3448275862068981</c:v>
                </c:pt>
                <c:pt idx="55">
                  <c:v>2.358620689655174</c:v>
                </c:pt>
                <c:pt idx="56">
                  <c:v>2.3724137931034499</c:v>
                </c:pt>
                <c:pt idx="57">
                  <c:v>2.3862068965517258</c:v>
                </c:pt>
              </c:numCache>
            </c:numRef>
          </c:xVal>
          <c:yVal>
            <c:numRef>
              <c:f>'Figure 4'!$AQ$3:$AQ$60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1.005486968</c:v>
                </c:pt>
                <c:pt idx="4">
                  <c:v>1.0384087790000001</c:v>
                </c:pt>
                <c:pt idx="5">
                  <c:v>1.0439814810000001</c:v>
                </c:pt>
                <c:pt idx="6">
                  <c:v>1.0519834779999999</c:v>
                </c:pt>
                <c:pt idx="7">
                  <c:v>1.066077441</c:v>
                </c:pt>
                <c:pt idx="8">
                  <c:v>1.0809328680000001</c:v>
                </c:pt>
                <c:pt idx="9">
                  <c:v>1.101851852</c:v>
                </c:pt>
                <c:pt idx="10">
                  <c:v>1.113832683</c:v>
                </c:pt>
                <c:pt idx="11">
                  <c:v>1.131687243</c:v>
                </c:pt>
                <c:pt idx="12">
                  <c:v>1.143069833</c:v>
                </c:pt>
                <c:pt idx="13">
                  <c:v>1.1751543209999999</c:v>
                </c:pt>
                <c:pt idx="14">
                  <c:v>1.2071331009999999</c:v>
                </c:pt>
                <c:pt idx="15">
                  <c:v>1.266666667</c:v>
                </c:pt>
                <c:pt idx="16">
                  <c:v>1.277091907</c:v>
                </c:pt>
                <c:pt idx="17">
                  <c:v>1.289371142</c:v>
                </c:pt>
                <c:pt idx="18">
                  <c:v>1.3106031380000001</c:v>
                </c:pt>
                <c:pt idx="19">
                  <c:v>1.3167068</c:v>
                </c:pt>
                <c:pt idx="20">
                  <c:v>1.3198302470000001</c:v>
                </c:pt>
                <c:pt idx="21">
                  <c:v>1.3314043209999999</c:v>
                </c:pt>
                <c:pt idx="22">
                  <c:v>1.3415638169999999</c:v>
                </c:pt>
                <c:pt idx="23">
                  <c:v>1.5582990400000001</c:v>
                </c:pt>
                <c:pt idx="24">
                  <c:v>1.6858710560000001</c:v>
                </c:pt>
                <c:pt idx="25">
                  <c:v>1.688762112</c:v>
                </c:pt>
                <c:pt idx="26">
                  <c:v>1.8310185189999999</c:v>
                </c:pt>
                <c:pt idx="27">
                  <c:v>1.8805881659999999</c:v>
                </c:pt>
                <c:pt idx="28">
                  <c:v>1.9423868310000001</c:v>
                </c:pt>
                <c:pt idx="29">
                  <c:v>1.9753086419999999</c:v>
                </c:pt>
                <c:pt idx="30">
                  <c:v>2.1922060499999998</c:v>
                </c:pt>
                <c:pt idx="31">
                  <c:v>2.350462963</c:v>
                </c:pt>
                <c:pt idx="32">
                  <c:v>2.3511660440000002</c:v>
                </c:pt>
                <c:pt idx="33">
                  <c:v>2.3623906890000002</c:v>
                </c:pt>
                <c:pt idx="34">
                  <c:v>2.3876360139999999</c:v>
                </c:pt>
                <c:pt idx="35">
                  <c:v>2.473251029</c:v>
                </c:pt>
                <c:pt idx="36">
                  <c:v>2.8532235940000001</c:v>
                </c:pt>
                <c:pt idx="37">
                  <c:v>2.9432227360000001</c:v>
                </c:pt>
                <c:pt idx="38">
                  <c:v>2.954036458</c:v>
                </c:pt>
                <c:pt idx="39">
                  <c:v>2.9640309359999999</c:v>
                </c:pt>
                <c:pt idx="40">
                  <c:v>2.9672067900000001</c:v>
                </c:pt>
                <c:pt idx="41">
                  <c:v>2.9691358029999999</c:v>
                </c:pt>
                <c:pt idx="42">
                  <c:v>2.982638889</c:v>
                </c:pt>
                <c:pt idx="43">
                  <c:v>2.9876543209999999</c:v>
                </c:pt>
                <c:pt idx="44">
                  <c:v>2.991100823</c:v>
                </c:pt>
                <c:pt idx="45">
                  <c:v>3.006858711</c:v>
                </c:pt>
                <c:pt idx="46">
                  <c:v>3.0128065510000002</c:v>
                </c:pt>
                <c:pt idx="47">
                  <c:v>3.1113430759999998</c:v>
                </c:pt>
                <c:pt idx="48">
                  <c:v>3.2524005489999999</c:v>
                </c:pt>
                <c:pt idx="49">
                  <c:v>3.2855452679999999</c:v>
                </c:pt>
                <c:pt idx="50">
                  <c:v>3.3551251010000001</c:v>
                </c:pt>
                <c:pt idx="51">
                  <c:v>3.3565627029999998</c:v>
                </c:pt>
                <c:pt idx="52">
                  <c:v>3.6683952820000001</c:v>
                </c:pt>
                <c:pt idx="53">
                  <c:v>3.6821209700000002</c:v>
                </c:pt>
                <c:pt idx="54">
                  <c:v>3.761149691</c:v>
                </c:pt>
                <c:pt idx="55">
                  <c:v>4.9657138630000004</c:v>
                </c:pt>
                <c:pt idx="56">
                  <c:v>4.967592593</c:v>
                </c:pt>
                <c:pt idx="57">
                  <c:v>4.9753086419999999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FAA-47A2-9321-45969E903780}"/>
            </c:ext>
          </c:extLst>
        </c:ser>
        <c:ser>
          <c:idx val="3"/>
          <c:order val="3"/>
          <c:tx>
            <c:strRef>
              <c:f>'Figure 4'!$B$55</c:f>
              <c:strCache>
                <c:ptCount val="1"/>
                <c:pt idx="0">
                  <c:v>BC+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B3DE69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4'!$W$3:$W$60</c:f>
              <c:numCache>
                <c:formatCode>General</c:formatCode>
                <c:ptCount val="58"/>
                <c:pt idx="0">
                  <c:v>2.6</c:v>
                </c:pt>
                <c:pt idx="1">
                  <c:v>2.613793103448276</c:v>
                </c:pt>
                <c:pt idx="2">
                  <c:v>2.6275862068965519</c:v>
                </c:pt>
                <c:pt idx="3">
                  <c:v>2.6413793103448278</c:v>
                </c:pt>
                <c:pt idx="4">
                  <c:v>2.6551724137931036</c:v>
                </c:pt>
                <c:pt idx="5">
                  <c:v>2.6689655172413795</c:v>
                </c:pt>
                <c:pt idx="6">
                  <c:v>2.6827586206896554</c:v>
                </c:pt>
                <c:pt idx="7">
                  <c:v>2.6965517241379313</c:v>
                </c:pt>
                <c:pt idx="8">
                  <c:v>2.7103448275862072</c:v>
                </c:pt>
                <c:pt idx="9">
                  <c:v>2.7241379310344831</c:v>
                </c:pt>
                <c:pt idx="10">
                  <c:v>2.737931034482759</c:v>
                </c:pt>
                <c:pt idx="11">
                  <c:v>2.7517241379310349</c:v>
                </c:pt>
                <c:pt idx="12">
                  <c:v>2.7655172413793108</c:v>
                </c:pt>
                <c:pt idx="13">
                  <c:v>2.7793103448275867</c:v>
                </c:pt>
                <c:pt idx="14">
                  <c:v>2.7931034482758625</c:v>
                </c:pt>
                <c:pt idx="15">
                  <c:v>2.8068965517241384</c:v>
                </c:pt>
                <c:pt idx="16">
                  <c:v>2.8206896551724143</c:v>
                </c:pt>
                <c:pt idx="17">
                  <c:v>2.8344827586206902</c:v>
                </c:pt>
                <c:pt idx="18">
                  <c:v>2.8482758620689661</c:v>
                </c:pt>
                <c:pt idx="19">
                  <c:v>2.862068965517242</c:v>
                </c:pt>
                <c:pt idx="20">
                  <c:v>2.8758620689655179</c:v>
                </c:pt>
                <c:pt idx="21">
                  <c:v>2.8896551724137938</c:v>
                </c:pt>
                <c:pt idx="22">
                  <c:v>2.9034482758620697</c:v>
                </c:pt>
                <c:pt idx="23">
                  <c:v>2.9172413793103456</c:v>
                </c:pt>
                <c:pt idx="24">
                  <c:v>2.9310344827586214</c:v>
                </c:pt>
                <c:pt idx="25">
                  <c:v>2.9448275862068973</c:v>
                </c:pt>
                <c:pt idx="26">
                  <c:v>2.9586206896551732</c:v>
                </c:pt>
                <c:pt idx="27">
                  <c:v>2.9724137931034491</c:v>
                </c:pt>
                <c:pt idx="28">
                  <c:v>2.986206896551725</c:v>
                </c:pt>
                <c:pt idx="29">
                  <c:v>3.0000000000000009</c:v>
                </c:pt>
                <c:pt idx="30">
                  <c:v>3.0137931034482768</c:v>
                </c:pt>
                <c:pt idx="31">
                  <c:v>3.0275862068965527</c:v>
                </c:pt>
                <c:pt idx="32">
                  <c:v>3.0413793103448286</c:v>
                </c:pt>
                <c:pt idx="33">
                  <c:v>3.0551724137931044</c:v>
                </c:pt>
                <c:pt idx="34">
                  <c:v>3.0689655172413803</c:v>
                </c:pt>
                <c:pt idx="35">
                  <c:v>3.0827586206896562</c:v>
                </c:pt>
                <c:pt idx="36">
                  <c:v>3.0965517241379321</c:v>
                </c:pt>
                <c:pt idx="37">
                  <c:v>3.110344827586208</c:v>
                </c:pt>
                <c:pt idx="38">
                  <c:v>3.1241379310344839</c:v>
                </c:pt>
                <c:pt idx="39">
                  <c:v>3.1379310344827598</c:v>
                </c:pt>
                <c:pt idx="40">
                  <c:v>3.1517241379310357</c:v>
                </c:pt>
                <c:pt idx="41">
                  <c:v>3.1655172413793116</c:v>
                </c:pt>
                <c:pt idx="42">
                  <c:v>3.1793103448275875</c:v>
                </c:pt>
                <c:pt idx="43">
                  <c:v>3.1931034482758633</c:v>
                </c:pt>
                <c:pt idx="44">
                  <c:v>3.2068965517241392</c:v>
                </c:pt>
                <c:pt idx="45">
                  <c:v>3.2206896551724151</c:v>
                </c:pt>
                <c:pt idx="46">
                  <c:v>3.234482758620691</c:v>
                </c:pt>
                <c:pt idx="47">
                  <c:v>3.2482758620689669</c:v>
                </c:pt>
                <c:pt idx="48">
                  <c:v>3.2620689655172428</c:v>
                </c:pt>
                <c:pt idx="49">
                  <c:v>3.2758620689655187</c:v>
                </c:pt>
                <c:pt idx="50">
                  <c:v>3.2896551724137946</c:v>
                </c:pt>
                <c:pt idx="51">
                  <c:v>3.3034482758620705</c:v>
                </c:pt>
                <c:pt idx="52">
                  <c:v>3.3172413793103463</c:v>
                </c:pt>
                <c:pt idx="53">
                  <c:v>3.3310344827586222</c:v>
                </c:pt>
                <c:pt idx="54">
                  <c:v>3.3448275862068981</c:v>
                </c:pt>
                <c:pt idx="55">
                  <c:v>3.358620689655174</c:v>
                </c:pt>
                <c:pt idx="56">
                  <c:v>3.3724137931034499</c:v>
                </c:pt>
                <c:pt idx="57">
                  <c:v>3.3862068965517258</c:v>
                </c:pt>
              </c:numCache>
            </c:numRef>
          </c:xVal>
          <c:yVal>
            <c:numRef>
              <c:f>'Figure 4'!$AO$3:$AO$60</c:f>
              <c:numCache>
                <c:formatCode>General</c:formatCode>
                <c:ptCount val="58"/>
                <c:pt idx="0">
                  <c:v>1.0439814810000001</c:v>
                </c:pt>
                <c:pt idx="1">
                  <c:v>1.1303987689999999</c:v>
                </c:pt>
                <c:pt idx="2">
                  <c:v>1.1597222220000001</c:v>
                </c:pt>
                <c:pt idx="3">
                  <c:v>1.256515796</c:v>
                </c:pt>
                <c:pt idx="4">
                  <c:v>1.2897119340000001</c:v>
                </c:pt>
                <c:pt idx="5">
                  <c:v>1.5198902599999999</c:v>
                </c:pt>
                <c:pt idx="6">
                  <c:v>2.2045454539999998</c:v>
                </c:pt>
                <c:pt idx="7">
                  <c:v>2.209876543</c:v>
                </c:pt>
                <c:pt idx="8">
                  <c:v>2.3891595140000002</c:v>
                </c:pt>
                <c:pt idx="9">
                  <c:v>2.4572326210000002</c:v>
                </c:pt>
                <c:pt idx="10">
                  <c:v>2.8408822009999999</c:v>
                </c:pt>
                <c:pt idx="11">
                  <c:v>2.8737997260000001</c:v>
                </c:pt>
                <c:pt idx="12">
                  <c:v>3.005486968</c:v>
                </c:pt>
                <c:pt idx="13">
                  <c:v>3.0233198250000002</c:v>
                </c:pt>
                <c:pt idx="14">
                  <c:v>3.3282707170000001</c:v>
                </c:pt>
                <c:pt idx="15">
                  <c:v>3.3374485599999999</c:v>
                </c:pt>
                <c:pt idx="16">
                  <c:v>3.4143126179999999</c:v>
                </c:pt>
                <c:pt idx="17">
                  <c:v>3.4224965709999999</c:v>
                </c:pt>
                <c:pt idx="18">
                  <c:v>3.539094849</c:v>
                </c:pt>
                <c:pt idx="19">
                  <c:v>3.543981482</c:v>
                </c:pt>
                <c:pt idx="20">
                  <c:v>3.5729166669999999</c:v>
                </c:pt>
                <c:pt idx="21">
                  <c:v>3.655618944</c:v>
                </c:pt>
                <c:pt idx="22">
                  <c:v>3.8204999040000001</c:v>
                </c:pt>
                <c:pt idx="23">
                  <c:v>3.9664351849999999</c:v>
                </c:pt>
                <c:pt idx="24">
                  <c:v>4.2866512349999999</c:v>
                </c:pt>
                <c:pt idx="25">
                  <c:v>4.3032664609999998</c:v>
                </c:pt>
                <c:pt idx="26">
                  <c:v>4.4185260199999998</c:v>
                </c:pt>
                <c:pt idx="27">
                  <c:v>4.4359562490000002</c:v>
                </c:pt>
                <c:pt idx="28">
                  <c:v>4.5556344419999997</c:v>
                </c:pt>
                <c:pt idx="29">
                  <c:v>4.6420135309999999</c:v>
                </c:pt>
                <c:pt idx="30">
                  <c:v>4.6956018520000002</c:v>
                </c:pt>
                <c:pt idx="31">
                  <c:v>4.7228909479999999</c:v>
                </c:pt>
                <c:pt idx="32">
                  <c:v>4.7530864199999998</c:v>
                </c:pt>
                <c:pt idx="33">
                  <c:v>4.7544581619999997</c:v>
                </c:pt>
                <c:pt idx="34">
                  <c:v>4.882030136</c:v>
                </c:pt>
                <c:pt idx="35">
                  <c:v>4.8924479160000001</c:v>
                </c:pt>
                <c:pt idx="36">
                  <c:v>4.8958976339999998</c:v>
                </c:pt>
                <c:pt idx="37">
                  <c:v>4.9232253090000002</c:v>
                </c:pt>
                <c:pt idx="38">
                  <c:v>4.9279578190000004</c:v>
                </c:pt>
                <c:pt idx="39">
                  <c:v>4.928929997</c:v>
                </c:pt>
                <c:pt idx="40">
                  <c:v>4.9488223170000003</c:v>
                </c:pt>
                <c:pt idx="41">
                  <c:v>4.9582521120000003</c:v>
                </c:pt>
                <c:pt idx="42">
                  <c:v>4.9615912209999999</c:v>
                </c:pt>
                <c:pt idx="43">
                  <c:v>4.9618055559999998</c:v>
                </c:pt>
                <c:pt idx="44">
                  <c:v>4.9657138630000004</c:v>
                </c:pt>
                <c:pt idx="45">
                  <c:v>4.9714506180000004</c:v>
                </c:pt>
                <c:pt idx="46">
                  <c:v>4.9725651580000001</c:v>
                </c:pt>
                <c:pt idx="47">
                  <c:v>4.9752559390000002</c:v>
                </c:pt>
                <c:pt idx="48">
                  <c:v>4.9758359060000004</c:v>
                </c:pt>
                <c:pt idx="49">
                  <c:v>4.9767811210000001</c:v>
                </c:pt>
                <c:pt idx="50">
                  <c:v>4.9812583669999997</c:v>
                </c:pt>
                <c:pt idx="51">
                  <c:v>4.9821673530000004</c:v>
                </c:pt>
                <c:pt idx="52">
                  <c:v>4.9830246919999999</c:v>
                </c:pt>
                <c:pt idx="53">
                  <c:v>4.9849108370000001</c:v>
                </c:pt>
                <c:pt idx="54">
                  <c:v>4.9876543209999999</c:v>
                </c:pt>
                <c:pt idx="55">
                  <c:v>4.9931412890000004</c:v>
                </c:pt>
                <c:pt idx="56">
                  <c:v>5</c:v>
                </c:pt>
                <c:pt idx="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FAA-47A2-9321-45969E90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Stimuli</a:t>
                </a:r>
              </a:p>
            </c:rich>
          </c:tx>
          <c:layout>
            <c:manualLayout>
              <c:xMode val="edge"/>
              <c:yMode val="edge"/>
              <c:x val="0.45268022099900812"/>
              <c:y val="0.89151600446674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Expectancy</a:t>
                </a:r>
              </a:p>
            </c:rich>
          </c:tx>
          <c:layout>
            <c:manualLayout>
              <c:xMode val="edge"/>
              <c:yMode val="edge"/>
              <c:x val="3.8470441895457684E-3"/>
              <c:y val="0.23190874782889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800" b="1"/>
              <a:t>Successfu</a:t>
            </a:r>
            <a:r>
              <a:rPr lang="en-US" sz="800" b="1" baseline="0"/>
              <a:t>l Transfer: POS2 to Ambiguous NOS1; Lack of Transfer: POS2 to Unambiguous NOS1</a:t>
            </a:r>
            <a:endParaRPr lang="en-US" sz="800" b="1"/>
          </a:p>
        </c:rich>
      </c:tx>
      <c:layout>
        <c:manualLayout>
          <c:xMode val="edge"/>
          <c:yMode val="edge"/>
          <c:x val="0.170702602590272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02578309468167"/>
          <c:y val="0.14796663185761402"/>
          <c:w val="0.8379699822095914"/>
          <c:h val="0.62415077579588263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FFD92F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25000">
                    <a:srgbClr val="BEBADA"/>
                  </a:gs>
                  <a:gs pos="99000">
                    <a:srgbClr val="FFD92F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103-431E-88E5-CA35320AE3FE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25000">
                    <a:srgbClr val="BC80BD">
                      <a:alpha val="40000"/>
                    </a:srgbClr>
                  </a:gs>
                  <a:gs pos="99000">
                    <a:srgbClr val="FFD92F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103-431E-88E5-CA35320AE3FE}"/>
              </c:ext>
            </c:extLst>
          </c:dPt>
          <c:dPt>
            <c:idx val="3"/>
            <c:invertIfNegative val="0"/>
            <c:bubble3D val="0"/>
            <c:spPr>
              <a:solidFill>
                <a:srgbClr val="BC80BD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103-431E-88E5-CA35320AE3FE}"/>
              </c:ext>
            </c:extLst>
          </c:dPt>
          <c:dPt>
            <c:idx val="4"/>
            <c:invertIfNegative val="0"/>
            <c:bubble3D val="0"/>
            <c:spPr>
              <a:solidFill>
                <a:srgbClr val="BEBADA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103-431E-88E5-CA35320AE3FE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4'!$I$68:$I$72</c:f>
                <c:numCache>
                  <c:formatCode>General</c:formatCode>
                  <c:ptCount val="5"/>
                  <c:pt idx="0">
                    <c:v>0.17399815351645068</c:v>
                  </c:pt>
                  <c:pt idx="1">
                    <c:v>0.15075163654867765</c:v>
                  </c:pt>
                  <c:pt idx="2">
                    <c:v>0.14554869698950085</c:v>
                  </c:pt>
                  <c:pt idx="3">
                    <c:v>0.11588192203075996</c:v>
                  </c:pt>
                  <c:pt idx="4">
                    <c:v>0.10744478979483464</c:v>
                  </c:pt>
                </c:numCache>
              </c:numRef>
            </c:plus>
            <c:minus>
              <c:numRef>
                <c:f>'Figure 4'!$I$68:$I$72</c:f>
                <c:numCache>
                  <c:formatCode>General</c:formatCode>
                  <c:ptCount val="5"/>
                  <c:pt idx="0">
                    <c:v>0.17399815351645068</c:v>
                  </c:pt>
                  <c:pt idx="1">
                    <c:v>0.15075163654867765</c:v>
                  </c:pt>
                  <c:pt idx="2">
                    <c:v>0.14554869698950085</c:v>
                  </c:pt>
                  <c:pt idx="3">
                    <c:v>0.11588192203075996</c:v>
                  </c:pt>
                  <c:pt idx="4">
                    <c:v>0.10744478979483464</c:v>
                  </c:pt>
                </c:numCache>
              </c:numRef>
            </c:minus>
          </c:errBars>
          <c:cat>
            <c:strRef>
              <c:f>'Figure 4'!$G$68:$G$72</c:f>
              <c:strCache>
                <c:ptCount val="5"/>
                <c:pt idx="0">
                  <c:v>MN-2</c:v>
                </c:pt>
                <c:pt idx="1">
                  <c:v>DMN1</c:v>
                </c:pt>
                <c:pt idx="2">
                  <c:v>DMN2</c:v>
                </c:pt>
                <c:pt idx="3">
                  <c:v>UMN+2</c:v>
                </c:pt>
                <c:pt idx="4">
                  <c:v>DEF+2</c:v>
                </c:pt>
              </c:strCache>
            </c:strRef>
          </c:cat>
          <c:val>
            <c:numRef>
              <c:f>'Figure 4'!$H$68:$H$72</c:f>
              <c:numCache>
                <c:formatCode>General</c:formatCode>
                <c:ptCount val="5"/>
                <c:pt idx="0">
                  <c:v>2.7453369952388065</c:v>
                </c:pt>
                <c:pt idx="1">
                  <c:v>2.8082002704328364</c:v>
                </c:pt>
                <c:pt idx="2">
                  <c:v>3.684308783149254</c:v>
                </c:pt>
                <c:pt idx="3">
                  <c:v>4.3299318948208958</c:v>
                </c:pt>
                <c:pt idx="4">
                  <c:v>4.2758410423134334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3-431E-88E5-CA35320A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4'!$G$68</c:f>
              <c:strCache>
                <c:ptCount val="1"/>
                <c:pt idx="0">
                  <c:v>MN-2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D92F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4'!$AC$3:$AC$69</c:f>
              <c:numCache>
                <c:formatCode>General</c:formatCode>
                <c:ptCount val="67"/>
                <c:pt idx="0">
                  <c:v>0.6</c:v>
                </c:pt>
                <c:pt idx="1">
                  <c:v>0.61194029850746268</c:v>
                </c:pt>
                <c:pt idx="2">
                  <c:v>0.62388059701492538</c:v>
                </c:pt>
                <c:pt idx="3">
                  <c:v>0.63582089552238807</c:v>
                </c:pt>
                <c:pt idx="4">
                  <c:v>0.64776119402985077</c:v>
                </c:pt>
                <c:pt idx="5">
                  <c:v>0.65970149253731347</c:v>
                </c:pt>
                <c:pt idx="6">
                  <c:v>0.67164179104477617</c:v>
                </c:pt>
                <c:pt idx="7">
                  <c:v>0.68358208955223887</c:v>
                </c:pt>
                <c:pt idx="8">
                  <c:v>0.69552238805970157</c:v>
                </c:pt>
                <c:pt idx="9">
                  <c:v>0.70746268656716427</c:v>
                </c:pt>
                <c:pt idx="10">
                  <c:v>0.71940298507462697</c:v>
                </c:pt>
                <c:pt idx="11">
                  <c:v>0.73134328358208966</c:v>
                </c:pt>
                <c:pt idx="12">
                  <c:v>0.74328358208955236</c:v>
                </c:pt>
                <c:pt idx="13">
                  <c:v>0.75522388059701506</c:v>
                </c:pt>
                <c:pt idx="14">
                  <c:v>0.76716417910447776</c:v>
                </c:pt>
                <c:pt idx="15">
                  <c:v>0.77910447761194046</c:v>
                </c:pt>
                <c:pt idx="16">
                  <c:v>0.79104477611940316</c:v>
                </c:pt>
                <c:pt idx="17">
                  <c:v>0.80298507462686586</c:v>
                </c:pt>
                <c:pt idx="18">
                  <c:v>0.81492537313432856</c:v>
                </c:pt>
                <c:pt idx="19">
                  <c:v>0.82686567164179126</c:v>
                </c:pt>
                <c:pt idx="20">
                  <c:v>0.83880597014925395</c:v>
                </c:pt>
                <c:pt idx="21">
                  <c:v>0.85074626865671665</c:v>
                </c:pt>
                <c:pt idx="22">
                  <c:v>0.86268656716417935</c:v>
                </c:pt>
                <c:pt idx="23">
                  <c:v>0.87462686567164205</c:v>
                </c:pt>
                <c:pt idx="24">
                  <c:v>0.88656716417910475</c:v>
                </c:pt>
                <c:pt idx="25">
                  <c:v>0.89850746268656745</c:v>
                </c:pt>
                <c:pt idx="26">
                  <c:v>0.91044776119403015</c:v>
                </c:pt>
                <c:pt idx="27">
                  <c:v>0.92238805970149285</c:v>
                </c:pt>
                <c:pt idx="28">
                  <c:v>0.93432835820895555</c:v>
                </c:pt>
                <c:pt idx="29">
                  <c:v>0.94626865671641824</c:v>
                </c:pt>
                <c:pt idx="30">
                  <c:v>0.95820895522388094</c:v>
                </c:pt>
                <c:pt idx="31">
                  <c:v>0.97014925373134364</c:v>
                </c:pt>
                <c:pt idx="32">
                  <c:v>0.98208955223880634</c:v>
                </c:pt>
                <c:pt idx="33">
                  <c:v>0.99402985074626904</c:v>
                </c:pt>
                <c:pt idx="34">
                  <c:v>1.0059701492537316</c:v>
                </c:pt>
                <c:pt idx="35">
                  <c:v>1.0179104477611942</c:v>
                </c:pt>
                <c:pt idx="36">
                  <c:v>1.0298507462686568</c:v>
                </c:pt>
                <c:pt idx="37">
                  <c:v>1.0417910447761194</c:v>
                </c:pt>
                <c:pt idx="38">
                  <c:v>1.053731343283582</c:v>
                </c:pt>
                <c:pt idx="39">
                  <c:v>1.0656716417910446</c:v>
                </c:pt>
                <c:pt idx="40">
                  <c:v>1.0776119402985072</c:v>
                </c:pt>
                <c:pt idx="41">
                  <c:v>1.0895522388059697</c:v>
                </c:pt>
                <c:pt idx="42">
                  <c:v>1.1014925373134323</c:v>
                </c:pt>
                <c:pt idx="43">
                  <c:v>1.1134328358208949</c:v>
                </c:pt>
                <c:pt idx="44">
                  <c:v>1.1253731343283575</c:v>
                </c:pt>
                <c:pt idx="45">
                  <c:v>1.1373134328358201</c:v>
                </c:pt>
                <c:pt idx="46">
                  <c:v>1.1492537313432827</c:v>
                </c:pt>
                <c:pt idx="47">
                  <c:v>1.1611940298507453</c:v>
                </c:pt>
                <c:pt idx="48">
                  <c:v>1.1731343283582079</c:v>
                </c:pt>
                <c:pt idx="49">
                  <c:v>1.1850746268656704</c:v>
                </c:pt>
                <c:pt idx="50">
                  <c:v>1.197014925373133</c:v>
                </c:pt>
                <c:pt idx="51">
                  <c:v>1.2089552238805956</c:v>
                </c:pt>
                <c:pt idx="52">
                  <c:v>1.2208955223880582</c:v>
                </c:pt>
                <c:pt idx="53">
                  <c:v>1.2328358208955208</c:v>
                </c:pt>
                <c:pt idx="54">
                  <c:v>1.2447761194029834</c:v>
                </c:pt>
                <c:pt idx="55">
                  <c:v>1.256716417910446</c:v>
                </c:pt>
                <c:pt idx="56">
                  <c:v>1.2686567164179086</c:v>
                </c:pt>
                <c:pt idx="57">
                  <c:v>1.2805970149253711</c:v>
                </c:pt>
                <c:pt idx="58">
                  <c:v>1.2925373134328337</c:v>
                </c:pt>
                <c:pt idx="59">
                  <c:v>1.3044776119402963</c:v>
                </c:pt>
                <c:pt idx="60">
                  <c:v>1.3164179104477589</c:v>
                </c:pt>
                <c:pt idx="61">
                  <c:v>1.3283582089552215</c:v>
                </c:pt>
                <c:pt idx="62">
                  <c:v>1.3402985074626841</c:v>
                </c:pt>
                <c:pt idx="63">
                  <c:v>1.3522388059701467</c:v>
                </c:pt>
                <c:pt idx="64">
                  <c:v>1.3641791044776093</c:v>
                </c:pt>
                <c:pt idx="65">
                  <c:v>1.3761194029850718</c:v>
                </c:pt>
                <c:pt idx="66">
                  <c:v>1.3880597014925344</c:v>
                </c:pt>
              </c:numCache>
            </c:numRef>
          </c:xVal>
          <c:yVal>
            <c:numRef>
              <c:f>'Figure 4'!$DL$3:$DL$69</c:f>
              <c:numCache>
                <c:formatCode>General</c:formatCode>
                <c:ptCount val="67"/>
                <c:pt idx="0">
                  <c:v>1.0041152259999999</c:v>
                </c:pt>
                <c:pt idx="1">
                  <c:v>1.0143454220000001</c:v>
                </c:pt>
                <c:pt idx="2">
                  <c:v>1.01611797</c:v>
                </c:pt>
                <c:pt idx="3">
                  <c:v>1.017636684</c:v>
                </c:pt>
                <c:pt idx="4">
                  <c:v>1.0178326470000001</c:v>
                </c:pt>
                <c:pt idx="5">
                  <c:v>1.021162334</c:v>
                </c:pt>
                <c:pt idx="6">
                  <c:v>1.0329218419999999</c:v>
                </c:pt>
                <c:pt idx="7">
                  <c:v>1.034567901</c:v>
                </c:pt>
                <c:pt idx="8">
                  <c:v>1.0405995290000001</c:v>
                </c:pt>
                <c:pt idx="9">
                  <c:v>1.0536908439999999</c:v>
                </c:pt>
                <c:pt idx="10">
                  <c:v>1.0559735079999999</c:v>
                </c:pt>
                <c:pt idx="11">
                  <c:v>1.0574234179999999</c:v>
                </c:pt>
                <c:pt idx="12">
                  <c:v>1.05941358</c:v>
                </c:pt>
                <c:pt idx="13">
                  <c:v>1.076817548</c:v>
                </c:pt>
                <c:pt idx="14">
                  <c:v>1.1104252400000001</c:v>
                </c:pt>
                <c:pt idx="15">
                  <c:v>1.111111111</c:v>
                </c:pt>
                <c:pt idx="16">
                  <c:v>1.216446162</c:v>
                </c:pt>
                <c:pt idx="17">
                  <c:v>1.242798354</c:v>
                </c:pt>
                <c:pt idx="18">
                  <c:v>1.256790123</c:v>
                </c:pt>
                <c:pt idx="19">
                  <c:v>1.261256884</c:v>
                </c:pt>
                <c:pt idx="20">
                  <c:v>1.263374486</c:v>
                </c:pt>
                <c:pt idx="21">
                  <c:v>1.5637860079999999</c:v>
                </c:pt>
                <c:pt idx="22">
                  <c:v>1.6790123459999999</c:v>
                </c:pt>
                <c:pt idx="23">
                  <c:v>1.7242798880000001</c:v>
                </c:pt>
                <c:pt idx="24">
                  <c:v>1.937242798</c:v>
                </c:pt>
                <c:pt idx="25">
                  <c:v>2.3237311379999999</c:v>
                </c:pt>
                <c:pt idx="26">
                  <c:v>2.3278465220000002</c:v>
                </c:pt>
                <c:pt idx="27">
                  <c:v>2.3305898489999999</c:v>
                </c:pt>
                <c:pt idx="28">
                  <c:v>2.3333333330000001</c:v>
                </c:pt>
                <c:pt idx="29">
                  <c:v>2.3422067900000001</c:v>
                </c:pt>
                <c:pt idx="30">
                  <c:v>2.3466709080000001</c:v>
                </c:pt>
                <c:pt idx="31">
                  <c:v>2.5722543720000002</c:v>
                </c:pt>
                <c:pt idx="32">
                  <c:v>2.6556927510000001</c:v>
                </c:pt>
                <c:pt idx="33">
                  <c:v>2.6565236940000001</c:v>
                </c:pt>
                <c:pt idx="34">
                  <c:v>2.9317038969999998</c:v>
                </c:pt>
                <c:pt idx="35">
                  <c:v>2.9368998629999998</c:v>
                </c:pt>
                <c:pt idx="36">
                  <c:v>2.9753086419999999</c:v>
                </c:pt>
                <c:pt idx="37">
                  <c:v>2.9762891599999999</c:v>
                </c:pt>
                <c:pt idx="38">
                  <c:v>3.0267115869999999</c:v>
                </c:pt>
                <c:pt idx="39">
                  <c:v>3.044425129</c:v>
                </c:pt>
                <c:pt idx="40">
                  <c:v>3.1179699049999998</c:v>
                </c:pt>
                <c:pt idx="41">
                  <c:v>3.1779408400000002</c:v>
                </c:pt>
                <c:pt idx="42">
                  <c:v>3.3938271790000001</c:v>
                </c:pt>
                <c:pt idx="43">
                  <c:v>3.4284201990000001</c:v>
                </c:pt>
                <c:pt idx="44">
                  <c:v>3.585733882</c:v>
                </c:pt>
                <c:pt idx="45">
                  <c:v>3.6114969139999999</c:v>
                </c:pt>
                <c:pt idx="46">
                  <c:v>3.6394032919999999</c:v>
                </c:pt>
                <c:pt idx="47">
                  <c:v>3.646219136</c:v>
                </c:pt>
                <c:pt idx="48">
                  <c:v>3.6567901229999999</c:v>
                </c:pt>
                <c:pt idx="49">
                  <c:v>3.6588927469999999</c:v>
                </c:pt>
                <c:pt idx="50">
                  <c:v>3.940477038</c:v>
                </c:pt>
                <c:pt idx="51">
                  <c:v>4.1099784799999997</c:v>
                </c:pt>
                <c:pt idx="52">
                  <c:v>4.2263374479999998</c:v>
                </c:pt>
                <c:pt idx="53">
                  <c:v>4.3264747899999998</c:v>
                </c:pt>
                <c:pt idx="54">
                  <c:v>4.425108518</c:v>
                </c:pt>
                <c:pt idx="55">
                  <c:v>4.4335758380000003</c:v>
                </c:pt>
                <c:pt idx="56">
                  <c:v>4.739969136</c:v>
                </c:pt>
                <c:pt idx="57">
                  <c:v>4.8044656730000002</c:v>
                </c:pt>
                <c:pt idx="58">
                  <c:v>4.8304713540000002</c:v>
                </c:pt>
                <c:pt idx="59">
                  <c:v>4.8729717199999998</c:v>
                </c:pt>
                <c:pt idx="60">
                  <c:v>4.9355282049999998</c:v>
                </c:pt>
                <c:pt idx="61">
                  <c:v>4.9357638890000004</c:v>
                </c:pt>
                <c:pt idx="62">
                  <c:v>4.9440329219999999</c:v>
                </c:pt>
                <c:pt idx="63">
                  <c:v>4.9478738</c:v>
                </c:pt>
                <c:pt idx="64">
                  <c:v>4.9560185189999997</c:v>
                </c:pt>
                <c:pt idx="65">
                  <c:v>4.9703703709999996</c:v>
                </c:pt>
                <c:pt idx="66">
                  <c:v>4.9721372749999997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03-431E-88E5-CA35320AE3FE}"/>
            </c:ext>
          </c:extLst>
        </c:ser>
        <c:ser>
          <c:idx val="2"/>
          <c:order val="2"/>
          <c:tx>
            <c:strRef>
              <c:f>'Figure 4'!$G$69</c:f>
              <c:strCache>
                <c:ptCount val="1"/>
                <c:pt idx="0">
                  <c:v>DMN1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D92F">
                  <a:alpha val="80000"/>
                </a:srgbClr>
              </a:solidFill>
              <a:ln w="9525">
                <a:solidFill>
                  <a:srgbClr val="BEBADA"/>
                </a:solidFill>
              </a:ln>
            </c:spPr>
          </c:marker>
          <c:xVal>
            <c:numRef>
              <c:f>'Figure 4'!$AE$3:$AE$69</c:f>
              <c:numCache>
                <c:formatCode>General</c:formatCode>
                <c:ptCount val="67"/>
                <c:pt idx="0">
                  <c:v>1.6</c:v>
                </c:pt>
                <c:pt idx="1">
                  <c:v>1.6119402985074627</c:v>
                </c:pt>
                <c:pt idx="2">
                  <c:v>1.6238805970149253</c:v>
                </c:pt>
                <c:pt idx="3">
                  <c:v>1.6358208955223879</c:v>
                </c:pt>
                <c:pt idx="4">
                  <c:v>1.6477611940298504</c:v>
                </c:pt>
                <c:pt idx="5">
                  <c:v>1.659701492537313</c:v>
                </c:pt>
                <c:pt idx="6">
                  <c:v>1.6716417910447756</c:v>
                </c:pt>
                <c:pt idx="7">
                  <c:v>1.6835820895522382</c:v>
                </c:pt>
                <c:pt idx="8">
                  <c:v>1.6955223880597008</c:v>
                </c:pt>
                <c:pt idx="9">
                  <c:v>1.7074626865671634</c:v>
                </c:pt>
                <c:pt idx="10">
                  <c:v>1.719402985074626</c:v>
                </c:pt>
                <c:pt idx="11">
                  <c:v>1.7313432835820886</c:v>
                </c:pt>
                <c:pt idx="12">
                  <c:v>1.7432835820895511</c:v>
                </c:pt>
                <c:pt idx="13">
                  <c:v>1.7552238805970137</c:v>
                </c:pt>
                <c:pt idx="14">
                  <c:v>1.7671641791044763</c:v>
                </c:pt>
                <c:pt idx="15">
                  <c:v>1.7791044776119389</c:v>
                </c:pt>
                <c:pt idx="16">
                  <c:v>1.7910447761194015</c:v>
                </c:pt>
                <c:pt idx="17">
                  <c:v>1.8029850746268641</c:v>
                </c:pt>
                <c:pt idx="18">
                  <c:v>1.8149253731343267</c:v>
                </c:pt>
                <c:pt idx="19">
                  <c:v>1.8268656716417893</c:v>
                </c:pt>
                <c:pt idx="20">
                  <c:v>1.8388059701492518</c:v>
                </c:pt>
                <c:pt idx="21">
                  <c:v>1.8507462686567144</c:v>
                </c:pt>
                <c:pt idx="22">
                  <c:v>1.862686567164177</c:v>
                </c:pt>
                <c:pt idx="23">
                  <c:v>1.8746268656716396</c:v>
                </c:pt>
                <c:pt idx="24">
                  <c:v>1.8865671641791022</c:v>
                </c:pt>
                <c:pt idx="25">
                  <c:v>1.8985074626865648</c:v>
                </c:pt>
                <c:pt idx="26">
                  <c:v>1.9104477611940274</c:v>
                </c:pt>
                <c:pt idx="27">
                  <c:v>1.92238805970149</c:v>
                </c:pt>
                <c:pt idx="28">
                  <c:v>1.9343283582089525</c:v>
                </c:pt>
                <c:pt idx="29">
                  <c:v>1.9462686567164151</c:v>
                </c:pt>
                <c:pt idx="30">
                  <c:v>1.9582089552238777</c:v>
                </c:pt>
                <c:pt idx="31">
                  <c:v>1.9701492537313403</c:v>
                </c:pt>
                <c:pt idx="32">
                  <c:v>1.9820895522388029</c:v>
                </c:pt>
                <c:pt idx="33">
                  <c:v>1.9940298507462655</c:v>
                </c:pt>
                <c:pt idx="34">
                  <c:v>2.0059701492537281</c:v>
                </c:pt>
                <c:pt idx="35">
                  <c:v>2.0179104477611909</c:v>
                </c:pt>
                <c:pt idx="36">
                  <c:v>2.0298507462686537</c:v>
                </c:pt>
                <c:pt idx="37">
                  <c:v>2.0417910447761165</c:v>
                </c:pt>
                <c:pt idx="38">
                  <c:v>2.0537313432835793</c:v>
                </c:pt>
                <c:pt idx="39">
                  <c:v>2.0656716417910421</c:v>
                </c:pt>
                <c:pt idx="40">
                  <c:v>2.0776119402985049</c:v>
                </c:pt>
                <c:pt idx="41">
                  <c:v>2.0895522388059677</c:v>
                </c:pt>
                <c:pt idx="42">
                  <c:v>2.1014925373134306</c:v>
                </c:pt>
                <c:pt idx="43">
                  <c:v>2.1134328358208934</c:v>
                </c:pt>
                <c:pt idx="44">
                  <c:v>2.1253731343283562</c:v>
                </c:pt>
                <c:pt idx="45">
                  <c:v>2.137313432835819</c:v>
                </c:pt>
                <c:pt idx="46">
                  <c:v>2.1492537313432818</c:v>
                </c:pt>
                <c:pt idx="47">
                  <c:v>2.1611940298507446</c:v>
                </c:pt>
                <c:pt idx="48">
                  <c:v>2.1731343283582074</c:v>
                </c:pt>
                <c:pt idx="49">
                  <c:v>2.1850746268656702</c:v>
                </c:pt>
                <c:pt idx="50">
                  <c:v>2.197014925373133</c:v>
                </c:pt>
                <c:pt idx="51">
                  <c:v>2.2089552238805958</c:v>
                </c:pt>
                <c:pt idx="52">
                  <c:v>2.2208955223880587</c:v>
                </c:pt>
                <c:pt idx="53">
                  <c:v>2.2328358208955215</c:v>
                </c:pt>
                <c:pt idx="54">
                  <c:v>2.2447761194029843</c:v>
                </c:pt>
                <c:pt idx="55">
                  <c:v>2.2567164179104471</c:v>
                </c:pt>
                <c:pt idx="56">
                  <c:v>2.2686567164179099</c:v>
                </c:pt>
                <c:pt idx="57">
                  <c:v>2.2805970149253727</c:v>
                </c:pt>
                <c:pt idx="58">
                  <c:v>2.2925373134328355</c:v>
                </c:pt>
                <c:pt idx="59">
                  <c:v>2.3044776119402983</c:v>
                </c:pt>
                <c:pt idx="60">
                  <c:v>2.3164179104477611</c:v>
                </c:pt>
                <c:pt idx="61">
                  <c:v>2.3283582089552239</c:v>
                </c:pt>
                <c:pt idx="62">
                  <c:v>2.3402985074626868</c:v>
                </c:pt>
                <c:pt idx="63">
                  <c:v>2.3522388059701496</c:v>
                </c:pt>
                <c:pt idx="64">
                  <c:v>2.3641791044776124</c:v>
                </c:pt>
                <c:pt idx="65">
                  <c:v>2.3761194029850752</c:v>
                </c:pt>
                <c:pt idx="66">
                  <c:v>2.388059701492538</c:v>
                </c:pt>
              </c:numCache>
            </c:numRef>
          </c:xVal>
          <c:yVal>
            <c:numRef>
              <c:f>'Figure 4'!$DH$3:$DH$69</c:f>
              <c:numCache>
                <c:formatCode>General</c:formatCode>
                <c:ptCount val="67"/>
                <c:pt idx="0">
                  <c:v>1</c:v>
                </c:pt>
                <c:pt idx="1">
                  <c:v>1.0129629630000001</c:v>
                </c:pt>
                <c:pt idx="2">
                  <c:v>1.0246913580000001</c:v>
                </c:pt>
                <c:pt idx="3">
                  <c:v>1.0254029250000001</c:v>
                </c:pt>
                <c:pt idx="4">
                  <c:v>1.037892212</c:v>
                </c:pt>
                <c:pt idx="5">
                  <c:v>1.0420524689999999</c:v>
                </c:pt>
                <c:pt idx="6">
                  <c:v>1.0499131939999999</c:v>
                </c:pt>
                <c:pt idx="7">
                  <c:v>1.050810185</c:v>
                </c:pt>
                <c:pt idx="8">
                  <c:v>1.105624143</c:v>
                </c:pt>
                <c:pt idx="9">
                  <c:v>1.238918583</c:v>
                </c:pt>
                <c:pt idx="10">
                  <c:v>1.2441700959999999</c:v>
                </c:pt>
                <c:pt idx="11">
                  <c:v>1.26640128</c:v>
                </c:pt>
                <c:pt idx="12">
                  <c:v>1.391358034</c:v>
                </c:pt>
                <c:pt idx="13">
                  <c:v>1.5065907919999999</c:v>
                </c:pt>
                <c:pt idx="14">
                  <c:v>1.5091277219999999</c:v>
                </c:pt>
                <c:pt idx="15">
                  <c:v>1.58600823</c:v>
                </c:pt>
                <c:pt idx="16">
                  <c:v>1.6670580930000001</c:v>
                </c:pt>
                <c:pt idx="17">
                  <c:v>1.70781893</c:v>
                </c:pt>
                <c:pt idx="18">
                  <c:v>1.722908114</c:v>
                </c:pt>
                <c:pt idx="19">
                  <c:v>1.766803841</c:v>
                </c:pt>
                <c:pt idx="20">
                  <c:v>1.8949856759999999</c:v>
                </c:pt>
                <c:pt idx="21">
                  <c:v>1.987268518</c:v>
                </c:pt>
                <c:pt idx="22">
                  <c:v>2.1687240939999999</c:v>
                </c:pt>
                <c:pt idx="23">
                  <c:v>2.2894376489999999</c:v>
                </c:pt>
                <c:pt idx="24">
                  <c:v>2.3251028809999998</c:v>
                </c:pt>
                <c:pt idx="25">
                  <c:v>2.3279147500000001</c:v>
                </c:pt>
                <c:pt idx="26">
                  <c:v>2.4155092589999998</c:v>
                </c:pt>
                <c:pt idx="27">
                  <c:v>2.6244855970000001</c:v>
                </c:pt>
                <c:pt idx="28">
                  <c:v>2.7640603979999998</c:v>
                </c:pt>
                <c:pt idx="29">
                  <c:v>2.9186751690000001</c:v>
                </c:pt>
                <c:pt idx="30">
                  <c:v>2.9396433260000001</c:v>
                </c:pt>
                <c:pt idx="31">
                  <c:v>2.963786008</c:v>
                </c:pt>
                <c:pt idx="32">
                  <c:v>2.9725115739999999</c:v>
                </c:pt>
                <c:pt idx="33">
                  <c:v>2.9835392409999999</c:v>
                </c:pt>
                <c:pt idx="34">
                  <c:v>2.9840048000000001</c:v>
                </c:pt>
                <c:pt idx="35">
                  <c:v>3</c:v>
                </c:pt>
                <c:pt idx="36">
                  <c:v>3.0096022570000001</c:v>
                </c:pt>
                <c:pt idx="37">
                  <c:v>3.0123628500000001</c:v>
                </c:pt>
                <c:pt idx="38">
                  <c:v>3.0173837460000001</c:v>
                </c:pt>
                <c:pt idx="39">
                  <c:v>3.0534979419999999</c:v>
                </c:pt>
                <c:pt idx="40">
                  <c:v>3.2008230449999999</c:v>
                </c:pt>
                <c:pt idx="41">
                  <c:v>3.2083333330000001</c:v>
                </c:pt>
                <c:pt idx="42">
                  <c:v>3.2770919699999999</c:v>
                </c:pt>
                <c:pt idx="43">
                  <c:v>3.3229016800000002</c:v>
                </c:pt>
                <c:pt idx="44">
                  <c:v>3.3256558639999998</c:v>
                </c:pt>
                <c:pt idx="45">
                  <c:v>3.3424511319999999</c:v>
                </c:pt>
                <c:pt idx="46">
                  <c:v>3.3950617279999999</c:v>
                </c:pt>
                <c:pt idx="47">
                  <c:v>3.4098765430000002</c:v>
                </c:pt>
                <c:pt idx="48">
                  <c:v>3.5944122219999999</c:v>
                </c:pt>
                <c:pt idx="49">
                  <c:v>3.637860082</c:v>
                </c:pt>
                <c:pt idx="50">
                  <c:v>3.637860082</c:v>
                </c:pt>
                <c:pt idx="51">
                  <c:v>3.6385556029999999</c:v>
                </c:pt>
                <c:pt idx="52">
                  <c:v>3.754850088</c:v>
                </c:pt>
                <c:pt idx="53">
                  <c:v>3.7997256519999998</c:v>
                </c:pt>
                <c:pt idx="54">
                  <c:v>4.0370370370000002</c:v>
                </c:pt>
                <c:pt idx="55">
                  <c:v>4.2255068519999996</c:v>
                </c:pt>
                <c:pt idx="56">
                  <c:v>4.2805527239999996</c:v>
                </c:pt>
                <c:pt idx="57">
                  <c:v>4.3100137170000004</c:v>
                </c:pt>
                <c:pt idx="58">
                  <c:v>4.6186559020000004</c:v>
                </c:pt>
                <c:pt idx="59">
                  <c:v>4.6955577599999998</c:v>
                </c:pt>
                <c:pt idx="60">
                  <c:v>4.7160493829999997</c:v>
                </c:pt>
                <c:pt idx="61">
                  <c:v>4.7449519489999998</c:v>
                </c:pt>
                <c:pt idx="62">
                  <c:v>4.7650462960000004</c:v>
                </c:pt>
                <c:pt idx="63">
                  <c:v>4.7678326469999996</c:v>
                </c:pt>
                <c:pt idx="64">
                  <c:v>4.8902606310000003</c:v>
                </c:pt>
                <c:pt idx="65">
                  <c:v>4.966247643</c:v>
                </c:pt>
                <c:pt idx="66">
                  <c:v>4.9772376549999997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03-431E-88E5-CA35320AE3FE}"/>
            </c:ext>
          </c:extLst>
        </c:ser>
        <c:ser>
          <c:idx val="3"/>
          <c:order val="3"/>
          <c:tx>
            <c:strRef>
              <c:f>'Figure 4'!$G$70</c:f>
              <c:strCache>
                <c:ptCount val="1"/>
                <c:pt idx="0">
                  <c:v>DMN2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BC80BD">
                  <a:alpha val="80000"/>
                </a:srgbClr>
              </a:solidFill>
              <a:ln>
                <a:solidFill>
                  <a:srgbClr val="FFD92F">
                    <a:alpha val="80000"/>
                  </a:srgbClr>
                </a:solidFill>
              </a:ln>
            </c:spPr>
          </c:marker>
          <c:xVal>
            <c:numRef>
              <c:f>'Figure 4'!$AG$3:$AG$69</c:f>
              <c:numCache>
                <c:formatCode>General</c:formatCode>
                <c:ptCount val="67"/>
                <c:pt idx="0">
                  <c:v>2.6</c:v>
                </c:pt>
                <c:pt idx="1">
                  <c:v>2.6119402985074629</c:v>
                </c:pt>
                <c:pt idx="2">
                  <c:v>2.6238805970149257</c:v>
                </c:pt>
                <c:pt idx="3">
                  <c:v>2.6358208955223885</c:v>
                </c:pt>
                <c:pt idx="4">
                  <c:v>2.6477611940298513</c:v>
                </c:pt>
                <c:pt idx="5">
                  <c:v>2.6597014925373141</c:v>
                </c:pt>
                <c:pt idx="6">
                  <c:v>2.6716417910447769</c:v>
                </c:pt>
                <c:pt idx="7">
                  <c:v>2.6835820895522398</c:v>
                </c:pt>
                <c:pt idx="8">
                  <c:v>2.6955223880597026</c:v>
                </c:pt>
                <c:pt idx="9">
                  <c:v>2.7074626865671654</c:v>
                </c:pt>
                <c:pt idx="10">
                  <c:v>2.7194029850746282</c:v>
                </c:pt>
                <c:pt idx="11">
                  <c:v>2.731343283582091</c:v>
                </c:pt>
                <c:pt idx="12">
                  <c:v>2.7432835820895538</c:v>
                </c:pt>
                <c:pt idx="13">
                  <c:v>2.7552238805970166</c:v>
                </c:pt>
                <c:pt idx="14">
                  <c:v>2.7671641791044794</c:v>
                </c:pt>
                <c:pt idx="15">
                  <c:v>2.7791044776119422</c:v>
                </c:pt>
                <c:pt idx="16">
                  <c:v>2.791044776119405</c:v>
                </c:pt>
                <c:pt idx="17">
                  <c:v>2.8029850746268679</c:v>
                </c:pt>
                <c:pt idx="18">
                  <c:v>2.8149253731343307</c:v>
                </c:pt>
                <c:pt idx="19">
                  <c:v>2.8268656716417935</c:v>
                </c:pt>
                <c:pt idx="20">
                  <c:v>2.8388059701492563</c:v>
                </c:pt>
                <c:pt idx="21">
                  <c:v>2.8507462686567191</c:v>
                </c:pt>
                <c:pt idx="22">
                  <c:v>2.8626865671641819</c:v>
                </c:pt>
                <c:pt idx="23">
                  <c:v>2.8746268656716447</c:v>
                </c:pt>
                <c:pt idx="24">
                  <c:v>2.8865671641791075</c:v>
                </c:pt>
                <c:pt idx="25">
                  <c:v>2.8985074626865703</c:v>
                </c:pt>
                <c:pt idx="26">
                  <c:v>2.9104477611940331</c:v>
                </c:pt>
                <c:pt idx="27">
                  <c:v>2.922388059701496</c:v>
                </c:pt>
                <c:pt idx="28">
                  <c:v>2.9343283582089588</c:v>
                </c:pt>
                <c:pt idx="29">
                  <c:v>2.9462686567164216</c:v>
                </c:pt>
                <c:pt idx="30">
                  <c:v>2.9582089552238844</c:v>
                </c:pt>
                <c:pt idx="31">
                  <c:v>2.9701492537313472</c:v>
                </c:pt>
                <c:pt idx="32">
                  <c:v>2.98208955223881</c:v>
                </c:pt>
                <c:pt idx="33">
                  <c:v>2.9940298507462728</c:v>
                </c:pt>
                <c:pt idx="34">
                  <c:v>3.0059701492537356</c:v>
                </c:pt>
                <c:pt idx="35">
                  <c:v>3.0179104477611984</c:v>
                </c:pt>
                <c:pt idx="36">
                  <c:v>3.0298507462686612</c:v>
                </c:pt>
                <c:pt idx="37">
                  <c:v>3.0417910447761241</c:v>
                </c:pt>
                <c:pt idx="38">
                  <c:v>3.0537313432835869</c:v>
                </c:pt>
                <c:pt idx="39">
                  <c:v>3.0656716417910497</c:v>
                </c:pt>
                <c:pt idx="40">
                  <c:v>3.0776119402985125</c:v>
                </c:pt>
                <c:pt idx="41">
                  <c:v>3.0895522388059753</c:v>
                </c:pt>
                <c:pt idx="42">
                  <c:v>3.1014925373134381</c:v>
                </c:pt>
                <c:pt idx="43">
                  <c:v>3.1134328358209009</c:v>
                </c:pt>
                <c:pt idx="44">
                  <c:v>3.1253731343283637</c:v>
                </c:pt>
                <c:pt idx="45">
                  <c:v>3.1373134328358265</c:v>
                </c:pt>
                <c:pt idx="46">
                  <c:v>3.1492537313432893</c:v>
                </c:pt>
                <c:pt idx="47">
                  <c:v>3.1611940298507522</c:v>
                </c:pt>
                <c:pt idx="48">
                  <c:v>3.173134328358215</c:v>
                </c:pt>
                <c:pt idx="49">
                  <c:v>3.1850746268656778</c:v>
                </c:pt>
                <c:pt idx="50">
                  <c:v>3.1970149253731406</c:v>
                </c:pt>
                <c:pt idx="51">
                  <c:v>3.2089552238806034</c:v>
                </c:pt>
                <c:pt idx="52">
                  <c:v>3.2208955223880662</c:v>
                </c:pt>
                <c:pt idx="53">
                  <c:v>3.232835820895529</c:v>
                </c:pt>
                <c:pt idx="54">
                  <c:v>3.2447761194029918</c:v>
                </c:pt>
                <c:pt idx="55">
                  <c:v>3.2567164179104546</c:v>
                </c:pt>
                <c:pt idx="56">
                  <c:v>3.2686567164179174</c:v>
                </c:pt>
                <c:pt idx="57">
                  <c:v>3.2805970149253803</c:v>
                </c:pt>
                <c:pt idx="58">
                  <c:v>3.2925373134328431</c:v>
                </c:pt>
                <c:pt idx="59">
                  <c:v>3.3044776119403059</c:v>
                </c:pt>
                <c:pt idx="60">
                  <c:v>3.3164179104477687</c:v>
                </c:pt>
                <c:pt idx="61">
                  <c:v>3.3283582089552315</c:v>
                </c:pt>
                <c:pt idx="62">
                  <c:v>3.3402985074626943</c:v>
                </c:pt>
                <c:pt idx="63">
                  <c:v>3.3522388059701571</c:v>
                </c:pt>
                <c:pt idx="64">
                  <c:v>3.3641791044776199</c:v>
                </c:pt>
                <c:pt idx="65">
                  <c:v>3.3761194029850827</c:v>
                </c:pt>
                <c:pt idx="66">
                  <c:v>3.3880597014925455</c:v>
                </c:pt>
              </c:numCache>
            </c:numRef>
          </c:xVal>
          <c:yVal>
            <c:numRef>
              <c:f>'Figure 4'!$DN$3:$DN$69</c:f>
              <c:numCache>
                <c:formatCode>General</c:formatCode>
                <c:ptCount val="67"/>
                <c:pt idx="0">
                  <c:v>1.01611797</c:v>
                </c:pt>
                <c:pt idx="1">
                  <c:v>1.0249614199999999</c:v>
                </c:pt>
                <c:pt idx="2">
                  <c:v>1.0446152200000001</c:v>
                </c:pt>
                <c:pt idx="3">
                  <c:v>1.069958889</c:v>
                </c:pt>
                <c:pt idx="4">
                  <c:v>1.0781772439999999</c:v>
                </c:pt>
                <c:pt idx="5">
                  <c:v>1.0877914950000001</c:v>
                </c:pt>
                <c:pt idx="6">
                  <c:v>1.8312757200000001</c:v>
                </c:pt>
                <c:pt idx="7">
                  <c:v>1.8559670779999999</c:v>
                </c:pt>
                <c:pt idx="8">
                  <c:v>2.1111112259999998</c:v>
                </c:pt>
                <c:pt idx="9">
                  <c:v>2.3655692730000002</c:v>
                </c:pt>
                <c:pt idx="10">
                  <c:v>2.595336181</c:v>
                </c:pt>
                <c:pt idx="11">
                  <c:v>2.7913345980000002</c:v>
                </c:pt>
                <c:pt idx="12">
                  <c:v>2.9109682569999999</c:v>
                </c:pt>
                <c:pt idx="13">
                  <c:v>2.9245541839999998</c:v>
                </c:pt>
                <c:pt idx="14">
                  <c:v>2.9396434309999999</c:v>
                </c:pt>
                <c:pt idx="15">
                  <c:v>2.9753086419999999</c:v>
                </c:pt>
                <c:pt idx="16">
                  <c:v>2.9890260209999999</c:v>
                </c:pt>
                <c:pt idx="17">
                  <c:v>3.0087062750000002</c:v>
                </c:pt>
                <c:pt idx="18">
                  <c:v>3.0521512390000001</c:v>
                </c:pt>
                <c:pt idx="19">
                  <c:v>3.1097393690000001</c:v>
                </c:pt>
                <c:pt idx="20">
                  <c:v>3.119341564</c:v>
                </c:pt>
                <c:pt idx="21">
                  <c:v>3.315500686</c:v>
                </c:pt>
                <c:pt idx="22">
                  <c:v>3.5012345489999999</c:v>
                </c:pt>
                <c:pt idx="23">
                  <c:v>3.5065255729999998</c:v>
                </c:pt>
                <c:pt idx="24">
                  <c:v>3.576889982</c:v>
                </c:pt>
                <c:pt idx="25">
                  <c:v>3.588532131</c:v>
                </c:pt>
                <c:pt idx="26">
                  <c:v>3.5969301140000001</c:v>
                </c:pt>
                <c:pt idx="27">
                  <c:v>3.618442366</c:v>
                </c:pt>
                <c:pt idx="28">
                  <c:v>3.621141975</c:v>
                </c:pt>
                <c:pt idx="29">
                  <c:v>3.6269290129999998</c:v>
                </c:pt>
                <c:pt idx="30">
                  <c:v>3.6386831270000002</c:v>
                </c:pt>
                <c:pt idx="31">
                  <c:v>3.6416345159999999</c:v>
                </c:pt>
                <c:pt idx="32">
                  <c:v>3.6452674890000001</c:v>
                </c:pt>
                <c:pt idx="33">
                  <c:v>3.6617904590000001</c:v>
                </c:pt>
                <c:pt idx="34">
                  <c:v>3.85162037</c:v>
                </c:pt>
                <c:pt idx="35">
                  <c:v>3.8557432120000001</c:v>
                </c:pt>
                <c:pt idx="36">
                  <c:v>3.9944501080000001</c:v>
                </c:pt>
                <c:pt idx="37">
                  <c:v>4.01563786</c:v>
                </c:pt>
                <c:pt idx="38">
                  <c:v>4.2283950619999997</c:v>
                </c:pt>
                <c:pt idx="39">
                  <c:v>4.3087738890000002</c:v>
                </c:pt>
                <c:pt idx="40">
                  <c:v>4.3097993829999997</c:v>
                </c:pt>
                <c:pt idx="41">
                  <c:v>4.3895748020000003</c:v>
                </c:pt>
                <c:pt idx="42">
                  <c:v>4.3980494950000004</c:v>
                </c:pt>
                <c:pt idx="43">
                  <c:v>4.4342911750000003</c:v>
                </c:pt>
                <c:pt idx="44">
                  <c:v>4.5802469139999999</c:v>
                </c:pt>
                <c:pt idx="45">
                  <c:v>4.6131688080000002</c:v>
                </c:pt>
                <c:pt idx="46">
                  <c:v>4.6941015090000002</c:v>
                </c:pt>
                <c:pt idx="47">
                  <c:v>4.7019687919999997</c:v>
                </c:pt>
                <c:pt idx="48">
                  <c:v>4.7110339510000001</c:v>
                </c:pt>
                <c:pt idx="49">
                  <c:v>4.728647788</c:v>
                </c:pt>
                <c:pt idx="50">
                  <c:v>4.7303240740000003</c:v>
                </c:pt>
                <c:pt idx="51">
                  <c:v>4.7585733880000003</c:v>
                </c:pt>
                <c:pt idx="52">
                  <c:v>4.8683129249999997</c:v>
                </c:pt>
                <c:pt idx="53">
                  <c:v>4.8865862699999996</c:v>
                </c:pt>
                <c:pt idx="54">
                  <c:v>4.9004897549999997</c:v>
                </c:pt>
                <c:pt idx="55">
                  <c:v>4.9018183689999999</c:v>
                </c:pt>
                <c:pt idx="56">
                  <c:v>4.9018518520000001</c:v>
                </c:pt>
                <c:pt idx="57">
                  <c:v>4.9227430559999998</c:v>
                </c:pt>
                <c:pt idx="58">
                  <c:v>4.9328703709999999</c:v>
                </c:pt>
                <c:pt idx="59">
                  <c:v>4.941015299</c:v>
                </c:pt>
                <c:pt idx="60">
                  <c:v>4.9506172839999998</c:v>
                </c:pt>
                <c:pt idx="61">
                  <c:v>4.9718792870000001</c:v>
                </c:pt>
                <c:pt idx="62">
                  <c:v>4.9764033960000003</c:v>
                </c:pt>
                <c:pt idx="63">
                  <c:v>4.9811983240000002</c:v>
                </c:pt>
                <c:pt idx="64">
                  <c:v>4.9818930039999998</c:v>
                </c:pt>
                <c:pt idx="65">
                  <c:v>4.9854514229999998</c:v>
                </c:pt>
                <c:pt idx="6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03-431E-88E5-CA35320AE3FE}"/>
            </c:ext>
          </c:extLst>
        </c:ser>
        <c:ser>
          <c:idx val="4"/>
          <c:order val="4"/>
          <c:tx>
            <c:strRef>
              <c:f>'Figure 4'!$G$71</c:f>
              <c:strCache>
                <c:ptCount val="1"/>
                <c:pt idx="0">
                  <c:v>UMN+2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BC80BD">
                  <a:alpha val="80000"/>
                </a:srgbClr>
              </a:solidFill>
              <a:ln w="9525">
                <a:noFill/>
              </a:ln>
            </c:spPr>
          </c:marker>
          <c:xVal>
            <c:numRef>
              <c:f>'Figure 4'!$AI$3:$AI$69</c:f>
              <c:numCache>
                <c:formatCode>General</c:formatCode>
                <c:ptCount val="67"/>
                <c:pt idx="0">
                  <c:v>3.6</c:v>
                </c:pt>
                <c:pt idx="1">
                  <c:v>3.6119402985074629</c:v>
                </c:pt>
                <c:pt idx="2">
                  <c:v>3.6238805970149257</c:v>
                </c:pt>
                <c:pt idx="3">
                  <c:v>3.6358208955223885</c:v>
                </c:pt>
                <c:pt idx="4">
                  <c:v>3.6477611940298513</c:v>
                </c:pt>
                <c:pt idx="5">
                  <c:v>3.6597014925373141</c:v>
                </c:pt>
                <c:pt idx="6">
                  <c:v>3.6716417910447769</c:v>
                </c:pt>
                <c:pt idx="7">
                  <c:v>3.6835820895522398</c:v>
                </c:pt>
                <c:pt idx="8">
                  <c:v>3.6955223880597026</c:v>
                </c:pt>
                <c:pt idx="9">
                  <c:v>3.7074626865671654</c:v>
                </c:pt>
                <c:pt idx="10">
                  <c:v>3.7194029850746282</c:v>
                </c:pt>
                <c:pt idx="11">
                  <c:v>3.731343283582091</c:v>
                </c:pt>
                <c:pt idx="12">
                  <c:v>3.7432835820895538</c:v>
                </c:pt>
                <c:pt idx="13">
                  <c:v>3.7552238805970166</c:v>
                </c:pt>
                <c:pt idx="14">
                  <c:v>3.7671641791044794</c:v>
                </c:pt>
                <c:pt idx="15">
                  <c:v>3.7791044776119422</c:v>
                </c:pt>
                <c:pt idx="16">
                  <c:v>3.791044776119405</c:v>
                </c:pt>
                <c:pt idx="17">
                  <c:v>3.8029850746268679</c:v>
                </c:pt>
                <c:pt idx="18">
                  <c:v>3.8149253731343307</c:v>
                </c:pt>
                <c:pt idx="19">
                  <c:v>3.8268656716417935</c:v>
                </c:pt>
                <c:pt idx="20">
                  <c:v>3.8388059701492563</c:v>
                </c:pt>
                <c:pt idx="21">
                  <c:v>3.8507462686567191</c:v>
                </c:pt>
                <c:pt idx="22">
                  <c:v>3.8626865671641819</c:v>
                </c:pt>
                <c:pt idx="23">
                  <c:v>3.8746268656716447</c:v>
                </c:pt>
                <c:pt idx="24">
                  <c:v>3.8865671641791075</c:v>
                </c:pt>
                <c:pt idx="25">
                  <c:v>3.8985074626865703</c:v>
                </c:pt>
                <c:pt idx="26">
                  <c:v>3.9104477611940331</c:v>
                </c:pt>
                <c:pt idx="27">
                  <c:v>3.922388059701496</c:v>
                </c:pt>
                <c:pt idx="28">
                  <c:v>3.9343283582089588</c:v>
                </c:pt>
                <c:pt idx="29">
                  <c:v>3.9462686567164216</c:v>
                </c:pt>
                <c:pt idx="30">
                  <c:v>3.9582089552238844</c:v>
                </c:pt>
                <c:pt idx="31">
                  <c:v>3.9701492537313472</c:v>
                </c:pt>
                <c:pt idx="32">
                  <c:v>3.98208955223881</c:v>
                </c:pt>
                <c:pt idx="33">
                  <c:v>3.9940298507462728</c:v>
                </c:pt>
                <c:pt idx="34">
                  <c:v>4.0059701492537352</c:v>
                </c:pt>
                <c:pt idx="35">
                  <c:v>4.0179104477611975</c:v>
                </c:pt>
                <c:pt idx="36">
                  <c:v>4.0298507462686599</c:v>
                </c:pt>
                <c:pt idx="37">
                  <c:v>4.0417910447761223</c:v>
                </c:pt>
                <c:pt idx="38">
                  <c:v>4.0537313432835846</c:v>
                </c:pt>
                <c:pt idx="39">
                  <c:v>4.065671641791047</c:v>
                </c:pt>
                <c:pt idx="40">
                  <c:v>4.0776119402985094</c:v>
                </c:pt>
                <c:pt idx="41">
                  <c:v>4.0895522388059717</c:v>
                </c:pt>
                <c:pt idx="42">
                  <c:v>4.1014925373134341</c:v>
                </c:pt>
                <c:pt idx="43">
                  <c:v>4.1134328358208965</c:v>
                </c:pt>
                <c:pt idx="44">
                  <c:v>4.1253731343283588</c:v>
                </c:pt>
                <c:pt idx="45">
                  <c:v>4.1373134328358212</c:v>
                </c:pt>
                <c:pt idx="46">
                  <c:v>4.1492537313432836</c:v>
                </c:pt>
                <c:pt idx="47">
                  <c:v>4.1611940298507459</c:v>
                </c:pt>
                <c:pt idx="48">
                  <c:v>4.1731343283582083</c:v>
                </c:pt>
                <c:pt idx="49">
                  <c:v>4.1850746268656707</c:v>
                </c:pt>
                <c:pt idx="50">
                  <c:v>4.197014925373133</c:v>
                </c:pt>
                <c:pt idx="51">
                  <c:v>4.2089552238805954</c:v>
                </c:pt>
                <c:pt idx="52">
                  <c:v>4.2208955223880578</c:v>
                </c:pt>
                <c:pt idx="53">
                  <c:v>4.2328358208955201</c:v>
                </c:pt>
                <c:pt idx="54">
                  <c:v>4.2447761194029825</c:v>
                </c:pt>
                <c:pt idx="55">
                  <c:v>4.2567164179104449</c:v>
                </c:pt>
                <c:pt idx="56">
                  <c:v>4.2686567164179072</c:v>
                </c:pt>
                <c:pt idx="57">
                  <c:v>4.2805970149253696</c:v>
                </c:pt>
                <c:pt idx="58">
                  <c:v>4.292537313432832</c:v>
                </c:pt>
                <c:pt idx="59">
                  <c:v>4.3044776119402943</c:v>
                </c:pt>
                <c:pt idx="60">
                  <c:v>4.3164179104477567</c:v>
                </c:pt>
                <c:pt idx="61">
                  <c:v>4.3283582089552191</c:v>
                </c:pt>
                <c:pt idx="62">
                  <c:v>4.3402985074626814</c:v>
                </c:pt>
                <c:pt idx="63">
                  <c:v>4.3522388059701438</c:v>
                </c:pt>
                <c:pt idx="64">
                  <c:v>4.3641791044776062</c:v>
                </c:pt>
                <c:pt idx="65">
                  <c:v>4.3761194029850685</c:v>
                </c:pt>
                <c:pt idx="66">
                  <c:v>4.3880597014925309</c:v>
                </c:pt>
              </c:numCache>
            </c:numRef>
          </c:xVal>
          <c:yVal>
            <c:numRef>
              <c:f>'Figure 4'!$DP$3:$DP$69</c:f>
              <c:numCache>
                <c:formatCode>General</c:formatCode>
                <c:ptCount val="67"/>
                <c:pt idx="0">
                  <c:v>1.058984911</c:v>
                </c:pt>
                <c:pt idx="1">
                  <c:v>1.329546039</c:v>
                </c:pt>
                <c:pt idx="2">
                  <c:v>1.8641975310000001</c:v>
                </c:pt>
                <c:pt idx="3">
                  <c:v>2.3329903980000002</c:v>
                </c:pt>
                <c:pt idx="4">
                  <c:v>2.341563786</c:v>
                </c:pt>
                <c:pt idx="5">
                  <c:v>2.5775034290000001</c:v>
                </c:pt>
                <c:pt idx="6">
                  <c:v>2.9769547329999999</c:v>
                </c:pt>
                <c:pt idx="7">
                  <c:v>2.9852697840000002</c:v>
                </c:pt>
                <c:pt idx="8">
                  <c:v>3.0231783280000002</c:v>
                </c:pt>
                <c:pt idx="9">
                  <c:v>3.5825617279999999</c:v>
                </c:pt>
                <c:pt idx="10">
                  <c:v>3.6000000750000001</c:v>
                </c:pt>
                <c:pt idx="11">
                  <c:v>3.6523802399999998</c:v>
                </c:pt>
                <c:pt idx="12">
                  <c:v>3.6547453700000001</c:v>
                </c:pt>
                <c:pt idx="13">
                  <c:v>3.6927297669999999</c:v>
                </c:pt>
                <c:pt idx="14">
                  <c:v>3.7214506169999999</c:v>
                </c:pt>
                <c:pt idx="15">
                  <c:v>3.807231228</c:v>
                </c:pt>
                <c:pt idx="16">
                  <c:v>3.9470657870000001</c:v>
                </c:pt>
                <c:pt idx="17">
                  <c:v>4.1137165700000002</c:v>
                </c:pt>
                <c:pt idx="18">
                  <c:v>4.1869973949999997</c:v>
                </c:pt>
                <c:pt idx="19">
                  <c:v>4.2798353909999998</c:v>
                </c:pt>
                <c:pt idx="20">
                  <c:v>4.2847222220000001</c:v>
                </c:pt>
                <c:pt idx="21">
                  <c:v>4.320987905</c:v>
                </c:pt>
                <c:pt idx="22">
                  <c:v>4.3381448410000001</c:v>
                </c:pt>
                <c:pt idx="23">
                  <c:v>4.3936901749999997</c:v>
                </c:pt>
                <c:pt idx="24">
                  <c:v>4.4238683129999998</c:v>
                </c:pt>
                <c:pt idx="25">
                  <c:v>4.5478042859999999</c:v>
                </c:pt>
                <c:pt idx="26">
                  <c:v>4.633873457</c:v>
                </c:pt>
                <c:pt idx="27">
                  <c:v>4.6520020559999997</c:v>
                </c:pt>
                <c:pt idx="28">
                  <c:v>4.7195496419999996</c:v>
                </c:pt>
                <c:pt idx="29">
                  <c:v>4.7283950619999997</c:v>
                </c:pt>
                <c:pt idx="30">
                  <c:v>4.732151612</c:v>
                </c:pt>
                <c:pt idx="31">
                  <c:v>4.7764060349999999</c:v>
                </c:pt>
                <c:pt idx="32">
                  <c:v>4.7851149360000003</c:v>
                </c:pt>
                <c:pt idx="33">
                  <c:v>4.7879160589999996</c:v>
                </c:pt>
                <c:pt idx="34">
                  <c:v>4.8408779150000001</c:v>
                </c:pt>
                <c:pt idx="35">
                  <c:v>4.8534979419999997</c:v>
                </c:pt>
                <c:pt idx="36">
                  <c:v>4.8667902950000004</c:v>
                </c:pt>
                <c:pt idx="37">
                  <c:v>4.8724601339999998</c:v>
                </c:pt>
                <c:pt idx="38">
                  <c:v>4.877915078</c:v>
                </c:pt>
                <c:pt idx="39">
                  <c:v>4.9135802469999996</c:v>
                </c:pt>
                <c:pt idx="40">
                  <c:v>4.9189573690000001</c:v>
                </c:pt>
                <c:pt idx="41">
                  <c:v>4.9255829899999997</c:v>
                </c:pt>
                <c:pt idx="42">
                  <c:v>4.9328703699999998</c:v>
                </c:pt>
                <c:pt idx="43">
                  <c:v>4.9447112820000001</c:v>
                </c:pt>
                <c:pt idx="44">
                  <c:v>4.9506174510000003</c:v>
                </c:pt>
                <c:pt idx="45">
                  <c:v>4.9511407329999999</c:v>
                </c:pt>
                <c:pt idx="46">
                  <c:v>4.9522633740000002</c:v>
                </c:pt>
                <c:pt idx="47">
                  <c:v>4.9555555560000002</c:v>
                </c:pt>
                <c:pt idx="48">
                  <c:v>4.9561042520000003</c:v>
                </c:pt>
                <c:pt idx="49">
                  <c:v>4.9588477370000001</c:v>
                </c:pt>
                <c:pt idx="50">
                  <c:v>4.9598451069999996</c:v>
                </c:pt>
                <c:pt idx="51">
                  <c:v>4.9615914300000004</c:v>
                </c:pt>
                <c:pt idx="52">
                  <c:v>4.9643347049999997</c:v>
                </c:pt>
                <c:pt idx="53">
                  <c:v>4.9670783150000002</c:v>
                </c:pt>
                <c:pt idx="54">
                  <c:v>4.967592593</c:v>
                </c:pt>
                <c:pt idx="55">
                  <c:v>4.9703703700000004</c:v>
                </c:pt>
                <c:pt idx="56">
                  <c:v>4.9714787539999996</c:v>
                </c:pt>
                <c:pt idx="57">
                  <c:v>4.9720164609999999</c:v>
                </c:pt>
                <c:pt idx="58">
                  <c:v>4.9724867719999999</c:v>
                </c:pt>
                <c:pt idx="59">
                  <c:v>4.9729616769999998</c:v>
                </c:pt>
                <c:pt idx="60">
                  <c:v>4.9748521090000004</c:v>
                </c:pt>
                <c:pt idx="61">
                  <c:v>4.9772376549999997</c:v>
                </c:pt>
                <c:pt idx="62">
                  <c:v>4.9818930039999998</c:v>
                </c:pt>
                <c:pt idx="63">
                  <c:v>4.9821673530000004</c:v>
                </c:pt>
                <c:pt idx="64">
                  <c:v>4.9842282149999999</c:v>
                </c:pt>
                <c:pt idx="65">
                  <c:v>5</c:v>
                </c:pt>
                <c:pt idx="66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103-431E-88E5-CA35320AE3FE}"/>
            </c:ext>
          </c:extLst>
        </c:ser>
        <c:ser>
          <c:idx val="5"/>
          <c:order val="5"/>
          <c:tx>
            <c:strRef>
              <c:f>'Figure 4'!$G$72</c:f>
              <c:strCache>
                <c:ptCount val="1"/>
                <c:pt idx="0">
                  <c:v>DEF+2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BEBADA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4'!$AK$3:$AK$69</c:f>
              <c:numCache>
                <c:formatCode>General</c:formatCode>
                <c:ptCount val="67"/>
                <c:pt idx="0">
                  <c:v>4.5999999999999996</c:v>
                </c:pt>
                <c:pt idx="1">
                  <c:v>4.611940298507462</c:v>
                </c:pt>
                <c:pt idx="2">
                  <c:v>4.6238805970149244</c:v>
                </c:pt>
                <c:pt idx="3">
                  <c:v>4.6358208955223867</c:v>
                </c:pt>
                <c:pt idx="4">
                  <c:v>4.6477611940298491</c:v>
                </c:pt>
                <c:pt idx="5">
                  <c:v>4.6597014925373115</c:v>
                </c:pt>
                <c:pt idx="6">
                  <c:v>4.6716417910447738</c:v>
                </c:pt>
                <c:pt idx="7">
                  <c:v>4.6835820895522362</c:v>
                </c:pt>
                <c:pt idx="8">
                  <c:v>4.6955223880596986</c:v>
                </c:pt>
                <c:pt idx="9">
                  <c:v>4.7074626865671609</c:v>
                </c:pt>
                <c:pt idx="10">
                  <c:v>4.7194029850746233</c:v>
                </c:pt>
                <c:pt idx="11">
                  <c:v>4.7313432835820857</c:v>
                </c:pt>
                <c:pt idx="12">
                  <c:v>4.743283582089548</c:v>
                </c:pt>
                <c:pt idx="13">
                  <c:v>4.7552238805970104</c:v>
                </c:pt>
                <c:pt idx="14">
                  <c:v>4.7671641791044728</c:v>
                </c:pt>
                <c:pt idx="15">
                  <c:v>4.7791044776119351</c:v>
                </c:pt>
                <c:pt idx="16">
                  <c:v>4.7910447761193975</c:v>
                </c:pt>
                <c:pt idx="17">
                  <c:v>4.8029850746268599</c:v>
                </c:pt>
                <c:pt idx="18">
                  <c:v>4.8149253731343222</c:v>
                </c:pt>
                <c:pt idx="19">
                  <c:v>4.8268656716417846</c:v>
                </c:pt>
                <c:pt idx="20">
                  <c:v>4.838805970149247</c:v>
                </c:pt>
                <c:pt idx="21">
                  <c:v>4.8507462686567093</c:v>
                </c:pt>
                <c:pt idx="22">
                  <c:v>4.8626865671641717</c:v>
                </c:pt>
                <c:pt idx="23">
                  <c:v>4.8746268656716341</c:v>
                </c:pt>
                <c:pt idx="24">
                  <c:v>4.8865671641790964</c:v>
                </c:pt>
                <c:pt idx="25">
                  <c:v>4.8985074626865588</c:v>
                </c:pt>
                <c:pt idx="26">
                  <c:v>4.9104477611940212</c:v>
                </c:pt>
                <c:pt idx="27">
                  <c:v>4.9223880597014835</c:v>
                </c:pt>
                <c:pt idx="28">
                  <c:v>4.9343283582089459</c:v>
                </c:pt>
                <c:pt idx="29">
                  <c:v>4.9462686567164083</c:v>
                </c:pt>
                <c:pt idx="30">
                  <c:v>4.9582089552238706</c:v>
                </c:pt>
                <c:pt idx="31">
                  <c:v>4.970149253731333</c:v>
                </c:pt>
                <c:pt idx="32">
                  <c:v>4.9820895522387953</c:v>
                </c:pt>
                <c:pt idx="33">
                  <c:v>4.9940298507462577</c:v>
                </c:pt>
                <c:pt idx="34">
                  <c:v>5.0059701492537201</c:v>
                </c:pt>
                <c:pt idx="35">
                  <c:v>5.0179104477611824</c:v>
                </c:pt>
                <c:pt idx="36">
                  <c:v>5.0298507462686448</c:v>
                </c:pt>
                <c:pt idx="37">
                  <c:v>5.0417910447761072</c:v>
                </c:pt>
                <c:pt idx="38">
                  <c:v>5.0537313432835695</c:v>
                </c:pt>
                <c:pt idx="39">
                  <c:v>5.0656716417910319</c:v>
                </c:pt>
                <c:pt idx="40">
                  <c:v>5.0776119402984943</c:v>
                </c:pt>
                <c:pt idx="41">
                  <c:v>5.0895522388059566</c:v>
                </c:pt>
                <c:pt idx="42">
                  <c:v>5.101492537313419</c:v>
                </c:pt>
                <c:pt idx="43">
                  <c:v>5.1134328358208814</c:v>
                </c:pt>
                <c:pt idx="44">
                  <c:v>5.1253731343283437</c:v>
                </c:pt>
                <c:pt idx="45">
                  <c:v>5.1373134328358061</c:v>
                </c:pt>
                <c:pt idx="46">
                  <c:v>5.1492537313432685</c:v>
                </c:pt>
                <c:pt idx="47">
                  <c:v>5.1611940298507308</c:v>
                </c:pt>
                <c:pt idx="48">
                  <c:v>5.1731343283581932</c:v>
                </c:pt>
                <c:pt idx="49">
                  <c:v>5.1850746268656556</c:v>
                </c:pt>
                <c:pt idx="50">
                  <c:v>5.1970149253731179</c:v>
                </c:pt>
                <c:pt idx="51">
                  <c:v>5.2089552238805803</c:v>
                </c:pt>
                <c:pt idx="52">
                  <c:v>5.2208955223880427</c:v>
                </c:pt>
                <c:pt idx="53">
                  <c:v>5.232835820895505</c:v>
                </c:pt>
                <c:pt idx="54">
                  <c:v>5.2447761194029674</c:v>
                </c:pt>
                <c:pt idx="55">
                  <c:v>5.2567164179104298</c:v>
                </c:pt>
                <c:pt idx="56">
                  <c:v>5.2686567164178921</c:v>
                </c:pt>
                <c:pt idx="57">
                  <c:v>5.2805970149253545</c:v>
                </c:pt>
                <c:pt idx="58">
                  <c:v>5.2925373134328169</c:v>
                </c:pt>
                <c:pt idx="59">
                  <c:v>5.3044776119402792</c:v>
                </c:pt>
                <c:pt idx="60">
                  <c:v>5.3164179104477416</c:v>
                </c:pt>
                <c:pt idx="61">
                  <c:v>5.328358208955204</c:v>
                </c:pt>
                <c:pt idx="62">
                  <c:v>5.3402985074626663</c:v>
                </c:pt>
                <c:pt idx="63">
                  <c:v>5.3522388059701287</c:v>
                </c:pt>
                <c:pt idx="64">
                  <c:v>5.3641791044775911</c:v>
                </c:pt>
                <c:pt idx="65">
                  <c:v>5.3761194029850534</c:v>
                </c:pt>
                <c:pt idx="66">
                  <c:v>5.3880597014925158</c:v>
                </c:pt>
              </c:numCache>
            </c:numRef>
          </c:xVal>
          <c:yVal>
            <c:numRef>
              <c:f>'Figure 4'!$DR$3:$DR$69</c:f>
              <c:numCache>
                <c:formatCode>General</c:formatCode>
                <c:ptCount val="67"/>
                <c:pt idx="0">
                  <c:v>1.0878792559999999</c:v>
                </c:pt>
                <c:pt idx="1">
                  <c:v>1.2021604939999999</c:v>
                </c:pt>
                <c:pt idx="2">
                  <c:v>2.4572273660000001</c:v>
                </c:pt>
                <c:pt idx="3">
                  <c:v>2.5291141509999999</c:v>
                </c:pt>
                <c:pt idx="4">
                  <c:v>2.9109682569999999</c:v>
                </c:pt>
                <c:pt idx="5">
                  <c:v>2.9588477370000001</c:v>
                </c:pt>
                <c:pt idx="6">
                  <c:v>2.9703703699999999</c:v>
                </c:pt>
                <c:pt idx="7">
                  <c:v>3.044425129</c:v>
                </c:pt>
                <c:pt idx="8">
                  <c:v>3.401375501</c:v>
                </c:pt>
                <c:pt idx="9">
                  <c:v>3.5061729650000002</c:v>
                </c:pt>
                <c:pt idx="10">
                  <c:v>3.5157750339999998</c:v>
                </c:pt>
                <c:pt idx="11">
                  <c:v>3.6213991769999998</c:v>
                </c:pt>
                <c:pt idx="12">
                  <c:v>3.6481481480000002</c:v>
                </c:pt>
                <c:pt idx="13">
                  <c:v>3.6520061730000002</c:v>
                </c:pt>
                <c:pt idx="14">
                  <c:v>3.6569145120000002</c:v>
                </c:pt>
                <c:pt idx="15">
                  <c:v>3.6790123459999999</c:v>
                </c:pt>
                <c:pt idx="16">
                  <c:v>3.686419753</c:v>
                </c:pt>
                <c:pt idx="17">
                  <c:v>3.9053497940000002</c:v>
                </c:pt>
                <c:pt idx="18">
                  <c:v>4.0342931049999997</c:v>
                </c:pt>
                <c:pt idx="19">
                  <c:v>4.0987654320000004</c:v>
                </c:pt>
                <c:pt idx="20">
                  <c:v>4.1054479559999999</c:v>
                </c:pt>
                <c:pt idx="21">
                  <c:v>4.169423514</c:v>
                </c:pt>
                <c:pt idx="22">
                  <c:v>4.263374486</c:v>
                </c:pt>
                <c:pt idx="23">
                  <c:v>4.2890625</c:v>
                </c:pt>
                <c:pt idx="24">
                  <c:v>4.3148148150000001</c:v>
                </c:pt>
                <c:pt idx="25">
                  <c:v>4.3264747899999998</c:v>
                </c:pt>
                <c:pt idx="26">
                  <c:v>4.3439800660000003</c:v>
                </c:pt>
                <c:pt idx="27">
                  <c:v>4.3776177140000003</c:v>
                </c:pt>
                <c:pt idx="28">
                  <c:v>4.3912840790000001</c:v>
                </c:pt>
                <c:pt idx="29">
                  <c:v>4.4265928130000001</c:v>
                </c:pt>
                <c:pt idx="30">
                  <c:v>4.4554183810000003</c:v>
                </c:pt>
                <c:pt idx="31">
                  <c:v>4.4814815860000001</c:v>
                </c:pt>
                <c:pt idx="32">
                  <c:v>4.4954474629999996</c:v>
                </c:pt>
                <c:pt idx="33">
                  <c:v>4.498971193</c:v>
                </c:pt>
                <c:pt idx="34">
                  <c:v>4.54869697</c:v>
                </c:pt>
                <c:pt idx="35">
                  <c:v>4.6748971189999997</c:v>
                </c:pt>
                <c:pt idx="36">
                  <c:v>4.7180332839999997</c:v>
                </c:pt>
                <c:pt idx="37">
                  <c:v>4.7879160589999996</c:v>
                </c:pt>
                <c:pt idx="38">
                  <c:v>4.7958847740000001</c:v>
                </c:pt>
                <c:pt idx="39">
                  <c:v>4.8329903979999997</c:v>
                </c:pt>
                <c:pt idx="40">
                  <c:v>4.8381922489999996</c:v>
                </c:pt>
                <c:pt idx="41">
                  <c:v>4.8730709880000003</c:v>
                </c:pt>
                <c:pt idx="42">
                  <c:v>4.8959458590000002</c:v>
                </c:pt>
                <c:pt idx="43">
                  <c:v>4.9122085049999997</c:v>
                </c:pt>
                <c:pt idx="44">
                  <c:v>4.9218109920000002</c:v>
                </c:pt>
                <c:pt idx="45">
                  <c:v>4.927297877</c:v>
                </c:pt>
                <c:pt idx="46">
                  <c:v>4.9405864199999998</c:v>
                </c:pt>
                <c:pt idx="47">
                  <c:v>4.9408061180000002</c:v>
                </c:pt>
                <c:pt idx="48">
                  <c:v>4.9420693480000004</c:v>
                </c:pt>
                <c:pt idx="49">
                  <c:v>4.9461548359999998</c:v>
                </c:pt>
                <c:pt idx="50">
                  <c:v>4.9465021829999998</c:v>
                </c:pt>
                <c:pt idx="51">
                  <c:v>4.9478738</c:v>
                </c:pt>
                <c:pt idx="52">
                  <c:v>4.9478738</c:v>
                </c:pt>
                <c:pt idx="53">
                  <c:v>4.9489711930000002</c:v>
                </c:pt>
                <c:pt idx="54">
                  <c:v>4.9547325100000004</c:v>
                </c:pt>
                <c:pt idx="55">
                  <c:v>4.9617888780000001</c:v>
                </c:pt>
                <c:pt idx="56">
                  <c:v>4.9657064889999996</c:v>
                </c:pt>
                <c:pt idx="57">
                  <c:v>4.9665541119999999</c:v>
                </c:pt>
                <c:pt idx="58">
                  <c:v>4.9710758369999999</c:v>
                </c:pt>
                <c:pt idx="59">
                  <c:v>4.9736625510000003</c:v>
                </c:pt>
                <c:pt idx="60">
                  <c:v>4.9748971190000004</c:v>
                </c:pt>
                <c:pt idx="61">
                  <c:v>4.9770233199999998</c:v>
                </c:pt>
                <c:pt idx="62">
                  <c:v>4.9802469140000003</c:v>
                </c:pt>
                <c:pt idx="63">
                  <c:v>4.9833846240000002</c:v>
                </c:pt>
                <c:pt idx="64">
                  <c:v>4.9849537039999996</c:v>
                </c:pt>
                <c:pt idx="65">
                  <c:v>4.9935249490000002</c:v>
                </c:pt>
                <c:pt idx="66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103-431E-88E5-CA35320A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Lack of Transfer of Unambiguous POS1 to CS-</a:t>
            </a:r>
          </a:p>
        </c:rich>
      </c:tx>
      <c:layout>
        <c:manualLayout>
          <c:xMode val="edge"/>
          <c:yMode val="edge"/>
          <c:x val="0.1930798052417361"/>
          <c:y val="4.41849131274698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74018966692708"/>
          <c:y val="0.14796663185761402"/>
          <c:w val="0.84725550610521516"/>
          <c:h val="0.63000064256387434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E41A1C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">
                    <a:srgbClr val="80B1D3">
                      <a:alpha val="40000"/>
                    </a:srgbClr>
                  </a:gs>
                  <a:gs pos="99000">
                    <a:srgbClr val="E41A1C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77E-40C6-BC30-9628BBD7CC71}"/>
              </c:ext>
            </c:extLst>
          </c:dPt>
          <c:dPt>
            <c:idx val="2"/>
            <c:invertIfNegative val="0"/>
            <c:bubble3D val="0"/>
            <c:spPr>
              <a:solidFill>
                <a:srgbClr val="80B1D3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77E-40C6-BC30-9628BBD7CC7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77E-40C6-BC30-9628BBD7CC7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77E-40C6-BC30-9628BBD7CC71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4'!$D$56:$D$58</c:f>
                <c:numCache>
                  <c:formatCode>General</c:formatCode>
                  <c:ptCount val="3"/>
                  <c:pt idx="0">
                    <c:v>0.11045380121902544</c:v>
                  </c:pt>
                  <c:pt idx="1">
                    <c:v>0.1330331808095932</c:v>
                  </c:pt>
                  <c:pt idx="2">
                    <c:v>0.11195912428863206</c:v>
                  </c:pt>
                </c:numCache>
              </c:numRef>
            </c:plus>
            <c:minus>
              <c:numRef>
                <c:f>'Figure 4'!$D$56:$D$58</c:f>
                <c:numCache>
                  <c:formatCode>General</c:formatCode>
                  <c:ptCount val="3"/>
                  <c:pt idx="0">
                    <c:v>0.11045380121902544</c:v>
                  </c:pt>
                  <c:pt idx="1">
                    <c:v>0.1330331808095932</c:v>
                  </c:pt>
                  <c:pt idx="2">
                    <c:v>0.11195912428863206</c:v>
                  </c:pt>
                </c:numCache>
              </c:numRef>
            </c:minus>
          </c:errBars>
          <c:cat>
            <c:strRef>
              <c:f>'Figure 4'!$B$56:$B$58</c:f>
              <c:strCache>
                <c:ptCount val="3"/>
                <c:pt idx="0">
                  <c:v>H-</c:v>
                </c:pt>
                <c:pt idx="1">
                  <c:v>JH</c:v>
                </c:pt>
                <c:pt idx="2">
                  <c:v>JK+</c:v>
                </c:pt>
              </c:strCache>
            </c:strRef>
          </c:cat>
          <c:val>
            <c:numRef>
              <c:f>'Figure 4'!$C$56:$C$58</c:f>
              <c:numCache>
                <c:formatCode>General</c:formatCode>
                <c:ptCount val="3"/>
                <c:pt idx="0">
                  <c:v>1.3870437791379313</c:v>
                </c:pt>
                <c:pt idx="1">
                  <c:v>2.125618002637931</c:v>
                </c:pt>
                <c:pt idx="2">
                  <c:v>4.4447246772586206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7E-40C6-BC30-9628BBD7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4'!$B$56</c:f>
              <c:strCache>
                <c:ptCount val="1"/>
                <c:pt idx="0">
                  <c:v>H-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E41A1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4'!$S$3:$S$60</c:f>
              <c:numCache>
                <c:formatCode>General</c:formatCode>
                <c:ptCount val="58"/>
                <c:pt idx="0">
                  <c:v>0.6</c:v>
                </c:pt>
                <c:pt idx="1">
                  <c:v>0.61379310344827587</c:v>
                </c:pt>
                <c:pt idx="2">
                  <c:v>0.62758620689655176</c:v>
                </c:pt>
                <c:pt idx="3">
                  <c:v>0.64137931034482765</c:v>
                </c:pt>
                <c:pt idx="4">
                  <c:v>0.65517241379310354</c:v>
                </c:pt>
                <c:pt idx="5">
                  <c:v>0.66896551724137943</c:v>
                </c:pt>
                <c:pt idx="6">
                  <c:v>0.68275862068965532</c:v>
                </c:pt>
                <c:pt idx="7">
                  <c:v>0.69655172413793121</c:v>
                </c:pt>
                <c:pt idx="8">
                  <c:v>0.71034482758620709</c:v>
                </c:pt>
                <c:pt idx="9">
                  <c:v>0.72413793103448298</c:v>
                </c:pt>
                <c:pt idx="10">
                  <c:v>0.73793103448275887</c:v>
                </c:pt>
                <c:pt idx="11">
                  <c:v>0.75172413793103476</c:v>
                </c:pt>
                <c:pt idx="12">
                  <c:v>0.76551724137931065</c:v>
                </c:pt>
                <c:pt idx="13">
                  <c:v>0.77931034482758654</c:v>
                </c:pt>
                <c:pt idx="14">
                  <c:v>0.79310344827586243</c:v>
                </c:pt>
                <c:pt idx="15">
                  <c:v>0.80689655172413832</c:v>
                </c:pt>
                <c:pt idx="16">
                  <c:v>0.82068965517241421</c:v>
                </c:pt>
                <c:pt idx="17">
                  <c:v>0.8344827586206901</c:v>
                </c:pt>
                <c:pt idx="18">
                  <c:v>0.84827586206896599</c:v>
                </c:pt>
                <c:pt idx="19">
                  <c:v>0.86206896551724188</c:v>
                </c:pt>
                <c:pt idx="20">
                  <c:v>0.87586206896551777</c:v>
                </c:pt>
                <c:pt idx="21">
                  <c:v>0.88965517241379366</c:v>
                </c:pt>
                <c:pt idx="22">
                  <c:v>0.90344827586206955</c:v>
                </c:pt>
                <c:pt idx="23">
                  <c:v>0.91724137931034544</c:v>
                </c:pt>
                <c:pt idx="24">
                  <c:v>0.93103448275862133</c:v>
                </c:pt>
                <c:pt idx="25">
                  <c:v>0.94482758620689722</c:v>
                </c:pt>
                <c:pt idx="26">
                  <c:v>0.95862068965517311</c:v>
                </c:pt>
                <c:pt idx="27">
                  <c:v>0.972413793103449</c:v>
                </c:pt>
                <c:pt idx="28">
                  <c:v>0.98620689655172489</c:v>
                </c:pt>
                <c:pt idx="29">
                  <c:v>1.0000000000000007</c:v>
                </c:pt>
                <c:pt idx="30">
                  <c:v>1.0137931034482766</c:v>
                </c:pt>
                <c:pt idx="31">
                  <c:v>1.0275862068965524</c:v>
                </c:pt>
                <c:pt idx="32">
                  <c:v>1.0413793103448283</c:v>
                </c:pt>
                <c:pt idx="33">
                  <c:v>1.0551724137931042</c:v>
                </c:pt>
                <c:pt idx="34">
                  <c:v>1.0689655172413801</c:v>
                </c:pt>
                <c:pt idx="35">
                  <c:v>1.082758620689656</c:v>
                </c:pt>
                <c:pt idx="36">
                  <c:v>1.0965517241379319</c:v>
                </c:pt>
                <c:pt idx="37">
                  <c:v>1.1103448275862078</c:v>
                </c:pt>
                <c:pt idx="38">
                  <c:v>1.1241379310344837</c:v>
                </c:pt>
                <c:pt idx="39">
                  <c:v>1.1379310344827596</c:v>
                </c:pt>
                <c:pt idx="40">
                  <c:v>1.1517241379310355</c:v>
                </c:pt>
                <c:pt idx="41">
                  <c:v>1.1655172413793113</c:v>
                </c:pt>
                <c:pt idx="42">
                  <c:v>1.1793103448275872</c:v>
                </c:pt>
                <c:pt idx="43">
                  <c:v>1.1931034482758631</c:v>
                </c:pt>
                <c:pt idx="44">
                  <c:v>1.206896551724139</c:v>
                </c:pt>
                <c:pt idx="45">
                  <c:v>1.2206896551724149</c:v>
                </c:pt>
                <c:pt idx="46">
                  <c:v>1.2344827586206908</c:v>
                </c:pt>
                <c:pt idx="47">
                  <c:v>1.2482758620689667</c:v>
                </c:pt>
                <c:pt idx="48">
                  <c:v>1.2620689655172426</c:v>
                </c:pt>
                <c:pt idx="49">
                  <c:v>1.2758620689655185</c:v>
                </c:pt>
                <c:pt idx="50">
                  <c:v>1.2896551724137943</c:v>
                </c:pt>
                <c:pt idx="51">
                  <c:v>1.3034482758620702</c:v>
                </c:pt>
                <c:pt idx="52">
                  <c:v>1.3172413793103461</c:v>
                </c:pt>
                <c:pt idx="53">
                  <c:v>1.331034482758622</c:v>
                </c:pt>
                <c:pt idx="54">
                  <c:v>1.3448275862068979</c:v>
                </c:pt>
                <c:pt idx="55">
                  <c:v>1.3586206896551738</c:v>
                </c:pt>
                <c:pt idx="56">
                  <c:v>1.3724137931034497</c:v>
                </c:pt>
                <c:pt idx="57">
                  <c:v>1.3862068965517256</c:v>
                </c:pt>
              </c:numCache>
            </c:numRef>
          </c:xVal>
          <c:yVal>
            <c:numRef>
              <c:f>'Figure 4'!$AY$3:$AY$60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1.0041152259999999</c:v>
                </c:pt>
                <c:pt idx="5">
                  <c:v>1.0073302470000001</c:v>
                </c:pt>
                <c:pt idx="6">
                  <c:v>1.0073302470000001</c:v>
                </c:pt>
                <c:pt idx="7">
                  <c:v>1.0082304529999999</c:v>
                </c:pt>
                <c:pt idx="8">
                  <c:v>1.009259259</c:v>
                </c:pt>
                <c:pt idx="9">
                  <c:v>1.009602195</c:v>
                </c:pt>
                <c:pt idx="10">
                  <c:v>1.0109739369999999</c:v>
                </c:pt>
                <c:pt idx="11">
                  <c:v>1.013549499</c:v>
                </c:pt>
                <c:pt idx="12">
                  <c:v>1.013717421</c:v>
                </c:pt>
                <c:pt idx="13">
                  <c:v>1.0147119339999999</c:v>
                </c:pt>
                <c:pt idx="14">
                  <c:v>1.0150891630000001</c:v>
                </c:pt>
                <c:pt idx="15">
                  <c:v>1.0150891630000001</c:v>
                </c:pt>
                <c:pt idx="16">
                  <c:v>1.0155723910000001</c:v>
                </c:pt>
                <c:pt idx="17">
                  <c:v>1.0187885800000001</c:v>
                </c:pt>
                <c:pt idx="18">
                  <c:v>1.0189043209999999</c:v>
                </c:pt>
                <c:pt idx="19">
                  <c:v>1.022254373</c:v>
                </c:pt>
                <c:pt idx="20">
                  <c:v>1.023319616</c:v>
                </c:pt>
                <c:pt idx="21">
                  <c:v>1.029520964</c:v>
                </c:pt>
                <c:pt idx="22">
                  <c:v>1.030478395</c:v>
                </c:pt>
                <c:pt idx="23">
                  <c:v>1.032092335</c:v>
                </c:pt>
                <c:pt idx="24">
                  <c:v>1.0336257310000001</c:v>
                </c:pt>
                <c:pt idx="25">
                  <c:v>1.0346299160000001</c:v>
                </c:pt>
                <c:pt idx="26">
                  <c:v>1.035493827</c:v>
                </c:pt>
                <c:pt idx="27">
                  <c:v>1.0365908079999999</c:v>
                </c:pt>
                <c:pt idx="28">
                  <c:v>1.03703711</c:v>
                </c:pt>
                <c:pt idx="29">
                  <c:v>1.0411522740000001</c:v>
                </c:pt>
                <c:pt idx="30">
                  <c:v>1.0497685189999999</c:v>
                </c:pt>
                <c:pt idx="31">
                  <c:v>1.0534979419999999</c:v>
                </c:pt>
                <c:pt idx="32">
                  <c:v>1.0577449839999999</c:v>
                </c:pt>
                <c:pt idx="33">
                  <c:v>1.0742321829999999</c:v>
                </c:pt>
                <c:pt idx="34">
                  <c:v>1.0864197529999999</c:v>
                </c:pt>
                <c:pt idx="35">
                  <c:v>1.093217214</c:v>
                </c:pt>
                <c:pt idx="36">
                  <c:v>1.1128860490000001</c:v>
                </c:pt>
                <c:pt idx="37">
                  <c:v>1.1516980240000001</c:v>
                </c:pt>
                <c:pt idx="38">
                  <c:v>1.157750343</c:v>
                </c:pt>
                <c:pt idx="39">
                  <c:v>1.169367284</c:v>
                </c:pt>
                <c:pt idx="40">
                  <c:v>1.1809413580000001</c:v>
                </c:pt>
                <c:pt idx="41">
                  <c:v>1.2021604939999999</c:v>
                </c:pt>
                <c:pt idx="42">
                  <c:v>1.2277092329999999</c:v>
                </c:pt>
                <c:pt idx="43">
                  <c:v>1.246795696</c:v>
                </c:pt>
                <c:pt idx="44">
                  <c:v>1.27542713</c:v>
                </c:pt>
                <c:pt idx="45">
                  <c:v>1.284773663</c:v>
                </c:pt>
                <c:pt idx="46">
                  <c:v>1.3854595329999999</c:v>
                </c:pt>
                <c:pt idx="47">
                  <c:v>1.4105645579999999</c:v>
                </c:pt>
                <c:pt idx="48">
                  <c:v>1.5816186560000001</c:v>
                </c:pt>
                <c:pt idx="49">
                  <c:v>1.644566615</c:v>
                </c:pt>
                <c:pt idx="50">
                  <c:v>2.124828532</c:v>
                </c:pt>
                <c:pt idx="51">
                  <c:v>2.3344907410000002</c:v>
                </c:pt>
                <c:pt idx="52">
                  <c:v>2.414864589</c:v>
                </c:pt>
                <c:pt idx="53">
                  <c:v>2.5971223019999998</c:v>
                </c:pt>
                <c:pt idx="54">
                  <c:v>2.6986817319999998</c:v>
                </c:pt>
                <c:pt idx="55">
                  <c:v>3.3757828810000001</c:v>
                </c:pt>
                <c:pt idx="56">
                  <c:v>4.9579475310000003</c:v>
                </c:pt>
                <c:pt idx="57">
                  <c:v>4.9597622660000003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7E-40C6-BC30-9628BBD7CC71}"/>
            </c:ext>
          </c:extLst>
        </c:ser>
        <c:ser>
          <c:idx val="2"/>
          <c:order val="2"/>
          <c:tx>
            <c:strRef>
              <c:f>'Figure 4'!$B$57</c:f>
              <c:strCache>
                <c:ptCount val="1"/>
                <c:pt idx="0">
                  <c:v>JH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 w="9525">
                <a:solidFill>
                  <a:srgbClr val="D12D7F">
                    <a:alpha val="80000"/>
                  </a:srgbClr>
                </a:solidFill>
              </a:ln>
            </c:spPr>
          </c:marker>
          <c:xVal>
            <c:numRef>
              <c:f>'Figure 4'!$U$3:$U$60</c:f>
              <c:numCache>
                <c:formatCode>General</c:formatCode>
                <c:ptCount val="58"/>
                <c:pt idx="0">
                  <c:v>1.6</c:v>
                </c:pt>
                <c:pt idx="1">
                  <c:v>1.613793103448276</c:v>
                </c:pt>
                <c:pt idx="2">
                  <c:v>1.6275862068965519</c:v>
                </c:pt>
                <c:pt idx="3">
                  <c:v>1.6413793103448278</c:v>
                </c:pt>
                <c:pt idx="4">
                  <c:v>1.6551724137931036</c:v>
                </c:pt>
                <c:pt idx="5">
                  <c:v>1.6689655172413795</c:v>
                </c:pt>
                <c:pt idx="6">
                  <c:v>1.6827586206896554</c:v>
                </c:pt>
                <c:pt idx="7">
                  <c:v>1.6965517241379313</c:v>
                </c:pt>
                <c:pt idx="8">
                  <c:v>1.7103448275862072</c:v>
                </c:pt>
                <c:pt idx="9">
                  <c:v>1.7241379310344831</c:v>
                </c:pt>
                <c:pt idx="10">
                  <c:v>1.737931034482759</c:v>
                </c:pt>
                <c:pt idx="11">
                  <c:v>1.7517241379310349</c:v>
                </c:pt>
                <c:pt idx="12">
                  <c:v>1.7655172413793108</c:v>
                </c:pt>
                <c:pt idx="13">
                  <c:v>1.7793103448275867</c:v>
                </c:pt>
                <c:pt idx="14">
                  <c:v>1.7931034482758625</c:v>
                </c:pt>
                <c:pt idx="15">
                  <c:v>1.8068965517241384</c:v>
                </c:pt>
                <c:pt idx="16">
                  <c:v>1.8206896551724143</c:v>
                </c:pt>
                <c:pt idx="17">
                  <c:v>1.8344827586206902</c:v>
                </c:pt>
                <c:pt idx="18">
                  <c:v>1.8482758620689661</c:v>
                </c:pt>
                <c:pt idx="19">
                  <c:v>1.862068965517242</c:v>
                </c:pt>
                <c:pt idx="20">
                  <c:v>1.8758620689655179</c:v>
                </c:pt>
                <c:pt idx="21">
                  <c:v>1.8896551724137938</c:v>
                </c:pt>
                <c:pt idx="22">
                  <c:v>1.9034482758620697</c:v>
                </c:pt>
                <c:pt idx="23">
                  <c:v>1.9172413793103456</c:v>
                </c:pt>
                <c:pt idx="24">
                  <c:v>1.9310344827586214</c:v>
                </c:pt>
                <c:pt idx="25">
                  <c:v>1.9448275862068973</c:v>
                </c:pt>
                <c:pt idx="26">
                  <c:v>1.9586206896551732</c:v>
                </c:pt>
                <c:pt idx="27">
                  <c:v>1.9724137931034491</c:v>
                </c:pt>
                <c:pt idx="28">
                  <c:v>1.986206896551725</c:v>
                </c:pt>
                <c:pt idx="29">
                  <c:v>2.0000000000000009</c:v>
                </c:pt>
                <c:pt idx="30">
                  <c:v>2.0137931034482768</c:v>
                </c:pt>
                <c:pt idx="31">
                  <c:v>2.0275862068965527</c:v>
                </c:pt>
                <c:pt idx="32">
                  <c:v>2.0413793103448286</c:v>
                </c:pt>
                <c:pt idx="33">
                  <c:v>2.0551724137931044</c:v>
                </c:pt>
                <c:pt idx="34">
                  <c:v>2.0689655172413803</c:v>
                </c:pt>
                <c:pt idx="35">
                  <c:v>2.0827586206896562</c:v>
                </c:pt>
                <c:pt idx="36">
                  <c:v>2.0965517241379321</c:v>
                </c:pt>
                <c:pt idx="37">
                  <c:v>2.110344827586208</c:v>
                </c:pt>
                <c:pt idx="38">
                  <c:v>2.1241379310344839</c:v>
                </c:pt>
                <c:pt idx="39">
                  <c:v>2.1379310344827598</c:v>
                </c:pt>
                <c:pt idx="40">
                  <c:v>2.1517241379310357</c:v>
                </c:pt>
                <c:pt idx="41">
                  <c:v>2.1655172413793116</c:v>
                </c:pt>
                <c:pt idx="42">
                  <c:v>2.1793103448275875</c:v>
                </c:pt>
                <c:pt idx="43">
                  <c:v>2.1931034482758633</c:v>
                </c:pt>
                <c:pt idx="44">
                  <c:v>2.2068965517241392</c:v>
                </c:pt>
                <c:pt idx="45">
                  <c:v>2.2206896551724151</c:v>
                </c:pt>
                <c:pt idx="46">
                  <c:v>2.234482758620691</c:v>
                </c:pt>
                <c:pt idx="47">
                  <c:v>2.2482758620689669</c:v>
                </c:pt>
                <c:pt idx="48">
                  <c:v>2.2620689655172428</c:v>
                </c:pt>
                <c:pt idx="49">
                  <c:v>2.2758620689655187</c:v>
                </c:pt>
                <c:pt idx="50">
                  <c:v>2.2896551724137946</c:v>
                </c:pt>
                <c:pt idx="51">
                  <c:v>2.3034482758620705</c:v>
                </c:pt>
                <c:pt idx="52">
                  <c:v>2.3172413793103463</c:v>
                </c:pt>
                <c:pt idx="53">
                  <c:v>2.3310344827586222</c:v>
                </c:pt>
                <c:pt idx="54">
                  <c:v>2.3448275862068981</c:v>
                </c:pt>
                <c:pt idx="55">
                  <c:v>2.358620689655174</c:v>
                </c:pt>
                <c:pt idx="56">
                  <c:v>2.3724137931034499</c:v>
                </c:pt>
                <c:pt idx="57">
                  <c:v>2.3862068965517258</c:v>
                </c:pt>
              </c:numCache>
            </c:numRef>
          </c:xVal>
          <c:yVal>
            <c:numRef>
              <c:f>'Figure 4'!$AW$3:$AW$60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1.0082304529999999</c:v>
                </c:pt>
                <c:pt idx="4">
                  <c:v>1.019204389</c:v>
                </c:pt>
                <c:pt idx="5">
                  <c:v>1.0192043900000001</c:v>
                </c:pt>
                <c:pt idx="6">
                  <c:v>1.027434905</c:v>
                </c:pt>
                <c:pt idx="7">
                  <c:v>1.032407407</c:v>
                </c:pt>
                <c:pt idx="8">
                  <c:v>1.0346299160000001</c:v>
                </c:pt>
                <c:pt idx="9">
                  <c:v>1.061767838</c:v>
                </c:pt>
                <c:pt idx="10">
                  <c:v>1.0823045899999999</c:v>
                </c:pt>
                <c:pt idx="11">
                  <c:v>1.1095679009999999</c:v>
                </c:pt>
                <c:pt idx="12">
                  <c:v>1.125</c:v>
                </c:pt>
                <c:pt idx="13">
                  <c:v>1.1399176950000001</c:v>
                </c:pt>
                <c:pt idx="14">
                  <c:v>1.1728394959999999</c:v>
                </c:pt>
                <c:pt idx="15">
                  <c:v>1.262062757</c:v>
                </c:pt>
                <c:pt idx="16">
                  <c:v>1.2889660489999999</c:v>
                </c:pt>
                <c:pt idx="17">
                  <c:v>1.3100137590000001</c:v>
                </c:pt>
                <c:pt idx="18">
                  <c:v>1.315177923</c:v>
                </c:pt>
                <c:pt idx="19">
                  <c:v>1.3325102879999999</c:v>
                </c:pt>
                <c:pt idx="20">
                  <c:v>1.360768175</c:v>
                </c:pt>
                <c:pt idx="21">
                  <c:v>1.443072702</c:v>
                </c:pt>
                <c:pt idx="22">
                  <c:v>1.4641854569999999</c:v>
                </c:pt>
                <c:pt idx="23">
                  <c:v>1.546917525</c:v>
                </c:pt>
                <c:pt idx="24">
                  <c:v>1.547453704</c:v>
                </c:pt>
                <c:pt idx="25">
                  <c:v>1.5795454550000001</c:v>
                </c:pt>
                <c:pt idx="26">
                  <c:v>1.6009968649999999</c:v>
                </c:pt>
                <c:pt idx="27">
                  <c:v>1.746227709</c:v>
                </c:pt>
                <c:pt idx="28">
                  <c:v>1.8027322969999999</c:v>
                </c:pt>
                <c:pt idx="29">
                  <c:v>1.8641975310000001</c:v>
                </c:pt>
                <c:pt idx="30">
                  <c:v>1.9216820990000001</c:v>
                </c:pt>
                <c:pt idx="31">
                  <c:v>1.927297668</c:v>
                </c:pt>
                <c:pt idx="32">
                  <c:v>2.1317413909999998</c:v>
                </c:pt>
                <c:pt idx="33">
                  <c:v>2.1960133750000002</c:v>
                </c:pt>
                <c:pt idx="34">
                  <c:v>2.4276453619999998</c:v>
                </c:pt>
                <c:pt idx="35">
                  <c:v>2.6470871909999998</c:v>
                </c:pt>
                <c:pt idx="36">
                  <c:v>2.847608025</c:v>
                </c:pt>
                <c:pt idx="37">
                  <c:v>2.8716461770000001</c:v>
                </c:pt>
                <c:pt idx="38">
                  <c:v>2.8930041150000001</c:v>
                </c:pt>
                <c:pt idx="39">
                  <c:v>2.9241319450000001</c:v>
                </c:pt>
                <c:pt idx="40">
                  <c:v>2.9614197529999999</c:v>
                </c:pt>
                <c:pt idx="41">
                  <c:v>2.9710648150000001</c:v>
                </c:pt>
                <c:pt idx="42">
                  <c:v>2.9760206239999998</c:v>
                </c:pt>
                <c:pt idx="43">
                  <c:v>2.9835390949999998</c:v>
                </c:pt>
                <c:pt idx="44">
                  <c:v>2.9926640080000002</c:v>
                </c:pt>
                <c:pt idx="45">
                  <c:v>2.9986282580000001</c:v>
                </c:pt>
                <c:pt idx="46">
                  <c:v>2.9995820470000001</c:v>
                </c:pt>
                <c:pt idx="47">
                  <c:v>3.0153420780000002</c:v>
                </c:pt>
                <c:pt idx="48">
                  <c:v>3.0270769030000002</c:v>
                </c:pt>
                <c:pt idx="49">
                  <c:v>3.0368494940000001</c:v>
                </c:pt>
                <c:pt idx="50">
                  <c:v>3.1198302469999999</c:v>
                </c:pt>
                <c:pt idx="51">
                  <c:v>3.2762084119999999</c:v>
                </c:pt>
                <c:pt idx="52">
                  <c:v>3.324006609</c:v>
                </c:pt>
                <c:pt idx="53">
                  <c:v>3.646219136</c:v>
                </c:pt>
                <c:pt idx="54">
                  <c:v>3.6481481480000002</c:v>
                </c:pt>
                <c:pt idx="55">
                  <c:v>3.9972565160000002</c:v>
                </c:pt>
                <c:pt idx="56">
                  <c:v>4.2640554220000002</c:v>
                </c:pt>
                <c:pt idx="57">
                  <c:v>4.9627380639999998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7E-40C6-BC30-9628BBD7CC71}"/>
            </c:ext>
          </c:extLst>
        </c:ser>
        <c:ser>
          <c:idx val="3"/>
          <c:order val="3"/>
          <c:tx>
            <c:strRef>
              <c:f>'Figure 4'!$B$58</c:f>
              <c:strCache>
                <c:ptCount val="1"/>
                <c:pt idx="0">
                  <c:v>JK+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4'!$W$3:$W$60</c:f>
              <c:numCache>
                <c:formatCode>General</c:formatCode>
                <c:ptCount val="58"/>
                <c:pt idx="0">
                  <c:v>2.6</c:v>
                </c:pt>
                <c:pt idx="1">
                  <c:v>2.613793103448276</c:v>
                </c:pt>
                <c:pt idx="2">
                  <c:v>2.6275862068965519</c:v>
                </c:pt>
                <c:pt idx="3">
                  <c:v>2.6413793103448278</c:v>
                </c:pt>
                <c:pt idx="4">
                  <c:v>2.6551724137931036</c:v>
                </c:pt>
                <c:pt idx="5">
                  <c:v>2.6689655172413795</c:v>
                </c:pt>
                <c:pt idx="6">
                  <c:v>2.6827586206896554</c:v>
                </c:pt>
                <c:pt idx="7">
                  <c:v>2.6965517241379313</c:v>
                </c:pt>
                <c:pt idx="8">
                  <c:v>2.7103448275862072</c:v>
                </c:pt>
                <c:pt idx="9">
                  <c:v>2.7241379310344831</c:v>
                </c:pt>
                <c:pt idx="10">
                  <c:v>2.737931034482759</c:v>
                </c:pt>
                <c:pt idx="11">
                  <c:v>2.7517241379310349</c:v>
                </c:pt>
                <c:pt idx="12">
                  <c:v>2.7655172413793108</c:v>
                </c:pt>
                <c:pt idx="13">
                  <c:v>2.7793103448275867</c:v>
                </c:pt>
                <c:pt idx="14">
                  <c:v>2.7931034482758625</c:v>
                </c:pt>
                <c:pt idx="15">
                  <c:v>2.8068965517241384</c:v>
                </c:pt>
                <c:pt idx="16">
                  <c:v>2.8206896551724143</c:v>
                </c:pt>
                <c:pt idx="17">
                  <c:v>2.8344827586206902</c:v>
                </c:pt>
                <c:pt idx="18">
                  <c:v>2.8482758620689661</c:v>
                </c:pt>
                <c:pt idx="19">
                  <c:v>2.862068965517242</c:v>
                </c:pt>
                <c:pt idx="20">
                  <c:v>2.8758620689655179</c:v>
                </c:pt>
                <c:pt idx="21">
                  <c:v>2.8896551724137938</c:v>
                </c:pt>
                <c:pt idx="22">
                  <c:v>2.9034482758620697</c:v>
                </c:pt>
                <c:pt idx="23">
                  <c:v>2.9172413793103456</c:v>
                </c:pt>
                <c:pt idx="24">
                  <c:v>2.9310344827586214</c:v>
                </c:pt>
                <c:pt idx="25">
                  <c:v>2.9448275862068973</c:v>
                </c:pt>
                <c:pt idx="26">
                  <c:v>2.9586206896551732</c:v>
                </c:pt>
                <c:pt idx="27">
                  <c:v>2.9724137931034491</c:v>
                </c:pt>
                <c:pt idx="28">
                  <c:v>2.986206896551725</c:v>
                </c:pt>
                <c:pt idx="29">
                  <c:v>3.0000000000000009</c:v>
                </c:pt>
                <c:pt idx="30">
                  <c:v>3.0137931034482768</c:v>
                </c:pt>
                <c:pt idx="31">
                  <c:v>3.0275862068965527</c:v>
                </c:pt>
                <c:pt idx="32">
                  <c:v>3.0413793103448286</c:v>
                </c:pt>
                <c:pt idx="33">
                  <c:v>3.0551724137931044</c:v>
                </c:pt>
                <c:pt idx="34">
                  <c:v>3.0689655172413803</c:v>
                </c:pt>
                <c:pt idx="35">
                  <c:v>3.0827586206896562</c:v>
                </c:pt>
                <c:pt idx="36">
                  <c:v>3.0965517241379321</c:v>
                </c:pt>
                <c:pt idx="37">
                  <c:v>3.110344827586208</c:v>
                </c:pt>
                <c:pt idx="38">
                  <c:v>3.1241379310344839</c:v>
                </c:pt>
                <c:pt idx="39">
                  <c:v>3.1379310344827598</c:v>
                </c:pt>
                <c:pt idx="40">
                  <c:v>3.1517241379310357</c:v>
                </c:pt>
                <c:pt idx="41">
                  <c:v>3.1655172413793116</c:v>
                </c:pt>
                <c:pt idx="42">
                  <c:v>3.1793103448275875</c:v>
                </c:pt>
                <c:pt idx="43">
                  <c:v>3.1931034482758633</c:v>
                </c:pt>
                <c:pt idx="44">
                  <c:v>3.2068965517241392</c:v>
                </c:pt>
                <c:pt idx="45">
                  <c:v>3.2206896551724151</c:v>
                </c:pt>
                <c:pt idx="46">
                  <c:v>3.234482758620691</c:v>
                </c:pt>
                <c:pt idx="47">
                  <c:v>3.2482758620689669</c:v>
                </c:pt>
                <c:pt idx="48">
                  <c:v>3.2620689655172428</c:v>
                </c:pt>
                <c:pt idx="49">
                  <c:v>3.2758620689655187</c:v>
                </c:pt>
                <c:pt idx="50">
                  <c:v>3.2896551724137946</c:v>
                </c:pt>
                <c:pt idx="51">
                  <c:v>3.3034482758620705</c:v>
                </c:pt>
                <c:pt idx="52">
                  <c:v>3.3172413793103463</c:v>
                </c:pt>
                <c:pt idx="53">
                  <c:v>3.3310344827586222</c:v>
                </c:pt>
                <c:pt idx="54">
                  <c:v>3.3448275862068981</c:v>
                </c:pt>
                <c:pt idx="55">
                  <c:v>3.358620689655174</c:v>
                </c:pt>
                <c:pt idx="56">
                  <c:v>3.3724137931034499</c:v>
                </c:pt>
                <c:pt idx="57">
                  <c:v>3.3862068965517258</c:v>
                </c:pt>
              </c:numCache>
            </c:numRef>
          </c:xVal>
          <c:yVal>
            <c:numRef>
              <c:f>'Figure 4'!$AU$3:$AU$60</c:f>
              <c:numCache>
                <c:formatCode>General</c:formatCode>
                <c:ptCount val="58"/>
                <c:pt idx="0">
                  <c:v>1.088348766</c:v>
                </c:pt>
                <c:pt idx="1">
                  <c:v>2.2661179699999998</c:v>
                </c:pt>
                <c:pt idx="2">
                  <c:v>2.3050134959999999</c:v>
                </c:pt>
                <c:pt idx="3">
                  <c:v>2.8186728400000001</c:v>
                </c:pt>
                <c:pt idx="4">
                  <c:v>3.1917575199999999</c:v>
                </c:pt>
                <c:pt idx="5">
                  <c:v>3.296296296</c:v>
                </c:pt>
                <c:pt idx="6">
                  <c:v>3.354976003</c:v>
                </c:pt>
                <c:pt idx="7">
                  <c:v>3.3874092010000001</c:v>
                </c:pt>
                <c:pt idx="8">
                  <c:v>3.3941358030000002</c:v>
                </c:pt>
                <c:pt idx="9">
                  <c:v>3.470166774</c:v>
                </c:pt>
                <c:pt idx="10">
                  <c:v>3.5435651479999999</c:v>
                </c:pt>
                <c:pt idx="11">
                  <c:v>3.692515432</c:v>
                </c:pt>
                <c:pt idx="12">
                  <c:v>3.696548822</c:v>
                </c:pt>
                <c:pt idx="13">
                  <c:v>4.2919881689999997</c:v>
                </c:pt>
                <c:pt idx="14">
                  <c:v>4.3100137180000004</c:v>
                </c:pt>
                <c:pt idx="15">
                  <c:v>4.405293382</c:v>
                </c:pt>
                <c:pt idx="16">
                  <c:v>4.4787379969999996</c:v>
                </c:pt>
                <c:pt idx="17">
                  <c:v>4.5390947759999998</c:v>
                </c:pt>
                <c:pt idx="18">
                  <c:v>4.6090534979999997</c:v>
                </c:pt>
                <c:pt idx="19">
                  <c:v>4.6374269010000004</c:v>
                </c:pt>
                <c:pt idx="20">
                  <c:v>4.705349794</c:v>
                </c:pt>
                <c:pt idx="21">
                  <c:v>4.7136201739999999</c:v>
                </c:pt>
                <c:pt idx="22">
                  <c:v>4.733320473</c:v>
                </c:pt>
                <c:pt idx="23">
                  <c:v>4.7814214679999996</c:v>
                </c:pt>
                <c:pt idx="24">
                  <c:v>4.7860081890000004</c:v>
                </c:pt>
                <c:pt idx="25">
                  <c:v>4.8080700509999996</c:v>
                </c:pt>
                <c:pt idx="26">
                  <c:v>4.8353909469999996</c:v>
                </c:pt>
                <c:pt idx="27">
                  <c:v>4.8460648150000001</c:v>
                </c:pt>
                <c:pt idx="28">
                  <c:v>4.8491086189999999</c:v>
                </c:pt>
                <c:pt idx="29">
                  <c:v>4.9060466219999999</c:v>
                </c:pt>
                <c:pt idx="30">
                  <c:v>4.9155092590000002</c:v>
                </c:pt>
                <c:pt idx="31">
                  <c:v>4.9237560599999997</c:v>
                </c:pt>
                <c:pt idx="32">
                  <c:v>4.9305110870000002</c:v>
                </c:pt>
                <c:pt idx="33">
                  <c:v>4.9309413580000001</c:v>
                </c:pt>
                <c:pt idx="34">
                  <c:v>4.9338856399999997</c:v>
                </c:pt>
                <c:pt idx="35">
                  <c:v>4.9453125</c:v>
                </c:pt>
                <c:pt idx="36">
                  <c:v>4.953798098</c:v>
                </c:pt>
                <c:pt idx="37">
                  <c:v>4.9550475819999997</c:v>
                </c:pt>
                <c:pt idx="38">
                  <c:v>4.9560185179999996</c:v>
                </c:pt>
                <c:pt idx="39">
                  <c:v>4.9597622660000003</c:v>
                </c:pt>
                <c:pt idx="40">
                  <c:v>4.9615912209999999</c:v>
                </c:pt>
                <c:pt idx="41">
                  <c:v>4.9618055559999998</c:v>
                </c:pt>
                <c:pt idx="42">
                  <c:v>4.9683899179999997</c:v>
                </c:pt>
                <c:pt idx="43">
                  <c:v>4.9695216049999997</c:v>
                </c:pt>
                <c:pt idx="44">
                  <c:v>4.9698216730000002</c:v>
                </c:pt>
                <c:pt idx="45">
                  <c:v>4.9711934160000002</c:v>
                </c:pt>
                <c:pt idx="46">
                  <c:v>4.9753086419999999</c:v>
                </c:pt>
                <c:pt idx="47">
                  <c:v>4.9753086419999999</c:v>
                </c:pt>
                <c:pt idx="48">
                  <c:v>4.9807956100000004</c:v>
                </c:pt>
                <c:pt idx="49">
                  <c:v>4.9830246919999999</c:v>
                </c:pt>
                <c:pt idx="50">
                  <c:v>4.9831983019999999</c:v>
                </c:pt>
                <c:pt idx="51">
                  <c:v>4.9835390950000003</c:v>
                </c:pt>
                <c:pt idx="52">
                  <c:v>4.9849108370000001</c:v>
                </c:pt>
                <c:pt idx="53">
                  <c:v>4.988805299</c:v>
                </c:pt>
                <c:pt idx="54">
                  <c:v>4.9907407409999998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7E-40C6-BC30-9628BBD7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Expectancy</a:t>
                </a:r>
              </a:p>
            </c:rich>
          </c:tx>
          <c:layout>
            <c:manualLayout>
              <c:xMode val="edge"/>
              <c:yMode val="edge"/>
              <c:x val="3.8474104700551032E-3"/>
              <c:y val="0.230841071796542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Lack of Transfer of NOS2 to CS+ or POS1 to CS-</a:t>
            </a:r>
          </a:p>
        </c:rich>
      </c:tx>
      <c:layout>
        <c:manualLayout>
          <c:xMode val="edge"/>
          <c:yMode val="edge"/>
          <c:x val="0.1660593275335401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03228336236886"/>
          <c:y val="0.14796663185761402"/>
          <c:w val="0.837963479217814"/>
          <c:h val="0.63077116946676093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E41A1C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">
                    <a:srgbClr val="80B1D3">
                      <a:alpha val="40000"/>
                    </a:srgbClr>
                  </a:gs>
                  <a:gs pos="99000">
                    <a:srgbClr val="E41A1C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96-41B3-B44B-93E6889C651F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99000">
                    <a:srgbClr val="FDB462">
                      <a:alpha val="40000"/>
                    </a:srgbClr>
                  </a:gs>
                  <a:gs pos="1000">
                    <a:srgbClr val="33A02C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96-41B3-B44B-93E6889C651F}"/>
              </c:ext>
            </c:extLst>
          </c:dPt>
          <c:dPt>
            <c:idx val="3"/>
            <c:invertIfNegative val="0"/>
            <c:bubble3D val="0"/>
            <c:spPr>
              <a:solidFill>
                <a:srgbClr val="33A02C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96-41B3-B44B-93E6889C651F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4'!$D$59:$D$62</c:f>
                <c:numCache>
                  <c:formatCode>General</c:formatCode>
                  <c:ptCount val="4"/>
                  <c:pt idx="0">
                    <c:v>0.12840569100716531</c:v>
                  </c:pt>
                  <c:pt idx="1">
                    <c:v>0.12638394710200154</c:v>
                  </c:pt>
                  <c:pt idx="2">
                    <c:v>0.14827662293512298</c:v>
                  </c:pt>
                  <c:pt idx="3">
                    <c:v>9.6180929408148388E-2</c:v>
                  </c:pt>
                </c:numCache>
              </c:numRef>
            </c:plus>
            <c:minus>
              <c:numRef>
                <c:f>'Figure 4'!$D$59:$D$62</c:f>
                <c:numCache>
                  <c:formatCode>General</c:formatCode>
                  <c:ptCount val="4"/>
                  <c:pt idx="0">
                    <c:v>0.12840569100716531</c:v>
                  </c:pt>
                  <c:pt idx="1">
                    <c:v>0.12638394710200154</c:v>
                  </c:pt>
                  <c:pt idx="2">
                    <c:v>0.14827662293512298</c:v>
                  </c:pt>
                  <c:pt idx="3">
                    <c:v>9.6180929408148388E-2</c:v>
                  </c:pt>
                </c:numCache>
              </c:numRef>
            </c:minus>
          </c:errBars>
          <c:cat>
            <c:strRef>
              <c:f>'Figure 4'!$B$59:$B$62</c:f>
              <c:strCache>
                <c:ptCount val="4"/>
                <c:pt idx="0">
                  <c:v>H-</c:v>
                </c:pt>
                <c:pt idx="1">
                  <c:v>AH</c:v>
                </c:pt>
                <c:pt idx="2">
                  <c:v>AG</c:v>
                </c:pt>
                <c:pt idx="3">
                  <c:v>G+</c:v>
                </c:pt>
              </c:strCache>
            </c:strRef>
          </c:cat>
          <c:val>
            <c:numRef>
              <c:f>'Figure 4'!$C$59:$C$62</c:f>
              <c:numCache>
                <c:formatCode>General</c:formatCode>
                <c:ptCount val="4"/>
                <c:pt idx="0">
                  <c:v>1.4527180823965522</c:v>
                </c:pt>
                <c:pt idx="1">
                  <c:v>2.0533033947413797</c:v>
                </c:pt>
                <c:pt idx="2">
                  <c:v>3.538214518603449</c:v>
                </c:pt>
                <c:pt idx="3">
                  <c:v>4.6145602752931039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6-41B3-B44B-93E6889C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4'!$B$59</c:f>
              <c:strCache>
                <c:ptCount val="1"/>
                <c:pt idx="0">
                  <c:v>H-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E41A1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4'!$S$3:$S$60</c:f>
              <c:numCache>
                <c:formatCode>General</c:formatCode>
                <c:ptCount val="58"/>
                <c:pt idx="0">
                  <c:v>0.6</c:v>
                </c:pt>
                <c:pt idx="1">
                  <c:v>0.61379310344827587</c:v>
                </c:pt>
                <c:pt idx="2">
                  <c:v>0.62758620689655176</c:v>
                </c:pt>
                <c:pt idx="3">
                  <c:v>0.64137931034482765</c:v>
                </c:pt>
                <c:pt idx="4">
                  <c:v>0.65517241379310354</c:v>
                </c:pt>
                <c:pt idx="5">
                  <c:v>0.66896551724137943</c:v>
                </c:pt>
                <c:pt idx="6">
                  <c:v>0.68275862068965532</c:v>
                </c:pt>
                <c:pt idx="7">
                  <c:v>0.69655172413793121</c:v>
                </c:pt>
                <c:pt idx="8">
                  <c:v>0.71034482758620709</c:v>
                </c:pt>
                <c:pt idx="9">
                  <c:v>0.72413793103448298</c:v>
                </c:pt>
                <c:pt idx="10">
                  <c:v>0.73793103448275887</c:v>
                </c:pt>
                <c:pt idx="11">
                  <c:v>0.75172413793103476</c:v>
                </c:pt>
                <c:pt idx="12">
                  <c:v>0.76551724137931065</c:v>
                </c:pt>
                <c:pt idx="13">
                  <c:v>0.77931034482758654</c:v>
                </c:pt>
                <c:pt idx="14">
                  <c:v>0.79310344827586243</c:v>
                </c:pt>
                <c:pt idx="15">
                  <c:v>0.80689655172413832</c:v>
                </c:pt>
                <c:pt idx="16">
                  <c:v>0.82068965517241421</c:v>
                </c:pt>
                <c:pt idx="17">
                  <c:v>0.8344827586206901</c:v>
                </c:pt>
                <c:pt idx="18">
                  <c:v>0.84827586206896599</c:v>
                </c:pt>
                <c:pt idx="19">
                  <c:v>0.86206896551724188</c:v>
                </c:pt>
                <c:pt idx="20">
                  <c:v>0.87586206896551777</c:v>
                </c:pt>
                <c:pt idx="21">
                  <c:v>0.88965517241379366</c:v>
                </c:pt>
                <c:pt idx="22">
                  <c:v>0.90344827586206955</c:v>
                </c:pt>
                <c:pt idx="23">
                  <c:v>0.91724137931034544</c:v>
                </c:pt>
                <c:pt idx="24">
                  <c:v>0.93103448275862133</c:v>
                </c:pt>
                <c:pt idx="25">
                  <c:v>0.94482758620689722</c:v>
                </c:pt>
                <c:pt idx="26">
                  <c:v>0.95862068965517311</c:v>
                </c:pt>
                <c:pt idx="27">
                  <c:v>0.972413793103449</c:v>
                </c:pt>
                <c:pt idx="28">
                  <c:v>0.98620689655172489</c:v>
                </c:pt>
                <c:pt idx="29">
                  <c:v>1.0000000000000007</c:v>
                </c:pt>
                <c:pt idx="30">
                  <c:v>1.0137931034482766</c:v>
                </c:pt>
                <c:pt idx="31">
                  <c:v>1.0275862068965524</c:v>
                </c:pt>
                <c:pt idx="32">
                  <c:v>1.0413793103448283</c:v>
                </c:pt>
                <c:pt idx="33">
                  <c:v>1.0551724137931042</c:v>
                </c:pt>
                <c:pt idx="34">
                  <c:v>1.0689655172413801</c:v>
                </c:pt>
                <c:pt idx="35">
                  <c:v>1.082758620689656</c:v>
                </c:pt>
                <c:pt idx="36">
                  <c:v>1.0965517241379319</c:v>
                </c:pt>
                <c:pt idx="37">
                  <c:v>1.1103448275862078</c:v>
                </c:pt>
                <c:pt idx="38">
                  <c:v>1.1241379310344837</c:v>
                </c:pt>
                <c:pt idx="39">
                  <c:v>1.1379310344827596</c:v>
                </c:pt>
                <c:pt idx="40">
                  <c:v>1.1517241379310355</c:v>
                </c:pt>
                <c:pt idx="41">
                  <c:v>1.1655172413793113</c:v>
                </c:pt>
                <c:pt idx="42">
                  <c:v>1.1793103448275872</c:v>
                </c:pt>
                <c:pt idx="43">
                  <c:v>1.1931034482758631</c:v>
                </c:pt>
                <c:pt idx="44">
                  <c:v>1.206896551724139</c:v>
                </c:pt>
                <c:pt idx="45">
                  <c:v>1.2206896551724149</c:v>
                </c:pt>
                <c:pt idx="46">
                  <c:v>1.2344827586206908</c:v>
                </c:pt>
                <c:pt idx="47">
                  <c:v>1.2482758620689667</c:v>
                </c:pt>
                <c:pt idx="48">
                  <c:v>1.2620689655172426</c:v>
                </c:pt>
                <c:pt idx="49">
                  <c:v>1.2758620689655185</c:v>
                </c:pt>
                <c:pt idx="50">
                  <c:v>1.2896551724137943</c:v>
                </c:pt>
                <c:pt idx="51">
                  <c:v>1.3034482758620702</c:v>
                </c:pt>
                <c:pt idx="52">
                  <c:v>1.3172413793103461</c:v>
                </c:pt>
                <c:pt idx="53">
                  <c:v>1.331034482758622</c:v>
                </c:pt>
                <c:pt idx="54">
                  <c:v>1.3448275862068979</c:v>
                </c:pt>
                <c:pt idx="55">
                  <c:v>1.3586206896551738</c:v>
                </c:pt>
                <c:pt idx="56">
                  <c:v>1.3724137931034497</c:v>
                </c:pt>
                <c:pt idx="57">
                  <c:v>1.3862068965517256</c:v>
                </c:pt>
              </c:numCache>
            </c:numRef>
          </c:xVal>
          <c:yVal>
            <c:numRef>
              <c:f>'Figure 4'!$BG$3:$BG$60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1.002743484</c:v>
                </c:pt>
                <c:pt idx="5">
                  <c:v>1.0034722220000001</c:v>
                </c:pt>
                <c:pt idx="6">
                  <c:v>1.0041152259999999</c:v>
                </c:pt>
                <c:pt idx="7">
                  <c:v>1.004243827</c:v>
                </c:pt>
                <c:pt idx="8">
                  <c:v>1.009602195</c:v>
                </c:pt>
                <c:pt idx="9">
                  <c:v>1.011188271</c:v>
                </c:pt>
                <c:pt idx="10">
                  <c:v>1.013489528</c:v>
                </c:pt>
                <c:pt idx="11">
                  <c:v>1.013644547</c:v>
                </c:pt>
                <c:pt idx="12">
                  <c:v>1.013717421</c:v>
                </c:pt>
                <c:pt idx="13">
                  <c:v>1.0150321470000001</c:v>
                </c:pt>
                <c:pt idx="14">
                  <c:v>1.015046296</c:v>
                </c:pt>
                <c:pt idx="15">
                  <c:v>1.0169753079999999</c:v>
                </c:pt>
                <c:pt idx="16">
                  <c:v>1.017381417</c:v>
                </c:pt>
                <c:pt idx="17">
                  <c:v>1.0178326470000001</c:v>
                </c:pt>
                <c:pt idx="18">
                  <c:v>1.0178326470000001</c:v>
                </c:pt>
                <c:pt idx="19">
                  <c:v>1.0205761419999999</c:v>
                </c:pt>
                <c:pt idx="20">
                  <c:v>1.0238940329999999</c:v>
                </c:pt>
                <c:pt idx="21">
                  <c:v>1.0301783259999999</c:v>
                </c:pt>
                <c:pt idx="22">
                  <c:v>1.0324074080000001</c:v>
                </c:pt>
                <c:pt idx="23">
                  <c:v>1.0346299160000001</c:v>
                </c:pt>
                <c:pt idx="24">
                  <c:v>1.0370370369999999</c:v>
                </c:pt>
                <c:pt idx="25">
                  <c:v>1.037969393</c:v>
                </c:pt>
                <c:pt idx="26">
                  <c:v>1.040817901</c:v>
                </c:pt>
                <c:pt idx="27">
                  <c:v>1.040884041</c:v>
                </c:pt>
                <c:pt idx="28">
                  <c:v>1.0553674770000001</c:v>
                </c:pt>
                <c:pt idx="29">
                  <c:v>1.063100242</c:v>
                </c:pt>
                <c:pt idx="30">
                  <c:v>1.0789754540000001</c:v>
                </c:pt>
                <c:pt idx="31">
                  <c:v>1.08126929</c:v>
                </c:pt>
                <c:pt idx="32">
                  <c:v>1.105709877</c:v>
                </c:pt>
                <c:pt idx="33">
                  <c:v>1.1179698220000001</c:v>
                </c:pt>
                <c:pt idx="34">
                  <c:v>1.121141975</c:v>
                </c:pt>
                <c:pt idx="35">
                  <c:v>1.124828532</c:v>
                </c:pt>
                <c:pt idx="36">
                  <c:v>1.1327160489999999</c:v>
                </c:pt>
                <c:pt idx="37">
                  <c:v>1.1536351380000001</c:v>
                </c:pt>
                <c:pt idx="38">
                  <c:v>1.1539351849999999</c:v>
                </c:pt>
                <c:pt idx="39">
                  <c:v>1.179385288</c:v>
                </c:pt>
                <c:pt idx="40">
                  <c:v>1.1895633649999999</c:v>
                </c:pt>
                <c:pt idx="41">
                  <c:v>1.2175925919999999</c:v>
                </c:pt>
                <c:pt idx="42">
                  <c:v>1.2349670079999999</c:v>
                </c:pt>
                <c:pt idx="43">
                  <c:v>1.257887569</c:v>
                </c:pt>
                <c:pt idx="44">
                  <c:v>1.260138363</c:v>
                </c:pt>
                <c:pt idx="45">
                  <c:v>1.330864198</c:v>
                </c:pt>
                <c:pt idx="46">
                  <c:v>1.3420942650000001</c:v>
                </c:pt>
                <c:pt idx="47">
                  <c:v>1.3731138549999999</c:v>
                </c:pt>
                <c:pt idx="48">
                  <c:v>1.3924254119999999</c:v>
                </c:pt>
                <c:pt idx="49">
                  <c:v>1.5733882029999999</c:v>
                </c:pt>
                <c:pt idx="50">
                  <c:v>2.3546836920000001</c:v>
                </c:pt>
                <c:pt idx="51">
                  <c:v>2.525244373</c:v>
                </c:pt>
                <c:pt idx="52">
                  <c:v>2.6310013720000001</c:v>
                </c:pt>
                <c:pt idx="53">
                  <c:v>3.5032698259999999</c:v>
                </c:pt>
                <c:pt idx="54">
                  <c:v>3.5474367899999999</c:v>
                </c:pt>
                <c:pt idx="55">
                  <c:v>4.7543298690000002</c:v>
                </c:pt>
                <c:pt idx="56">
                  <c:v>4.9593097249999998</c:v>
                </c:pt>
                <c:pt idx="57">
                  <c:v>4.967592593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96-41B3-B44B-93E6889C651F}"/>
            </c:ext>
          </c:extLst>
        </c:ser>
        <c:ser>
          <c:idx val="2"/>
          <c:order val="2"/>
          <c:tx>
            <c:strRef>
              <c:f>'Figure 4'!$B$60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 w="9525">
                <a:solidFill>
                  <a:srgbClr val="E41A1C"/>
                </a:solidFill>
              </a:ln>
            </c:spPr>
          </c:marker>
          <c:xVal>
            <c:numRef>
              <c:f>'Figure 4'!$U$3:$U$60</c:f>
              <c:numCache>
                <c:formatCode>General</c:formatCode>
                <c:ptCount val="58"/>
                <c:pt idx="0">
                  <c:v>1.6</c:v>
                </c:pt>
                <c:pt idx="1">
                  <c:v>1.613793103448276</c:v>
                </c:pt>
                <c:pt idx="2">
                  <c:v>1.6275862068965519</c:v>
                </c:pt>
                <c:pt idx="3">
                  <c:v>1.6413793103448278</c:v>
                </c:pt>
                <c:pt idx="4">
                  <c:v>1.6551724137931036</c:v>
                </c:pt>
                <c:pt idx="5">
                  <c:v>1.6689655172413795</c:v>
                </c:pt>
                <c:pt idx="6">
                  <c:v>1.6827586206896554</c:v>
                </c:pt>
                <c:pt idx="7">
                  <c:v>1.6965517241379313</c:v>
                </c:pt>
                <c:pt idx="8">
                  <c:v>1.7103448275862072</c:v>
                </c:pt>
                <c:pt idx="9">
                  <c:v>1.7241379310344831</c:v>
                </c:pt>
                <c:pt idx="10">
                  <c:v>1.737931034482759</c:v>
                </c:pt>
                <c:pt idx="11">
                  <c:v>1.7517241379310349</c:v>
                </c:pt>
                <c:pt idx="12">
                  <c:v>1.7655172413793108</c:v>
                </c:pt>
                <c:pt idx="13">
                  <c:v>1.7793103448275867</c:v>
                </c:pt>
                <c:pt idx="14">
                  <c:v>1.7931034482758625</c:v>
                </c:pt>
                <c:pt idx="15">
                  <c:v>1.8068965517241384</c:v>
                </c:pt>
                <c:pt idx="16">
                  <c:v>1.8206896551724143</c:v>
                </c:pt>
                <c:pt idx="17">
                  <c:v>1.8344827586206902</c:v>
                </c:pt>
                <c:pt idx="18">
                  <c:v>1.8482758620689661</c:v>
                </c:pt>
                <c:pt idx="19">
                  <c:v>1.862068965517242</c:v>
                </c:pt>
                <c:pt idx="20">
                  <c:v>1.8758620689655179</c:v>
                </c:pt>
                <c:pt idx="21">
                  <c:v>1.8896551724137938</c:v>
                </c:pt>
                <c:pt idx="22">
                  <c:v>1.9034482758620697</c:v>
                </c:pt>
                <c:pt idx="23">
                  <c:v>1.9172413793103456</c:v>
                </c:pt>
                <c:pt idx="24">
                  <c:v>1.9310344827586214</c:v>
                </c:pt>
                <c:pt idx="25">
                  <c:v>1.9448275862068973</c:v>
                </c:pt>
                <c:pt idx="26">
                  <c:v>1.9586206896551732</c:v>
                </c:pt>
                <c:pt idx="27">
                  <c:v>1.9724137931034491</c:v>
                </c:pt>
                <c:pt idx="28">
                  <c:v>1.986206896551725</c:v>
                </c:pt>
                <c:pt idx="29">
                  <c:v>2.0000000000000009</c:v>
                </c:pt>
                <c:pt idx="30">
                  <c:v>2.0137931034482768</c:v>
                </c:pt>
                <c:pt idx="31">
                  <c:v>2.0275862068965527</c:v>
                </c:pt>
                <c:pt idx="32">
                  <c:v>2.0413793103448286</c:v>
                </c:pt>
                <c:pt idx="33">
                  <c:v>2.0551724137931044</c:v>
                </c:pt>
                <c:pt idx="34">
                  <c:v>2.0689655172413803</c:v>
                </c:pt>
                <c:pt idx="35">
                  <c:v>2.0827586206896562</c:v>
                </c:pt>
                <c:pt idx="36">
                  <c:v>2.0965517241379321</c:v>
                </c:pt>
                <c:pt idx="37">
                  <c:v>2.110344827586208</c:v>
                </c:pt>
                <c:pt idx="38">
                  <c:v>2.1241379310344839</c:v>
                </c:pt>
                <c:pt idx="39">
                  <c:v>2.1379310344827598</c:v>
                </c:pt>
                <c:pt idx="40">
                  <c:v>2.1517241379310357</c:v>
                </c:pt>
                <c:pt idx="41">
                  <c:v>2.1655172413793116</c:v>
                </c:pt>
                <c:pt idx="42">
                  <c:v>2.1793103448275875</c:v>
                </c:pt>
                <c:pt idx="43">
                  <c:v>2.1931034482758633</c:v>
                </c:pt>
                <c:pt idx="44">
                  <c:v>2.2068965517241392</c:v>
                </c:pt>
                <c:pt idx="45">
                  <c:v>2.2206896551724151</c:v>
                </c:pt>
                <c:pt idx="46">
                  <c:v>2.234482758620691</c:v>
                </c:pt>
                <c:pt idx="47">
                  <c:v>2.2482758620689669</c:v>
                </c:pt>
                <c:pt idx="48">
                  <c:v>2.2620689655172428</c:v>
                </c:pt>
                <c:pt idx="49">
                  <c:v>2.2758620689655187</c:v>
                </c:pt>
                <c:pt idx="50">
                  <c:v>2.2896551724137946</c:v>
                </c:pt>
                <c:pt idx="51">
                  <c:v>2.3034482758620705</c:v>
                </c:pt>
                <c:pt idx="52">
                  <c:v>2.3172413793103463</c:v>
                </c:pt>
                <c:pt idx="53">
                  <c:v>2.3310344827586222</c:v>
                </c:pt>
                <c:pt idx="54">
                  <c:v>2.3448275862068981</c:v>
                </c:pt>
                <c:pt idx="55">
                  <c:v>2.358620689655174</c:v>
                </c:pt>
                <c:pt idx="56">
                  <c:v>2.3724137931034499</c:v>
                </c:pt>
                <c:pt idx="57">
                  <c:v>2.3862068965517258</c:v>
                </c:pt>
              </c:numCache>
            </c:numRef>
          </c:xVal>
          <c:yVal>
            <c:numRef>
              <c:f>'Figure 4'!$BE$3:$BE$60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1.0208333329999999</c:v>
                </c:pt>
                <c:pt idx="3">
                  <c:v>1.0227623450000001</c:v>
                </c:pt>
                <c:pt idx="4">
                  <c:v>1.0246913580000001</c:v>
                </c:pt>
                <c:pt idx="5">
                  <c:v>1.0389738719999999</c:v>
                </c:pt>
                <c:pt idx="6">
                  <c:v>1.048127131</c:v>
                </c:pt>
                <c:pt idx="7">
                  <c:v>1.0507544579999999</c:v>
                </c:pt>
                <c:pt idx="8">
                  <c:v>1.05941358</c:v>
                </c:pt>
                <c:pt idx="9">
                  <c:v>1.0740742000000001</c:v>
                </c:pt>
                <c:pt idx="10">
                  <c:v>1.111466099</c:v>
                </c:pt>
                <c:pt idx="11">
                  <c:v>1.1385459529999999</c:v>
                </c:pt>
                <c:pt idx="12">
                  <c:v>1.142361111</c:v>
                </c:pt>
                <c:pt idx="13">
                  <c:v>1.1522633739999999</c:v>
                </c:pt>
                <c:pt idx="14">
                  <c:v>1.1809413580000001</c:v>
                </c:pt>
                <c:pt idx="15">
                  <c:v>1.2323232319999999</c:v>
                </c:pt>
                <c:pt idx="16">
                  <c:v>1.255144075</c:v>
                </c:pt>
                <c:pt idx="17">
                  <c:v>1.28918702</c:v>
                </c:pt>
                <c:pt idx="18">
                  <c:v>1.2947530869999999</c:v>
                </c:pt>
                <c:pt idx="19">
                  <c:v>1.3499807100000001</c:v>
                </c:pt>
                <c:pt idx="20">
                  <c:v>1.35665295</c:v>
                </c:pt>
                <c:pt idx="21">
                  <c:v>1.559632202</c:v>
                </c:pt>
                <c:pt idx="22">
                  <c:v>1.5679012349999999</c:v>
                </c:pt>
                <c:pt idx="23">
                  <c:v>1.590946502</c:v>
                </c:pt>
                <c:pt idx="24">
                  <c:v>1.61631803</c:v>
                </c:pt>
                <c:pt idx="25">
                  <c:v>1.709190693</c:v>
                </c:pt>
                <c:pt idx="26">
                  <c:v>1.7527769580000001</c:v>
                </c:pt>
                <c:pt idx="27">
                  <c:v>1.8600823049999999</c:v>
                </c:pt>
                <c:pt idx="28">
                  <c:v>1.8656893000000001</c:v>
                </c:pt>
                <c:pt idx="29">
                  <c:v>1.885030864</c:v>
                </c:pt>
                <c:pt idx="30">
                  <c:v>2.035535001</c:v>
                </c:pt>
                <c:pt idx="31">
                  <c:v>2.1387056329999998</c:v>
                </c:pt>
                <c:pt idx="32">
                  <c:v>2.157750343</c:v>
                </c:pt>
                <c:pt idx="33">
                  <c:v>2.1618655690000002</c:v>
                </c:pt>
                <c:pt idx="34">
                  <c:v>2.2973958329999999</c:v>
                </c:pt>
                <c:pt idx="35">
                  <c:v>2.3420896940000002</c:v>
                </c:pt>
                <c:pt idx="36">
                  <c:v>2.3429355279999999</c:v>
                </c:pt>
                <c:pt idx="37">
                  <c:v>2.3922523779999998</c:v>
                </c:pt>
                <c:pt idx="38">
                  <c:v>2.4022092270000002</c:v>
                </c:pt>
                <c:pt idx="39">
                  <c:v>2.444444549</c:v>
                </c:pt>
                <c:pt idx="40">
                  <c:v>2.475619504</c:v>
                </c:pt>
                <c:pt idx="41">
                  <c:v>2.5555555559999998</c:v>
                </c:pt>
                <c:pt idx="42">
                  <c:v>2.5715663580000001</c:v>
                </c:pt>
                <c:pt idx="43">
                  <c:v>2.703703704</c:v>
                </c:pt>
                <c:pt idx="44">
                  <c:v>2.7363814230000001</c:v>
                </c:pt>
                <c:pt idx="45">
                  <c:v>2.803677983</c:v>
                </c:pt>
                <c:pt idx="46">
                  <c:v>2.8905927720000002</c:v>
                </c:pt>
                <c:pt idx="47">
                  <c:v>2.911265432</c:v>
                </c:pt>
                <c:pt idx="48">
                  <c:v>2.9691679519999998</c:v>
                </c:pt>
                <c:pt idx="49">
                  <c:v>2.9864969139999999</c:v>
                </c:pt>
                <c:pt idx="50">
                  <c:v>2.994005225</c:v>
                </c:pt>
                <c:pt idx="51">
                  <c:v>3.0013717419999999</c:v>
                </c:pt>
                <c:pt idx="52">
                  <c:v>3.0026380279999998</c:v>
                </c:pt>
                <c:pt idx="53">
                  <c:v>3.0201838990000001</c:v>
                </c:pt>
                <c:pt idx="54">
                  <c:v>3.0308641980000002</c:v>
                </c:pt>
                <c:pt idx="55">
                  <c:v>4.586585168</c:v>
                </c:pt>
                <c:pt idx="56">
                  <c:v>4.9183273539999997</c:v>
                </c:pt>
                <c:pt idx="57">
                  <c:v>4.967592593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96-41B3-B44B-93E6889C651F}"/>
            </c:ext>
          </c:extLst>
        </c:ser>
        <c:ser>
          <c:idx val="3"/>
          <c:order val="3"/>
          <c:tx>
            <c:strRef>
              <c:f>'Figure 4'!$B$61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FDB462">
                  <a:alpha val="80000"/>
                </a:srgbClr>
              </a:solidFill>
              <a:ln w="9525">
                <a:solidFill>
                  <a:srgbClr val="33A02C">
                    <a:alpha val="80000"/>
                  </a:srgbClr>
                </a:solidFill>
              </a:ln>
            </c:spPr>
          </c:marker>
          <c:xVal>
            <c:numRef>
              <c:f>'Figure 4'!$W$3:$W$60</c:f>
              <c:numCache>
                <c:formatCode>General</c:formatCode>
                <c:ptCount val="58"/>
                <c:pt idx="0">
                  <c:v>2.6</c:v>
                </c:pt>
                <c:pt idx="1">
                  <c:v>2.613793103448276</c:v>
                </c:pt>
                <c:pt idx="2">
                  <c:v>2.6275862068965519</c:v>
                </c:pt>
                <c:pt idx="3">
                  <c:v>2.6413793103448278</c:v>
                </c:pt>
                <c:pt idx="4">
                  <c:v>2.6551724137931036</c:v>
                </c:pt>
                <c:pt idx="5">
                  <c:v>2.6689655172413795</c:v>
                </c:pt>
                <c:pt idx="6">
                  <c:v>2.6827586206896554</c:v>
                </c:pt>
                <c:pt idx="7">
                  <c:v>2.6965517241379313</c:v>
                </c:pt>
                <c:pt idx="8">
                  <c:v>2.7103448275862072</c:v>
                </c:pt>
                <c:pt idx="9">
                  <c:v>2.7241379310344831</c:v>
                </c:pt>
                <c:pt idx="10">
                  <c:v>2.737931034482759</c:v>
                </c:pt>
                <c:pt idx="11">
                  <c:v>2.7517241379310349</c:v>
                </c:pt>
                <c:pt idx="12">
                  <c:v>2.7655172413793108</c:v>
                </c:pt>
                <c:pt idx="13">
                  <c:v>2.7793103448275867</c:v>
                </c:pt>
                <c:pt idx="14">
                  <c:v>2.7931034482758625</c:v>
                </c:pt>
                <c:pt idx="15">
                  <c:v>2.8068965517241384</c:v>
                </c:pt>
                <c:pt idx="16">
                  <c:v>2.8206896551724143</c:v>
                </c:pt>
                <c:pt idx="17">
                  <c:v>2.8344827586206902</c:v>
                </c:pt>
                <c:pt idx="18">
                  <c:v>2.8482758620689661</c:v>
                </c:pt>
                <c:pt idx="19">
                  <c:v>2.862068965517242</c:v>
                </c:pt>
                <c:pt idx="20">
                  <c:v>2.8758620689655179</c:v>
                </c:pt>
                <c:pt idx="21">
                  <c:v>2.8896551724137938</c:v>
                </c:pt>
                <c:pt idx="22">
                  <c:v>2.9034482758620697</c:v>
                </c:pt>
                <c:pt idx="23">
                  <c:v>2.9172413793103456</c:v>
                </c:pt>
                <c:pt idx="24">
                  <c:v>2.9310344827586214</c:v>
                </c:pt>
                <c:pt idx="25">
                  <c:v>2.9448275862068973</c:v>
                </c:pt>
                <c:pt idx="26">
                  <c:v>2.9586206896551732</c:v>
                </c:pt>
                <c:pt idx="27">
                  <c:v>2.9724137931034491</c:v>
                </c:pt>
                <c:pt idx="28">
                  <c:v>2.986206896551725</c:v>
                </c:pt>
                <c:pt idx="29">
                  <c:v>3.0000000000000009</c:v>
                </c:pt>
                <c:pt idx="30">
                  <c:v>3.0137931034482768</c:v>
                </c:pt>
                <c:pt idx="31">
                  <c:v>3.0275862068965527</c:v>
                </c:pt>
                <c:pt idx="32">
                  <c:v>3.0413793103448286</c:v>
                </c:pt>
                <c:pt idx="33">
                  <c:v>3.0551724137931044</c:v>
                </c:pt>
                <c:pt idx="34">
                  <c:v>3.0689655172413803</c:v>
                </c:pt>
                <c:pt idx="35">
                  <c:v>3.0827586206896562</c:v>
                </c:pt>
                <c:pt idx="36">
                  <c:v>3.0965517241379321</c:v>
                </c:pt>
                <c:pt idx="37">
                  <c:v>3.110344827586208</c:v>
                </c:pt>
                <c:pt idx="38">
                  <c:v>3.1241379310344839</c:v>
                </c:pt>
                <c:pt idx="39">
                  <c:v>3.1379310344827598</c:v>
                </c:pt>
                <c:pt idx="40">
                  <c:v>3.1517241379310357</c:v>
                </c:pt>
                <c:pt idx="41">
                  <c:v>3.1655172413793116</c:v>
                </c:pt>
                <c:pt idx="42">
                  <c:v>3.1793103448275875</c:v>
                </c:pt>
                <c:pt idx="43">
                  <c:v>3.1931034482758633</c:v>
                </c:pt>
                <c:pt idx="44">
                  <c:v>3.2068965517241392</c:v>
                </c:pt>
                <c:pt idx="45">
                  <c:v>3.2206896551724151</c:v>
                </c:pt>
                <c:pt idx="46">
                  <c:v>3.234482758620691</c:v>
                </c:pt>
                <c:pt idx="47">
                  <c:v>3.2482758620689669</c:v>
                </c:pt>
                <c:pt idx="48">
                  <c:v>3.2620689655172428</c:v>
                </c:pt>
                <c:pt idx="49">
                  <c:v>3.2758620689655187</c:v>
                </c:pt>
                <c:pt idx="50">
                  <c:v>3.2896551724137946</c:v>
                </c:pt>
                <c:pt idx="51">
                  <c:v>3.3034482758620705</c:v>
                </c:pt>
                <c:pt idx="52">
                  <c:v>3.3172413793103463</c:v>
                </c:pt>
                <c:pt idx="53">
                  <c:v>3.3310344827586222</c:v>
                </c:pt>
                <c:pt idx="54">
                  <c:v>3.3448275862068981</c:v>
                </c:pt>
                <c:pt idx="55">
                  <c:v>3.358620689655174</c:v>
                </c:pt>
                <c:pt idx="56">
                  <c:v>3.3724137931034499</c:v>
                </c:pt>
                <c:pt idx="57">
                  <c:v>3.3862068965517258</c:v>
                </c:pt>
              </c:numCache>
            </c:numRef>
          </c:xVal>
          <c:yVal>
            <c:numRef>
              <c:f>'Figure 4'!$BC$3:$BC$60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1.0438958309999999</c:v>
                </c:pt>
                <c:pt idx="3">
                  <c:v>1.091906721</c:v>
                </c:pt>
                <c:pt idx="4">
                  <c:v>1.3566529599999999</c:v>
                </c:pt>
                <c:pt idx="5">
                  <c:v>1.5954072699999999</c:v>
                </c:pt>
                <c:pt idx="6">
                  <c:v>2.3573570030000002</c:v>
                </c:pt>
                <c:pt idx="7">
                  <c:v>2.5392168210000001</c:v>
                </c:pt>
                <c:pt idx="8">
                  <c:v>2.5624142660000002</c:v>
                </c:pt>
                <c:pt idx="9">
                  <c:v>2.6021947870000002</c:v>
                </c:pt>
                <c:pt idx="10">
                  <c:v>2.893383488</c:v>
                </c:pt>
                <c:pt idx="11">
                  <c:v>2.8977623459999999</c:v>
                </c:pt>
                <c:pt idx="12">
                  <c:v>2.9666538070000001</c:v>
                </c:pt>
                <c:pt idx="13">
                  <c:v>2.9683793390000002</c:v>
                </c:pt>
                <c:pt idx="14">
                  <c:v>2.9722865230000002</c:v>
                </c:pt>
                <c:pt idx="15">
                  <c:v>2.979423868</c:v>
                </c:pt>
                <c:pt idx="16">
                  <c:v>2.9864969139999999</c:v>
                </c:pt>
                <c:pt idx="17">
                  <c:v>3.0109739790000001</c:v>
                </c:pt>
                <c:pt idx="18">
                  <c:v>3.0113543809999999</c:v>
                </c:pt>
                <c:pt idx="19">
                  <c:v>3.020556842</c:v>
                </c:pt>
                <c:pt idx="20">
                  <c:v>3.0209821259999998</c:v>
                </c:pt>
                <c:pt idx="21">
                  <c:v>3.0260631</c:v>
                </c:pt>
                <c:pt idx="22">
                  <c:v>3.0342935529999999</c:v>
                </c:pt>
                <c:pt idx="23">
                  <c:v>3.0473316769999998</c:v>
                </c:pt>
                <c:pt idx="24">
                  <c:v>3.0597993830000001</c:v>
                </c:pt>
                <c:pt idx="25">
                  <c:v>3.1221680969999999</c:v>
                </c:pt>
                <c:pt idx="26">
                  <c:v>3.4463289800000001</c:v>
                </c:pt>
                <c:pt idx="27">
                  <c:v>3.5304783949999998</c:v>
                </c:pt>
                <c:pt idx="28">
                  <c:v>3.532907008</c:v>
                </c:pt>
                <c:pt idx="29">
                  <c:v>3.6448992850000002</c:v>
                </c:pt>
                <c:pt idx="30">
                  <c:v>3.691358025</c:v>
                </c:pt>
                <c:pt idx="31">
                  <c:v>3.8641975309999999</c:v>
                </c:pt>
                <c:pt idx="32">
                  <c:v>3.9766803839999998</c:v>
                </c:pt>
                <c:pt idx="33">
                  <c:v>3.9890262509999999</c:v>
                </c:pt>
                <c:pt idx="34">
                  <c:v>3.9918392969999998</c:v>
                </c:pt>
                <c:pt idx="35">
                  <c:v>4.0540613959999998</c:v>
                </c:pt>
                <c:pt idx="36">
                  <c:v>4.0897119340000003</c:v>
                </c:pt>
                <c:pt idx="37">
                  <c:v>4.2164240919999996</c:v>
                </c:pt>
                <c:pt idx="38">
                  <c:v>4.2222222220000001</c:v>
                </c:pt>
                <c:pt idx="39">
                  <c:v>4.2404385290000004</c:v>
                </c:pt>
                <c:pt idx="40">
                  <c:v>4.3113854600000003</c:v>
                </c:pt>
                <c:pt idx="41">
                  <c:v>4.447460134</c:v>
                </c:pt>
                <c:pt idx="42">
                  <c:v>4.4673622740000001</c:v>
                </c:pt>
                <c:pt idx="43">
                  <c:v>4.5281207129999999</c:v>
                </c:pt>
                <c:pt idx="44">
                  <c:v>4.5340909089999997</c:v>
                </c:pt>
                <c:pt idx="45">
                  <c:v>4.560217336</c:v>
                </c:pt>
                <c:pt idx="46">
                  <c:v>4.6832931999999996</c:v>
                </c:pt>
                <c:pt idx="47">
                  <c:v>4.736625514</c:v>
                </c:pt>
                <c:pt idx="48">
                  <c:v>4.7920524689999997</c:v>
                </c:pt>
                <c:pt idx="49">
                  <c:v>4.8634259259999997</c:v>
                </c:pt>
                <c:pt idx="50">
                  <c:v>4.8885030860000001</c:v>
                </c:pt>
                <c:pt idx="51">
                  <c:v>4.9052136449999999</c:v>
                </c:pt>
                <c:pt idx="52">
                  <c:v>4.96029023</c:v>
                </c:pt>
                <c:pt idx="53">
                  <c:v>4.967592593</c:v>
                </c:pt>
                <c:pt idx="54">
                  <c:v>4.967592593</c:v>
                </c:pt>
                <c:pt idx="55">
                  <c:v>4.9684499310000003</c:v>
                </c:pt>
                <c:pt idx="56">
                  <c:v>4.9772376549999997</c:v>
                </c:pt>
                <c:pt idx="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96-41B3-B44B-93E6889C651F}"/>
            </c:ext>
          </c:extLst>
        </c:ser>
        <c:ser>
          <c:idx val="4"/>
          <c:order val="4"/>
          <c:tx>
            <c:strRef>
              <c:f>'Figure 4'!$B$62</c:f>
              <c:strCache>
                <c:ptCount val="1"/>
                <c:pt idx="0">
                  <c:v>G+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33A02C">
                  <a:alpha val="80000"/>
                </a:srgbClr>
              </a:solidFill>
              <a:ln w="9525">
                <a:noFill/>
              </a:ln>
            </c:spPr>
          </c:marker>
          <c:xVal>
            <c:numRef>
              <c:f>'Figure 4'!$Y$3:$Y$60</c:f>
              <c:numCache>
                <c:formatCode>General</c:formatCode>
                <c:ptCount val="58"/>
                <c:pt idx="0">
                  <c:v>3.6</c:v>
                </c:pt>
                <c:pt idx="1">
                  <c:v>3.613793103448276</c:v>
                </c:pt>
                <c:pt idx="2">
                  <c:v>3.6275862068965519</c:v>
                </c:pt>
                <c:pt idx="3">
                  <c:v>3.6413793103448278</c:v>
                </c:pt>
                <c:pt idx="4">
                  <c:v>3.6551724137931036</c:v>
                </c:pt>
                <c:pt idx="5">
                  <c:v>3.6689655172413795</c:v>
                </c:pt>
                <c:pt idx="6">
                  <c:v>3.6827586206896554</c:v>
                </c:pt>
                <c:pt idx="7">
                  <c:v>3.6965517241379313</c:v>
                </c:pt>
                <c:pt idx="8">
                  <c:v>3.7103448275862072</c:v>
                </c:pt>
                <c:pt idx="9">
                  <c:v>3.7241379310344831</c:v>
                </c:pt>
                <c:pt idx="10">
                  <c:v>3.737931034482759</c:v>
                </c:pt>
                <c:pt idx="11">
                  <c:v>3.7517241379310349</c:v>
                </c:pt>
                <c:pt idx="12">
                  <c:v>3.7655172413793108</c:v>
                </c:pt>
                <c:pt idx="13">
                  <c:v>3.7793103448275867</c:v>
                </c:pt>
                <c:pt idx="14">
                  <c:v>3.7931034482758625</c:v>
                </c:pt>
                <c:pt idx="15">
                  <c:v>3.8068965517241384</c:v>
                </c:pt>
                <c:pt idx="16">
                  <c:v>3.8206896551724143</c:v>
                </c:pt>
                <c:pt idx="17">
                  <c:v>3.8344827586206902</c:v>
                </c:pt>
                <c:pt idx="18">
                  <c:v>3.8482758620689661</c:v>
                </c:pt>
                <c:pt idx="19">
                  <c:v>3.862068965517242</c:v>
                </c:pt>
                <c:pt idx="20">
                  <c:v>3.8758620689655179</c:v>
                </c:pt>
                <c:pt idx="21">
                  <c:v>3.8896551724137938</c:v>
                </c:pt>
                <c:pt idx="22">
                  <c:v>3.9034482758620697</c:v>
                </c:pt>
                <c:pt idx="23">
                  <c:v>3.9172413793103456</c:v>
                </c:pt>
                <c:pt idx="24">
                  <c:v>3.9310344827586214</c:v>
                </c:pt>
                <c:pt idx="25">
                  <c:v>3.9448275862068973</c:v>
                </c:pt>
                <c:pt idx="26">
                  <c:v>3.9586206896551732</c:v>
                </c:pt>
                <c:pt idx="27">
                  <c:v>3.9724137931034491</c:v>
                </c:pt>
                <c:pt idx="28">
                  <c:v>3.986206896551725</c:v>
                </c:pt>
                <c:pt idx="29">
                  <c:v>4.0000000000000009</c:v>
                </c:pt>
                <c:pt idx="30">
                  <c:v>4.0137931034482763</c:v>
                </c:pt>
                <c:pt idx="31">
                  <c:v>4.0275862068965518</c:v>
                </c:pt>
                <c:pt idx="32">
                  <c:v>4.0413793103448272</c:v>
                </c:pt>
                <c:pt idx="33">
                  <c:v>4.0551724137931027</c:v>
                </c:pt>
                <c:pt idx="34">
                  <c:v>4.0689655172413781</c:v>
                </c:pt>
                <c:pt idx="35">
                  <c:v>4.0827586206896536</c:v>
                </c:pt>
                <c:pt idx="36">
                  <c:v>4.096551724137929</c:v>
                </c:pt>
                <c:pt idx="37">
                  <c:v>4.1103448275862045</c:v>
                </c:pt>
                <c:pt idx="38">
                  <c:v>4.1241379310344799</c:v>
                </c:pt>
                <c:pt idx="39">
                  <c:v>4.1379310344827553</c:v>
                </c:pt>
                <c:pt idx="40">
                  <c:v>4.1517241379310308</c:v>
                </c:pt>
                <c:pt idx="41">
                  <c:v>4.1655172413793062</c:v>
                </c:pt>
                <c:pt idx="42">
                  <c:v>4.1793103448275817</c:v>
                </c:pt>
                <c:pt idx="43">
                  <c:v>4.1931034482758571</c:v>
                </c:pt>
                <c:pt idx="44">
                  <c:v>4.2068965517241326</c:v>
                </c:pt>
                <c:pt idx="45">
                  <c:v>4.220689655172408</c:v>
                </c:pt>
                <c:pt idx="46">
                  <c:v>4.2344827586206835</c:v>
                </c:pt>
                <c:pt idx="47">
                  <c:v>4.2482758620689589</c:v>
                </c:pt>
                <c:pt idx="48">
                  <c:v>4.2620689655172344</c:v>
                </c:pt>
                <c:pt idx="49">
                  <c:v>4.2758620689655098</c:v>
                </c:pt>
                <c:pt idx="50">
                  <c:v>4.2896551724137852</c:v>
                </c:pt>
                <c:pt idx="51">
                  <c:v>4.3034482758620607</c:v>
                </c:pt>
                <c:pt idx="52">
                  <c:v>4.3172413793103361</c:v>
                </c:pt>
                <c:pt idx="53">
                  <c:v>4.3310344827586116</c:v>
                </c:pt>
                <c:pt idx="54">
                  <c:v>4.344827586206887</c:v>
                </c:pt>
                <c:pt idx="55">
                  <c:v>4.3586206896551625</c:v>
                </c:pt>
                <c:pt idx="56">
                  <c:v>4.3724137931034379</c:v>
                </c:pt>
                <c:pt idx="57">
                  <c:v>4.3862068965517134</c:v>
                </c:pt>
              </c:numCache>
            </c:numRef>
          </c:xVal>
          <c:yVal>
            <c:numRef>
              <c:f>'Figure 4'!$BA$3:$BA$60</c:f>
              <c:numCache>
                <c:formatCode>General</c:formatCode>
                <c:ptCount val="58"/>
                <c:pt idx="0">
                  <c:v>1.281207196</c:v>
                </c:pt>
                <c:pt idx="1">
                  <c:v>2.1912162679999998</c:v>
                </c:pt>
                <c:pt idx="2">
                  <c:v>2.93827171</c:v>
                </c:pt>
                <c:pt idx="3">
                  <c:v>2.9964128780000001</c:v>
                </c:pt>
                <c:pt idx="4">
                  <c:v>3.0425985089999998</c:v>
                </c:pt>
                <c:pt idx="5">
                  <c:v>3.643448792</c:v>
                </c:pt>
                <c:pt idx="6">
                  <c:v>4.0786037840000002</c:v>
                </c:pt>
                <c:pt idx="7">
                  <c:v>4.3593964329999997</c:v>
                </c:pt>
                <c:pt idx="8">
                  <c:v>4.4011754029999999</c:v>
                </c:pt>
                <c:pt idx="9">
                  <c:v>4.4128943759999997</c:v>
                </c:pt>
                <c:pt idx="10">
                  <c:v>4.4909657919999999</c:v>
                </c:pt>
                <c:pt idx="11">
                  <c:v>4.532123414</c:v>
                </c:pt>
                <c:pt idx="12">
                  <c:v>4.5967078189999997</c:v>
                </c:pt>
                <c:pt idx="13">
                  <c:v>4.6090537490000001</c:v>
                </c:pt>
                <c:pt idx="14">
                  <c:v>4.6658436209999996</c:v>
                </c:pt>
                <c:pt idx="15">
                  <c:v>4.6946798489999999</c:v>
                </c:pt>
                <c:pt idx="16">
                  <c:v>4.7013888890000004</c:v>
                </c:pt>
                <c:pt idx="17">
                  <c:v>4.7058790899999998</c:v>
                </c:pt>
                <c:pt idx="18">
                  <c:v>4.7062263499999997</c:v>
                </c:pt>
                <c:pt idx="19">
                  <c:v>4.7631172839999998</c:v>
                </c:pt>
                <c:pt idx="20">
                  <c:v>4.7792438270000002</c:v>
                </c:pt>
                <c:pt idx="21">
                  <c:v>4.8093278460000004</c:v>
                </c:pt>
                <c:pt idx="22">
                  <c:v>4.8123777160000003</c:v>
                </c:pt>
                <c:pt idx="23">
                  <c:v>4.8152006170000003</c:v>
                </c:pt>
                <c:pt idx="24">
                  <c:v>4.8153034979999996</c:v>
                </c:pt>
                <c:pt idx="25">
                  <c:v>4.8575279709999997</c:v>
                </c:pt>
                <c:pt idx="26">
                  <c:v>4.8942901230000002</c:v>
                </c:pt>
                <c:pt idx="27">
                  <c:v>4.894375857</c:v>
                </c:pt>
                <c:pt idx="28">
                  <c:v>4.9352543579999999</c:v>
                </c:pt>
                <c:pt idx="29">
                  <c:v>4.9405864189999997</c:v>
                </c:pt>
                <c:pt idx="30">
                  <c:v>4.9423869150000002</c:v>
                </c:pt>
                <c:pt idx="31">
                  <c:v>4.9437585730000002</c:v>
                </c:pt>
                <c:pt idx="32">
                  <c:v>4.9463413059999999</c:v>
                </c:pt>
                <c:pt idx="33">
                  <c:v>4.9538860910000002</c:v>
                </c:pt>
                <c:pt idx="34">
                  <c:v>4.9580330080000001</c:v>
                </c:pt>
                <c:pt idx="35">
                  <c:v>4.959876543</c:v>
                </c:pt>
                <c:pt idx="36">
                  <c:v>4.9618055559999998</c:v>
                </c:pt>
                <c:pt idx="37">
                  <c:v>4.9632346280000004</c:v>
                </c:pt>
                <c:pt idx="38">
                  <c:v>4.9663323049999999</c:v>
                </c:pt>
                <c:pt idx="39">
                  <c:v>4.967592593</c:v>
                </c:pt>
                <c:pt idx="40">
                  <c:v>4.967592593</c:v>
                </c:pt>
                <c:pt idx="41">
                  <c:v>4.9684499310000003</c:v>
                </c:pt>
                <c:pt idx="42">
                  <c:v>4.9725651580000001</c:v>
                </c:pt>
                <c:pt idx="43">
                  <c:v>4.9736842110000001</c:v>
                </c:pt>
                <c:pt idx="44">
                  <c:v>4.9772376549999997</c:v>
                </c:pt>
                <c:pt idx="45">
                  <c:v>4.9794238679999996</c:v>
                </c:pt>
                <c:pt idx="46">
                  <c:v>4.979873971</c:v>
                </c:pt>
                <c:pt idx="47">
                  <c:v>4.9821673520000003</c:v>
                </c:pt>
                <c:pt idx="48">
                  <c:v>4.9821673530000004</c:v>
                </c:pt>
                <c:pt idx="49">
                  <c:v>4.9821673530000004</c:v>
                </c:pt>
                <c:pt idx="50">
                  <c:v>4.9830246919999999</c:v>
                </c:pt>
                <c:pt idx="51">
                  <c:v>4.986282579</c:v>
                </c:pt>
                <c:pt idx="52">
                  <c:v>4.9873135289999997</c:v>
                </c:pt>
                <c:pt idx="53">
                  <c:v>4.9945987660000002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B96-41B3-B44B-93E6889C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'Figure 4'!$B$72</c15:sqref>
                        </c15:formulaRef>
                      </c:ext>
                    </c:extLst>
                    <c:strCache>
                      <c:ptCount val="1"/>
                      <c:pt idx="0">
                        <c:v>JK+2</c:v>
                      </c:pt>
                    </c:strCache>
                  </c:strRef>
                </c:tx>
                <c:marker>
                  <c:symbol val="circle"/>
                  <c:size val="3"/>
                  <c:spPr>
                    <a:solidFill>
                      <a:srgbClr val="80B1D3">
                        <a:alpha val="80000"/>
                      </a:srgbClr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4'!$Q$3:$Q$60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0.6</c:v>
                      </c:pt>
                      <c:pt idx="1">
                        <c:v>0.62758620689655176</c:v>
                      </c:pt>
                      <c:pt idx="2">
                        <c:v>0.65517241379310354</c:v>
                      </c:pt>
                      <c:pt idx="3">
                        <c:v>0.68275862068965532</c:v>
                      </c:pt>
                      <c:pt idx="4">
                        <c:v>0.71034482758620709</c:v>
                      </c:pt>
                      <c:pt idx="5">
                        <c:v>0.73793103448275887</c:v>
                      </c:pt>
                      <c:pt idx="6">
                        <c:v>0.76551724137931065</c:v>
                      </c:pt>
                      <c:pt idx="7">
                        <c:v>0.79310344827586243</c:v>
                      </c:pt>
                      <c:pt idx="8">
                        <c:v>0.82068965517241421</c:v>
                      </c:pt>
                      <c:pt idx="9">
                        <c:v>0.84827586206896599</c:v>
                      </c:pt>
                      <c:pt idx="10">
                        <c:v>0.87586206896551777</c:v>
                      </c:pt>
                      <c:pt idx="11">
                        <c:v>0.90344827586206955</c:v>
                      </c:pt>
                      <c:pt idx="12">
                        <c:v>0.93103448275862133</c:v>
                      </c:pt>
                      <c:pt idx="13">
                        <c:v>0.95862068965517311</c:v>
                      </c:pt>
                      <c:pt idx="14">
                        <c:v>0.98620689655172489</c:v>
                      </c:pt>
                      <c:pt idx="15">
                        <c:v>1.0137931034482766</c:v>
                      </c:pt>
                      <c:pt idx="16">
                        <c:v>1.0413793103448283</c:v>
                      </c:pt>
                      <c:pt idx="17">
                        <c:v>1.0689655172413801</c:v>
                      </c:pt>
                      <c:pt idx="18">
                        <c:v>1.0965517241379319</c:v>
                      </c:pt>
                      <c:pt idx="19">
                        <c:v>1.1241379310344837</c:v>
                      </c:pt>
                      <c:pt idx="20">
                        <c:v>1.1517241379310355</c:v>
                      </c:pt>
                      <c:pt idx="21">
                        <c:v>1.1793103448275872</c:v>
                      </c:pt>
                      <c:pt idx="22">
                        <c:v>1.206896551724139</c:v>
                      </c:pt>
                      <c:pt idx="23">
                        <c:v>1.2344827586206908</c:v>
                      </c:pt>
                      <c:pt idx="24">
                        <c:v>1.2620689655172426</c:v>
                      </c:pt>
                      <c:pt idx="25">
                        <c:v>1.2896551724137943</c:v>
                      </c:pt>
                      <c:pt idx="26">
                        <c:v>1.3172413793103461</c:v>
                      </c:pt>
                      <c:pt idx="27">
                        <c:v>1.3448275862068979</c:v>
                      </c:pt>
                      <c:pt idx="28">
                        <c:v>1.3724137931034497</c:v>
                      </c:pt>
                      <c:pt idx="29">
                        <c:v>1.4000000000000015</c:v>
                      </c:pt>
                      <c:pt idx="30">
                        <c:v>1.4275862068965532</c:v>
                      </c:pt>
                      <c:pt idx="31">
                        <c:v>1.455172413793105</c:v>
                      </c:pt>
                      <c:pt idx="32">
                        <c:v>1.4827586206896568</c:v>
                      </c:pt>
                      <c:pt idx="33">
                        <c:v>1.5103448275862086</c:v>
                      </c:pt>
                      <c:pt idx="34">
                        <c:v>1.5379310344827604</c:v>
                      </c:pt>
                      <c:pt idx="35">
                        <c:v>1.5655172413793121</c:v>
                      </c:pt>
                      <c:pt idx="36">
                        <c:v>1.5931034482758639</c:v>
                      </c:pt>
                      <c:pt idx="37">
                        <c:v>1.6206896551724157</c:v>
                      </c:pt>
                      <c:pt idx="38">
                        <c:v>1.6482758620689675</c:v>
                      </c:pt>
                      <c:pt idx="39">
                        <c:v>1.6758620689655193</c:v>
                      </c:pt>
                      <c:pt idx="40">
                        <c:v>1.703448275862071</c:v>
                      </c:pt>
                      <c:pt idx="41">
                        <c:v>1.7310344827586228</c:v>
                      </c:pt>
                      <c:pt idx="42">
                        <c:v>1.7586206896551746</c:v>
                      </c:pt>
                      <c:pt idx="43">
                        <c:v>1.7862068965517264</c:v>
                      </c:pt>
                      <c:pt idx="44">
                        <c:v>1.8137931034482782</c:v>
                      </c:pt>
                      <c:pt idx="45">
                        <c:v>1.8413793103448299</c:v>
                      </c:pt>
                      <c:pt idx="46">
                        <c:v>1.8689655172413817</c:v>
                      </c:pt>
                      <c:pt idx="47">
                        <c:v>1.8965517241379335</c:v>
                      </c:pt>
                      <c:pt idx="48">
                        <c:v>1.9241379310344853</c:v>
                      </c:pt>
                      <c:pt idx="49">
                        <c:v>1.9517241379310371</c:v>
                      </c:pt>
                      <c:pt idx="50">
                        <c:v>1.9793103448275888</c:v>
                      </c:pt>
                      <c:pt idx="51">
                        <c:v>2.0068965517241404</c:v>
                      </c:pt>
                      <c:pt idx="52">
                        <c:v>2.0344827586206922</c:v>
                      </c:pt>
                      <c:pt idx="53">
                        <c:v>2.0620689655172439</c:v>
                      </c:pt>
                      <c:pt idx="54">
                        <c:v>2.0896551724137957</c:v>
                      </c:pt>
                      <c:pt idx="55">
                        <c:v>2.1172413793103475</c:v>
                      </c:pt>
                      <c:pt idx="56">
                        <c:v>2.1448275862068993</c:v>
                      </c:pt>
                      <c:pt idx="57">
                        <c:v>2.1724137931034511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4'!$BS$3:$BS$60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1.236882716</c:v>
                      </c:pt>
                      <c:pt idx="1">
                        <c:v>1.8541666670000001</c:v>
                      </c:pt>
                      <c:pt idx="2">
                        <c:v>2.4987332819999999</c:v>
                      </c:pt>
                      <c:pt idx="3">
                        <c:v>2.8005103230000001</c:v>
                      </c:pt>
                      <c:pt idx="4">
                        <c:v>3.0118329190000002</c:v>
                      </c:pt>
                      <c:pt idx="5">
                        <c:v>3.126748971</c:v>
                      </c:pt>
                      <c:pt idx="6">
                        <c:v>3.1522191249999998</c:v>
                      </c:pt>
                      <c:pt idx="7">
                        <c:v>3.2508578859999999</c:v>
                      </c:pt>
                      <c:pt idx="8">
                        <c:v>3.2564586929999999</c:v>
                      </c:pt>
                      <c:pt idx="9">
                        <c:v>3.2756734010000002</c:v>
                      </c:pt>
                      <c:pt idx="10">
                        <c:v>3.3405073289999998</c:v>
                      </c:pt>
                      <c:pt idx="11">
                        <c:v>3.475475823</c:v>
                      </c:pt>
                      <c:pt idx="12">
                        <c:v>3.4759945129999998</c:v>
                      </c:pt>
                      <c:pt idx="13">
                        <c:v>3.5473251760000002</c:v>
                      </c:pt>
                      <c:pt idx="14">
                        <c:v>3.5793202399999999</c:v>
                      </c:pt>
                      <c:pt idx="15">
                        <c:v>3.603780864</c:v>
                      </c:pt>
                      <c:pt idx="16">
                        <c:v>3.642361111</c:v>
                      </c:pt>
                      <c:pt idx="17">
                        <c:v>3.659929591</c:v>
                      </c:pt>
                      <c:pt idx="18">
                        <c:v>3.6608088990000001</c:v>
                      </c:pt>
                      <c:pt idx="19">
                        <c:v>3.6666666669999999</c:v>
                      </c:pt>
                      <c:pt idx="20">
                        <c:v>3.7270233190000002</c:v>
                      </c:pt>
                      <c:pt idx="21">
                        <c:v>3.814131395</c:v>
                      </c:pt>
                      <c:pt idx="22">
                        <c:v>3.994505712</c:v>
                      </c:pt>
                      <c:pt idx="23">
                        <c:v>4.0727023320000004</c:v>
                      </c:pt>
                      <c:pt idx="24">
                        <c:v>4.5253772290000001</c:v>
                      </c:pt>
                      <c:pt idx="25">
                        <c:v>4.5308641979999997</c:v>
                      </c:pt>
                      <c:pt idx="26">
                        <c:v>4.539035438</c:v>
                      </c:pt>
                      <c:pt idx="27">
                        <c:v>4.5432098759999997</c:v>
                      </c:pt>
                      <c:pt idx="28">
                        <c:v>4.6435238769999998</c:v>
                      </c:pt>
                      <c:pt idx="29">
                        <c:v>4.6680044340000002</c:v>
                      </c:pt>
                      <c:pt idx="30">
                        <c:v>4.7195311049999997</c:v>
                      </c:pt>
                      <c:pt idx="31">
                        <c:v>4.723226006</c:v>
                      </c:pt>
                      <c:pt idx="32">
                        <c:v>4.7448560930000001</c:v>
                      </c:pt>
                      <c:pt idx="33">
                        <c:v>4.7530864199999998</c:v>
                      </c:pt>
                      <c:pt idx="34">
                        <c:v>4.790123457</c:v>
                      </c:pt>
                      <c:pt idx="35">
                        <c:v>4.7942386829999997</c:v>
                      </c:pt>
                      <c:pt idx="36">
                        <c:v>4.821673777</c:v>
                      </c:pt>
                      <c:pt idx="37">
                        <c:v>4.8271604520000002</c:v>
                      </c:pt>
                      <c:pt idx="38">
                        <c:v>4.896523717</c:v>
                      </c:pt>
                      <c:pt idx="39">
                        <c:v>4.9209426440000001</c:v>
                      </c:pt>
                      <c:pt idx="40">
                        <c:v>4.9367283950000003</c:v>
                      </c:pt>
                      <c:pt idx="41">
                        <c:v>4.9533607679999996</c:v>
                      </c:pt>
                      <c:pt idx="42">
                        <c:v>4.95473272</c:v>
                      </c:pt>
                      <c:pt idx="43">
                        <c:v>4.9559902200000003</c:v>
                      </c:pt>
                      <c:pt idx="44">
                        <c:v>4.9615912209999999</c:v>
                      </c:pt>
                      <c:pt idx="45">
                        <c:v>4.9668315009999997</c:v>
                      </c:pt>
                      <c:pt idx="46">
                        <c:v>4.968674719</c:v>
                      </c:pt>
                      <c:pt idx="47">
                        <c:v>4.9714120370000003</c:v>
                      </c:pt>
                      <c:pt idx="48">
                        <c:v>4.9714506180000004</c:v>
                      </c:pt>
                      <c:pt idx="49">
                        <c:v>4.9733796300000002</c:v>
                      </c:pt>
                      <c:pt idx="50">
                        <c:v>4.9757172069999998</c:v>
                      </c:pt>
                      <c:pt idx="51">
                        <c:v>4.9780521259999997</c:v>
                      </c:pt>
                      <c:pt idx="52">
                        <c:v>4.9807956100000004</c:v>
                      </c:pt>
                      <c:pt idx="53">
                        <c:v>4.9821673530000004</c:v>
                      </c:pt>
                      <c:pt idx="54">
                        <c:v>4.9875578709999999</c:v>
                      </c:pt>
                      <c:pt idx="55">
                        <c:v>4.9903978049999997</c:v>
                      </c:pt>
                      <c:pt idx="56">
                        <c:v>4.9965277779999999</c:v>
                      </c:pt>
                      <c:pt idx="57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CB96-41B3-B44B-93E6889C651F}"/>
                  </c:ext>
                </c:extLst>
              </c15:ser>
            </c15:filteredScatterSeries>
          </c:ext>
        </c:extLst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Expectancy</a:t>
                </a:r>
              </a:p>
            </c:rich>
          </c:tx>
          <c:layout>
            <c:manualLayout>
              <c:xMode val="edge"/>
              <c:yMode val="edge"/>
              <c:x val="8.4990482369408545E-3"/>
              <c:y val="0.13121860719186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Lack of Transfer of NOS to POS1/CS or NOS2/POS1 to CS+</a:t>
            </a:r>
          </a:p>
        </c:rich>
      </c:tx>
      <c:layout>
        <c:manualLayout>
          <c:xMode val="edge"/>
          <c:yMode val="edge"/>
          <c:x val="0.207901738656372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01076986143171"/>
          <c:y val="0.14796663185761402"/>
          <c:w val="0.83798521311248997"/>
          <c:h val="0.63108870591683663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FDB462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99000">
                    <a:srgbClr val="FDB462">
                      <a:alpha val="40000"/>
                    </a:srgbClr>
                  </a:gs>
                  <a:gs pos="1000">
                    <a:srgbClr val="80B1D3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2FE-42CF-A85A-E203456F7451}"/>
              </c:ext>
            </c:extLst>
          </c:dPt>
          <c:dPt>
            <c:idx val="2"/>
            <c:invertIfNegative val="0"/>
            <c:bubble3D val="0"/>
            <c:spPr>
              <a:solidFill>
                <a:srgbClr val="80B1D3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2FE-42CF-A85A-E203456F7451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">
                    <a:srgbClr val="33A02C">
                      <a:alpha val="40000"/>
                    </a:srgbClr>
                  </a:gs>
                  <a:gs pos="99000">
                    <a:srgbClr val="FDB462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2FE-42CF-A85A-E203456F7451}"/>
              </c:ext>
            </c:extLst>
          </c:dPt>
          <c:dPt>
            <c:idx val="4"/>
            <c:invertIfNegative val="0"/>
            <c:bubble3D val="0"/>
            <c:spPr>
              <a:solidFill>
                <a:srgbClr val="33A02C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2FE-42CF-A85A-E203456F7451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4'!$D$63:$D$67</c:f>
                <c:numCache>
                  <c:formatCode>General</c:formatCode>
                  <c:ptCount val="5"/>
                  <c:pt idx="0">
                    <c:v>0.1477834707621655</c:v>
                  </c:pt>
                  <c:pt idx="1">
                    <c:v>0.13818857338041499</c:v>
                  </c:pt>
                  <c:pt idx="2">
                    <c:v>0.11195912428863206</c:v>
                  </c:pt>
                  <c:pt idx="3">
                    <c:v>0.14574741166965735</c:v>
                  </c:pt>
                  <c:pt idx="4">
                    <c:v>9.8250927140780583E-2</c:v>
                  </c:pt>
                </c:numCache>
              </c:numRef>
            </c:plus>
            <c:minus>
              <c:numRef>
                <c:f>'Figure 4'!$D$63:$D$67</c:f>
                <c:numCache>
                  <c:formatCode>General</c:formatCode>
                  <c:ptCount val="5"/>
                  <c:pt idx="0">
                    <c:v>0.1477834707621655</c:v>
                  </c:pt>
                  <c:pt idx="1">
                    <c:v>0.13818857338041499</c:v>
                  </c:pt>
                  <c:pt idx="2">
                    <c:v>0.11195912428863206</c:v>
                  </c:pt>
                  <c:pt idx="3">
                    <c:v>0.14574741166965735</c:v>
                  </c:pt>
                  <c:pt idx="4">
                    <c:v>9.8250927140780583E-2</c:v>
                  </c:pt>
                </c:numCache>
              </c:numRef>
            </c:minus>
          </c:errBars>
          <c:cat>
            <c:strRef>
              <c:f>'Figure 4'!$B$63:$B$67</c:f>
              <c:strCache>
                <c:ptCount val="5"/>
                <c:pt idx="0">
                  <c:v>ABC-</c:v>
                </c:pt>
                <c:pt idx="1">
                  <c:v>AJK</c:v>
                </c:pt>
                <c:pt idx="2">
                  <c:v>JK+</c:v>
                </c:pt>
                <c:pt idx="3">
                  <c:v>ABG</c:v>
                </c:pt>
                <c:pt idx="4">
                  <c:v>G+</c:v>
                </c:pt>
              </c:strCache>
            </c:strRef>
          </c:cat>
          <c:val>
            <c:numRef>
              <c:f>'Figure 4'!$C$63:$C$67</c:f>
              <c:numCache>
                <c:formatCode>General</c:formatCode>
                <c:ptCount val="5"/>
                <c:pt idx="0">
                  <c:v>1.8294370948793099</c:v>
                </c:pt>
                <c:pt idx="1">
                  <c:v>3.5588235647068966</c:v>
                </c:pt>
                <c:pt idx="2">
                  <c:v>4.4447246772586206</c:v>
                </c:pt>
                <c:pt idx="3">
                  <c:v>3.6258261634655176</c:v>
                </c:pt>
                <c:pt idx="4">
                  <c:v>4.6537882757931026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E-42CF-A85A-E203456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4'!$B$63</c:f>
              <c:strCache>
                <c:ptCount val="1"/>
                <c:pt idx="0">
                  <c:v>ABC-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FDB462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4'!$S$3:$S$60</c:f>
              <c:numCache>
                <c:formatCode>General</c:formatCode>
                <c:ptCount val="58"/>
                <c:pt idx="0">
                  <c:v>0.6</c:v>
                </c:pt>
                <c:pt idx="1">
                  <c:v>0.61379310344827587</c:v>
                </c:pt>
                <c:pt idx="2">
                  <c:v>0.62758620689655176</c:v>
                </c:pt>
                <c:pt idx="3">
                  <c:v>0.64137931034482765</c:v>
                </c:pt>
                <c:pt idx="4">
                  <c:v>0.65517241379310354</c:v>
                </c:pt>
                <c:pt idx="5">
                  <c:v>0.66896551724137943</c:v>
                </c:pt>
                <c:pt idx="6">
                  <c:v>0.68275862068965532</c:v>
                </c:pt>
                <c:pt idx="7">
                  <c:v>0.69655172413793121</c:v>
                </c:pt>
                <c:pt idx="8">
                  <c:v>0.71034482758620709</c:v>
                </c:pt>
                <c:pt idx="9">
                  <c:v>0.72413793103448298</c:v>
                </c:pt>
                <c:pt idx="10">
                  <c:v>0.73793103448275887</c:v>
                </c:pt>
                <c:pt idx="11">
                  <c:v>0.75172413793103476</c:v>
                </c:pt>
                <c:pt idx="12">
                  <c:v>0.76551724137931065</c:v>
                </c:pt>
                <c:pt idx="13">
                  <c:v>0.77931034482758654</c:v>
                </c:pt>
                <c:pt idx="14">
                  <c:v>0.79310344827586243</c:v>
                </c:pt>
                <c:pt idx="15">
                  <c:v>0.80689655172413832</c:v>
                </c:pt>
                <c:pt idx="16">
                  <c:v>0.82068965517241421</c:v>
                </c:pt>
                <c:pt idx="17">
                  <c:v>0.8344827586206901</c:v>
                </c:pt>
                <c:pt idx="18">
                  <c:v>0.84827586206896599</c:v>
                </c:pt>
                <c:pt idx="19">
                  <c:v>0.86206896551724188</c:v>
                </c:pt>
                <c:pt idx="20">
                  <c:v>0.87586206896551777</c:v>
                </c:pt>
                <c:pt idx="21">
                  <c:v>0.88965517241379366</c:v>
                </c:pt>
                <c:pt idx="22">
                  <c:v>0.90344827586206955</c:v>
                </c:pt>
                <c:pt idx="23">
                  <c:v>0.91724137931034544</c:v>
                </c:pt>
                <c:pt idx="24">
                  <c:v>0.93103448275862133</c:v>
                </c:pt>
                <c:pt idx="25">
                  <c:v>0.94482758620689722</c:v>
                </c:pt>
                <c:pt idx="26">
                  <c:v>0.95862068965517311</c:v>
                </c:pt>
                <c:pt idx="27">
                  <c:v>0.972413793103449</c:v>
                </c:pt>
                <c:pt idx="28">
                  <c:v>0.98620689655172489</c:v>
                </c:pt>
                <c:pt idx="29">
                  <c:v>1.0000000000000007</c:v>
                </c:pt>
                <c:pt idx="30">
                  <c:v>1.0137931034482766</c:v>
                </c:pt>
                <c:pt idx="31">
                  <c:v>1.0275862068965524</c:v>
                </c:pt>
                <c:pt idx="32">
                  <c:v>1.0413793103448283</c:v>
                </c:pt>
                <c:pt idx="33">
                  <c:v>1.0551724137931042</c:v>
                </c:pt>
                <c:pt idx="34">
                  <c:v>1.0689655172413801</c:v>
                </c:pt>
                <c:pt idx="35">
                  <c:v>1.082758620689656</c:v>
                </c:pt>
                <c:pt idx="36">
                  <c:v>1.0965517241379319</c:v>
                </c:pt>
                <c:pt idx="37">
                  <c:v>1.1103448275862078</c:v>
                </c:pt>
                <c:pt idx="38">
                  <c:v>1.1241379310344837</c:v>
                </c:pt>
                <c:pt idx="39">
                  <c:v>1.1379310344827596</c:v>
                </c:pt>
                <c:pt idx="40">
                  <c:v>1.1517241379310355</c:v>
                </c:pt>
                <c:pt idx="41">
                  <c:v>1.1655172413793113</c:v>
                </c:pt>
                <c:pt idx="42">
                  <c:v>1.1793103448275872</c:v>
                </c:pt>
                <c:pt idx="43">
                  <c:v>1.1931034482758631</c:v>
                </c:pt>
                <c:pt idx="44">
                  <c:v>1.206896551724139</c:v>
                </c:pt>
                <c:pt idx="45">
                  <c:v>1.2206896551724149</c:v>
                </c:pt>
                <c:pt idx="46">
                  <c:v>1.2344827586206908</c:v>
                </c:pt>
                <c:pt idx="47">
                  <c:v>1.2482758620689667</c:v>
                </c:pt>
                <c:pt idx="48">
                  <c:v>1.2620689655172426</c:v>
                </c:pt>
                <c:pt idx="49">
                  <c:v>1.2758620689655185</c:v>
                </c:pt>
                <c:pt idx="50">
                  <c:v>1.2896551724137943</c:v>
                </c:pt>
                <c:pt idx="51">
                  <c:v>1.3034482758620702</c:v>
                </c:pt>
                <c:pt idx="52">
                  <c:v>1.3172413793103461</c:v>
                </c:pt>
                <c:pt idx="53">
                  <c:v>1.331034482758622</c:v>
                </c:pt>
                <c:pt idx="54">
                  <c:v>1.3448275862068979</c:v>
                </c:pt>
                <c:pt idx="55">
                  <c:v>1.3586206896551738</c:v>
                </c:pt>
                <c:pt idx="56">
                  <c:v>1.3724137931034497</c:v>
                </c:pt>
                <c:pt idx="57">
                  <c:v>1.3862068965517256</c:v>
                </c:pt>
              </c:numCache>
            </c:numRef>
          </c:xVal>
          <c:yVal>
            <c:numRef>
              <c:f>'Figure 4'!$BQ$3:$BQ$60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1.002743484</c:v>
                </c:pt>
                <c:pt idx="4">
                  <c:v>1.002743484</c:v>
                </c:pt>
                <c:pt idx="5">
                  <c:v>1.005401234</c:v>
                </c:pt>
                <c:pt idx="6">
                  <c:v>1.009602195</c:v>
                </c:pt>
                <c:pt idx="7">
                  <c:v>1.0109889400000001</c:v>
                </c:pt>
                <c:pt idx="8">
                  <c:v>1.0121720679999999</c:v>
                </c:pt>
                <c:pt idx="9">
                  <c:v>1.013241968</c:v>
                </c:pt>
                <c:pt idx="10">
                  <c:v>1.0208333329999999</c:v>
                </c:pt>
                <c:pt idx="11">
                  <c:v>1.0227623450000001</c:v>
                </c:pt>
                <c:pt idx="12">
                  <c:v>1.025503574</c:v>
                </c:pt>
                <c:pt idx="13">
                  <c:v>1.0258294750000001</c:v>
                </c:pt>
                <c:pt idx="14">
                  <c:v>1.0260631</c:v>
                </c:pt>
                <c:pt idx="15">
                  <c:v>1.028472222</c:v>
                </c:pt>
                <c:pt idx="16">
                  <c:v>1.028806584</c:v>
                </c:pt>
                <c:pt idx="17">
                  <c:v>1.0301783259999999</c:v>
                </c:pt>
                <c:pt idx="18">
                  <c:v>1.03433642</c:v>
                </c:pt>
                <c:pt idx="19">
                  <c:v>1.034511784</c:v>
                </c:pt>
                <c:pt idx="20">
                  <c:v>1.0346707820000001</c:v>
                </c:pt>
                <c:pt idx="21">
                  <c:v>1.041411072</c:v>
                </c:pt>
                <c:pt idx="22">
                  <c:v>1.0440097800000001</c:v>
                </c:pt>
                <c:pt idx="23">
                  <c:v>1.0480110579999999</c:v>
                </c:pt>
                <c:pt idx="24">
                  <c:v>1.048127131</c:v>
                </c:pt>
                <c:pt idx="25">
                  <c:v>1.0789754540000001</c:v>
                </c:pt>
                <c:pt idx="26">
                  <c:v>1.0883487650000001</c:v>
                </c:pt>
                <c:pt idx="27">
                  <c:v>1.142361111</c:v>
                </c:pt>
                <c:pt idx="28">
                  <c:v>1.1893004110000001</c:v>
                </c:pt>
                <c:pt idx="29">
                  <c:v>1.241169808</c:v>
                </c:pt>
                <c:pt idx="30">
                  <c:v>1.316084748</c:v>
                </c:pt>
                <c:pt idx="31">
                  <c:v>1.317901234</c:v>
                </c:pt>
                <c:pt idx="32">
                  <c:v>1.3386581470000001</c:v>
                </c:pt>
                <c:pt idx="33">
                  <c:v>1.378600823</c:v>
                </c:pt>
                <c:pt idx="34">
                  <c:v>1.606310014</c:v>
                </c:pt>
                <c:pt idx="35">
                  <c:v>1.6123046759999999</c:v>
                </c:pt>
                <c:pt idx="36">
                  <c:v>1.6635112219999999</c:v>
                </c:pt>
                <c:pt idx="37">
                  <c:v>1.7875526859999999</c:v>
                </c:pt>
                <c:pt idx="38">
                  <c:v>1.8079561040000001</c:v>
                </c:pt>
                <c:pt idx="39">
                  <c:v>1.825788752</c:v>
                </c:pt>
                <c:pt idx="40">
                  <c:v>1.8444444449999999</c:v>
                </c:pt>
                <c:pt idx="41">
                  <c:v>1.9426890429999999</c:v>
                </c:pt>
                <c:pt idx="42">
                  <c:v>2.3950618540000002</c:v>
                </c:pt>
                <c:pt idx="43">
                  <c:v>2.4139125770000001</c:v>
                </c:pt>
                <c:pt idx="44">
                  <c:v>2.510030864</c:v>
                </c:pt>
                <c:pt idx="45">
                  <c:v>2.5627854120000002</c:v>
                </c:pt>
                <c:pt idx="46">
                  <c:v>2.8955706000000001</c:v>
                </c:pt>
                <c:pt idx="47">
                  <c:v>3.040645729</c:v>
                </c:pt>
                <c:pt idx="48">
                  <c:v>3.355281207</c:v>
                </c:pt>
                <c:pt idx="49">
                  <c:v>3.4115612139999998</c:v>
                </c:pt>
                <c:pt idx="50">
                  <c:v>3.4636488760000002</c:v>
                </c:pt>
                <c:pt idx="51">
                  <c:v>3.5953363070000002</c:v>
                </c:pt>
                <c:pt idx="52">
                  <c:v>3.6577932099999999</c:v>
                </c:pt>
                <c:pt idx="53">
                  <c:v>3.7778550989999999</c:v>
                </c:pt>
                <c:pt idx="54">
                  <c:v>4.1915800689999996</c:v>
                </c:pt>
                <c:pt idx="55">
                  <c:v>4.5374228390000004</c:v>
                </c:pt>
                <c:pt idx="56">
                  <c:v>4.6087962960000004</c:v>
                </c:pt>
                <c:pt idx="57">
                  <c:v>4.9576915479999997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FE-42CF-A85A-E203456F7451}"/>
            </c:ext>
          </c:extLst>
        </c:ser>
        <c:ser>
          <c:idx val="2"/>
          <c:order val="2"/>
          <c:tx>
            <c:strRef>
              <c:f>'Figure 4'!$B$64</c:f>
              <c:strCache>
                <c:ptCount val="1"/>
                <c:pt idx="0">
                  <c:v>AJK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FDB462">
                  <a:alpha val="80000"/>
                </a:srgbClr>
              </a:solidFill>
              <a:ln w="9525">
                <a:solidFill>
                  <a:srgbClr val="80B1D3">
                    <a:alpha val="80000"/>
                  </a:srgbClr>
                </a:solidFill>
              </a:ln>
            </c:spPr>
          </c:marker>
          <c:xVal>
            <c:numRef>
              <c:f>'Figure 4'!$U$3:$U$60</c:f>
              <c:numCache>
                <c:formatCode>General</c:formatCode>
                <c:ptCount val="58"/>
                <c:pt idx="0">
                  <c:v>1.6</c:v>
                </c:pt>
                <c:pt idx="1">
                  <c:v>1.613793103448276</c:v>
                </c:pt>
                <c:pt idx="2">
                  <c:v>1.6275862068965519</c:v>
                </c:pt>
                <c:pt idx="3">
                  <c:v>1.6413793103448278</c:v>
                </c:pt>
                <c:pt idx="4">
                  <c:v>1.6551724137931036</c:v>
                </c:pt>
                <c:pt idx="5">
                  <c:v>1.6689655172413795</c:v>
                </c:pt>
                <c:pt idx="6">
                  <c:v>1.6827586206896554</c:v>
                </c:pt>
                <c:pt idx="7">
                  <c:v>1.6965517241379313</c:v>
                </c:pt>
                <c:pt idx="8">
                  <c:v>1.7103448275862072</c:v>
                </c:pt>
                <c:pt idx="9">
                  <c:v>1.7241379310344831</c:v>
                </c:pt>
                <c:pt idx="10">
                  <c:v>1.737931034482759</c:v>
                </c:pt>
                <c:pt idx="11">
                  <c:v>1.7517241379310349</c:v>
                </c:pt>
                <c:pt idx="12">
                  <c:v>1.7655172413793108</c:v>
                </c:pt>
                <c:pt idx="13">
                  <c:v>1.7793103448275867</c:v>
                </c:pt>
                <c:pt idx="14">
                  <c:v>1.7931034482758625</c:v>
                </c:pt>
                <c:pt idx="15">
                  <c:v>1.8068965517241384</c:v>
                </c:pt>
                <c:pt idx="16">
                  <c:v>1.8206896551724143</c:v>
                </c:pt>
                <c:pt idx="17">
                  <c:v>1.8344827586206902</c:v>
                </c:pt>
                <c:pt idx="18">
                  <c:v>1.8482758620689661</c:v>
                </c:pt>
                <c:pt idx="19">
                  <c:v>1.862068965517242</c:v>
                </c:pt>
                <c:pt idx="20">
                  <c:v>1.8758620689655179</c:v>
                </c:pt>
                <c:pt idx="21">
                  <c:v>1.8896551724137938</c:v>
                </c:pt>
                <c:pt idx="22">
                  <c:v>1.9034482758620697</c:v>
                </c:pt>
                <c:pt idx="23">
                  <c:v>1.9172413793103456</c:v>
                </c:pt>
                <c:pt idx="24">
                  <c:v>1.9310344827586214</c:v>
                </c:pt>
                <c:pt idx="25">
                  <c:v>1.9448275862068973</c:v>
                </c:pt>
                <c:pt idx="26">
                  <c:v>1.9586206896551732</c:v>
                </c:pt>
                <c:pt idx="27">
                  <c:v>1.9724137931034491</c:v>
                </c:pt>
                <c:pt idx="28">
                  <c:v>1.986206896551725</c:v>
                </c:pt>
                <c:pt idx="29">
                  <c:v>2.0000000000000009</c:v>
                </c:pt>
                <c:pt idx="30">
                  <c:v>2.0137931034482768</c:v>
                </c:pt>
                <c:pt idx="31">
                  <c:v>2.0275862068965527</c:v>
                </c:pt>
                <c:pt idx="32">
                  <c:v>2.0413793103448286</c:v>
                </c:pt>
                <c:pt idx="33">
                  <c:v>2.0551724137931044</c:v>
                </c:pt>
                <c:pt idx="34">
                  <c:v>2.0689655172413803</c:v>
                </c:pt>
                <c:pt idx="35">
                  <c:v>2.0827586206896562</c:v>
                </c:pt>
                <c:pt idx="36">
                  <c:v>2.0965517241379321</c:v>
                </c:pt>
                <c:pt idx="37">
                  <c:v>2.110344827586208</c:v>
                </c:pt>
                <c:pt idx="38">
                  <c:v>2.1241379310344839</c:v>
                </c:pt>
                <c:pt idx="39">
                  <c:v>2.1379310344827598</c:v>
                </c:pt>
                <c:pt idx="40">
                  <c:v>2.1517241379310357</c:v>
                </c:pt>
                <c:pt idx="41">
                  <c:v>2.1655172413793116</c:v>
                </c:pt>
                <c:pt idx="42">
                  <c:v>2.1793103448275875</c:v>
                </c:pt>
                <c:pt idx="43">
                  <c:v>2.1931034482758633</c:v>
                </c:pt>
                <c:pt idx="44">
                  <c:v>2.2068965517241392</c:v>
                </c:pt>
                <c:pt idx="45">
                  <c:v>2.2206896551724151</c:v>
                </c:pt>
                <c:pt idx="46">
                  <c:v>2.234482758620691</c:v>
                </c:pt>
                <c:pt idx="47">
                  <c:v>2.2482758620689669</c:v>
                </c:pt>
                <c:pt idx="48">
                  <c:v>2.2620689655172428</c:v>
                </c:pt>
                <c:pt idx="49">
                  <c:v>2.2758620689655187</c:v>
                </c:pt>
                <c:pt idx="50">
                  <c:v>2.2896551724137946</c:v>
                </c:pt>
                <c:pt idx="51">
                  <c:v>2.3034482758620705</c:v>
                </c:pt>
                <c:pt idx="52">
                  <c:v>2.3172413793103463</c:v>
                </c:pt>
                <c:pt idx="53">
                  <c:v>2.3310344827586222</c:v>
                </c:pt>
                <c:pt idx="54">
                  <c:v>2.3448275862068981</c:v>
                </c:pt>
                <c:pt idx="55">
                  <c:v>2.358620689655174</c:v>
                </c:pt>
                <c:pt idx="56">
                  <c:v>2.3724137931034499</c:v>
                </c:pt>
                <c:pt idx="57">
                  <c:v>2.3862068965517258</c:v>
                </c:pt>
              </c:numCache>
            </c:numRef>
          </c:xVal>
          <c:yVal>
            <c:numRef>
              <c:f>'Figure 4'!$BO$3:$BO$60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1.798353909</c:v>
                </c:pt>
                <c:pt idx="3">
                  <c:v>1.982433128</c:v>
                </c:pt>
                <c:pt idx="4">
                  <c:v>2.2517331789999999</c:v>
                </c:pt>
                <c:pt idx="5">
                  <c:v>2.3058984910000002</c:v>
                </c:pt>
                <c:pt idx="6">
                  <c:v>2.3364197529999999</c:v>
                </c:pt>
                <c:pt idx="7">
                  <c:v>2.3763695990000002</c:v>
                </c:pt>
                <c:pt idx="8">
                  <c:v>2.4394290129999998</c:v>
                </c:pt>
                <c:pt idx="9">
                  <c:v>2.4720239629999998</c:v>
                </c:pt>
                <c:pt idx="10">
                  <c:v>2.5787480770000002</c:v>
                </c:pt>
                <c:pt idx="11">
                  <c:v>2.5814043209999999</c:v>
                </c:pt>
                <c:pt idx="12">
                  <c:v>2.7690586420000001</c:v>
                </c:pt>
                <c:pt idx="13">
                  <c:v>2.8600823040000001</c:v>
                </c:pt>
                <c:pt idx="14">
                  <c:v>2.939689167</c:v>
                </c:pt>
                <c:pt idx="15">
                  <c:v>2.9691358029999999</c:v>
                </c:pt>
                <c:pt idx="16">
                  <c:v>2.9716801629999998</c:v>
                </c:pt>
                <c:pt idx="17">
                  <c:v>2.9768518519999998</c:v>
                </c:pt>
                <c:pt idx="18">
                  <c:v>2.9903549379999999</c:v>
                </c:pt>
                <c:pt idx="19">
                  <c:v>2.994978138</c:v>
                </c:pt>
                <c:pt idx="20">
                  <c:v>2.998501375</c:v>
                </c:pt>
                <c:pt idx="21">
                  <c:v>3.0082304529999999</c:v>
                </c:pt>
                <c:pt idx="22">
                  <c:v>3.0957047329999998</c:v>
                </c:pt>
                <c:pt idx="23">
                  <c:v>3.1118827160000002</c:v>
                </c:pt>
                <c:pt idx="24">
                  <c:v>3.1549468360000001</c:v>
                </c:pt>
                <c:pt idx="25">
                  <c:v>3.2524005489999999</c:v>
                </c:pt>
                <c:pt idx="26">
                  <c:v>3.281207175</c:v>
                </c:pt>
                <c:pt idx="27">
                  <c:v>3.400988619</c:v>
                </c:pt>
                <c:pt idx="28">
                  <c:v>3.5500685870000002</c:v>
                </c:pt>
                <c:pt idx="29">
                  <c:v>3.5701754389999998</c:v>
                </c:pt>
                <c:pt idx="30">
                  <c:v>3.6364884129999999</c:v>
                </c:pt>
                <c:pt idx="31">
                  <c:v>3.6598079559999999</c:v>
                </c:pt>
                <c:pt idx="32">
                  <c:v>3.7375432979999998</c:v>
                </c:pt>
                <c:pt idx="33">
                  <c:v>3.7517146769999998</c:v>
                </c:pt>
                <c:pt idx="34">
                  <c:v>3.7839906640000001</c:v>
                </c:pt>
                <c:pt idx="35">
                  <c:v>3.9917695470000001</c:v>
                </c:pt>
                <c:pt idx="36">
                  <c:v>4.0815173529999997</c:v>
                </c:pt>
                <c:pt idx="37">
                  <c:v>4.157259496</c:v>
                </c:pt>
                <c:pt idx="38">
                  <c:v>4.223593964</c:v>
                </c:pt>
                <c:pt idx="39">
                  <c:v>4.233164983</c:v>
                </c:pt>
                <c:pt idx="40">
                  <c:v>4.4348422489999999</c:v>
                </c:pt>
                <c:pt idx="41">
                  <c:v>4.4373183540000003</c:v>
                </c:pt>
                <c:pt idx="42">
                  <c:v>4.6419753090000002</c:v>
                </c:pt>
                <c:pt idx="43">
                  <c:v>4.6512345679999996</c:v>
                </c:pt>
                <c:pt idx="44">
                  <c:v>4.6878215020000003</c:v>
                </c:pt>
                <c:pt idx="45">
                  <c:v>4.739917696</c:v>
                </c:pt>
                <c:pt idx="46">
                  <c:v>4.764060357</c:v>
                </c:pt>
                <c:pt idx="47">
                  <c:v>4.8093277629999998</c:v>
                </c:pt>
                <c:pt idx="48">
                  <c:v>4.8216737759999999</c:v>
                </c:pt>
                <c:pt idx="49">
                  <c:v>4.830921601</c:v>
                </c:pt>
                <c:pt idx="50">
                  <c:v>4.8667917029999996</c:v>
                </c:pt>
                <c:pt idx="51">
                  <c:v>4.8788580250000004</c:v>
                </c:pt>
                <c:pt idx="52">
                  <c:v>4.8807870370000002</c:v>
                </c:pt>
                <c:pt idx="53">
                  <c:v>4.8851925879999998</c:v>
                </c:pt>
                <c:pt idx="54">
                  <c:v>4.9415014040000003</c:v>
                </c:pt>
                <c:pt idx="55">
                  <c:v>4.9444444440000002</c:v>
                </c:pt>
                <c:pt idx="56">
                  <c:v>4.9576915479999997</c:v>
                </c:pt>
                <c:pt idx="57">
                  <c:v>4.9618055559999998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FE-42CF-A85A-E203456F7451}"/>
            </c:ext>
          </c:extLst>
        </c:ser>
        <c:ser>
          <c:idx val="3"/>
          <c:order val="3"/>
          <c:tx>
            <c:strRef>
              <c:f>'Figure 4'!$B$65</c:f>
              <c:strCache>
                <c:ptCount val="1"/>
                <c:pt idx="0">
                  <c:v>JK+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4'!$W$3:$W$60</c:f>
              <c:numCache>
                <c:formatCode>General</c:formatCode>
                <c:ptCount val="58"/>
                <c:pt idx="0">
                  <c:v>2.6</c:v>
                </c:pt>
                <c:pt idx="1">
                  <c:v>2.613793103448276</c:v>
                </c:pt>
                <c:pt idx="2">
                  <c:v>2.6275862068965519</c:v>
                </c:pt>
                <c:pt idx="3">
                  <c:v>2.6413793103448278</c:v>
                </c:pt>
                <c:pt idx="4">
                  <c:v>2.6551724137931036</c:v>
                </c:pt>
                <c:pt idx="5">
                  <c:v>2.6689655172413795</c:v>
                </c:pt>
                <c:pt idx="6">
                  <c:v>2.6827586206896554</c:v>
                </c:pt>
                <c:pt idx="7">
                  <c:v>2.6965517241379313</c:v>
                </c:pt>
                <c:pt idx="8">
                  <c:v>2.7103448275862072</c:v>
                </c:pt>
                <c:pt idx="9">
                  <c:v>2.7241379310344831</c:v>
                </c:pt>
                <c:pt idx="10">
                  <c:v>2.737931034482759</c:v>
                </c:pt>
                <c:pt idx="11">
                  <c:v>2.7517241379310349</c:v>
                </c:pt>
                <c:pt idx="12">
                  <c:v>2.7655172413793108</c:v>
                </c:pt>
                <c:pt idx="13">
                  <c:v>2.7793103448275867</c:v>
                </c:pt>
                <c:pt idx="14">
                  <c:v>2.7931034482758625</c:v>
                </c:pt>
                <c:pt idx="15">
                  <c:v>2.8068965517241384</c:v>
                </c:pt>
                <c:pt idx="16">
                  <c:v>2.8206896551724143</c:v>
                </c:pt>
                <c:pt idx="17">
                  <c:v>2.8344827586206902</c:v>
                </c:pt>
                <c:pt idx="18">
                  <c:v>2.8482758620689661</c:v>
                </c:pt>
                <c:pt idx="19">
                  <c:v>2.862068965517242</c:v>
                </c:pt>
                <c:pt idx="20">
                  <c:v>2.8758620689655179</c:v>
                </c:pt>
                <c:pt idx="21">
                  <c:v>2.8896551724137938</c:v>
                </c:pt>
                <c:pt idx="22">
                  <c:v>2.9034482758620697</c:v>
                </c:pt>
                <c:pt idx="23">
                  <c:v>2.9172413793103456</c:v>
                </c:pt>
                <c:pt idx="24">
                  <c:v>2.9310344827586214</c:v>
                </c:pt>
                <c:pt idx="25">
                  <c:v>2.9448275862068973</c:v>
                </c:pt>
                <c:pt idx="26">
                  <c:v>2.9586206896551732</c:v>
                </c:pt>
                <c:pt idx="27">
                  <c:v>2.9724137931034491</c:v>
                </c:pt>
                <c:pt idx="28">
                  <c:v>2.986206896551725</c:v>
                </c:pt>
                <c:pt idx="29">
                  <c:v>3.0000000000000009</c:v>
                </c:pt>
                <c:pt idx="30">
                  <c:v>3.0137931034482768</c:v>
                </c:pt>
                <c:pt idx="31">
                  <c:v>3.0275862068965527</c:v>
                </c:pt>
                <c:pt idx="32">
                  <c:v>3.0413793103448286</c:v>
                </c:pt>
                <c:pt idx="33">
                  <c:v>3.0551724137931044</c:v>
                </c:pt>
                <c:pt idx="34">
                  <c:v>3.0689655172413803</c:v>
                </c:pt>
                <c:pt idx="35">
                  <c:v>3.0827586206896562</c:v>
                </c:pt>
                <c:pt idx="36">
                  <c:v>3.0965517241379321</c:v>
                </c:pt>
                <c:pt idx="37">
                  <c:v>3.110344827586208</c:v>
                </c:pt>
                <c:pt idx="38">
                  <c:v>3.1241379310344839</c:v>
                </c:pt>
                <c:pt idx="39">
                  <c:v>3.1379310344827598</c:v>
                </c:pt>
                <c:pt idx="40">
                  <c:v>3.1517241379310357</c:v>
                </c:pt>
                <c:pt idx="41">
                  <c:v>3.1655172413793116</c:v>
                </c:pt>
                <c:pt idx="42">
                  <c:v>3.1793103448275875</c:v>
                </c:pt>
                <c:pt idx="43">
                  <c:v>3.1931034482758633</c:v>
                </c:pt>
                <c:pt idx="44">
                  <c:v>3.2068965517241392</c:v>
                </c:pt>
                <c:pt idx="45">
                  <c:v>3.2206896551724151</c:v>
                </c:pt>
                <c:pt idx="46">
                  <c:v>3.234482758620691</c:v>
                </c:pt>
                <c:pt idx="47">
                  <c:v>3.2482758620689669</c:v>
                </c:pt>
                <c:pt idx="48">
                  <c:v>3.2620689655172428</c:v>
                </c:pt>
                <c:pt idx="49">
                  <c:v>3.2758620689655187</c:v>
                </c:pt>
                <c:pt idx="50">
                  <c:v>3.2896551724137946</c:v>
                </c:pt>
                <c:pt idx="51">
                  <c:v>3.3034482758620705</c:v>
                </c:pt>
                <c:pt idx="52">
                  <c:v>3.3172413793103463</c:v>
                </c:pt>
                <c:pt idx="53">
                  <c:v>3.3310344827586222</c:v>
                </c:pt>
                <c:pt idx="54">
                  <c:v>3.3448275862068981</c:v>
                </c:pt>
                <c:pt idx="55">
                  <c:v>3.358620689655174</c:v>
                </c:pt>
                <c:pt idx="56">
                  <c:v>3.3724137931034499</c:v>
                </c:pt>
                <c:pt idx="57">
                  <c:v>3.3862068965517258</c:v>
                </c:pt>
              </c:numCache>
            </c:numRef>
          </c:xVal>
          <c:yVal>
            <c:numRef>
              <c:f>'Figure 4'!$BK$3:$BK$60</c:f>
              <c:numCache>
                <c:formatCode>General</c:formatCode>
                <c:ptCount val="58"/>
                <c:pt idx="0">
                  <c:v>1.088348766</c:v>
                </c:pt>
                <c:pt idx="1">
                  <c:v>2.2661179699999998</c:v>
                </c:pt>
                <c:pt idx="2">
                  <c:v>2.3050134959999999</c:v>
                </c:pt>
                <c:pt idx="3">
                  <c:v>2.8186728400000001</c:v>
                </c:pt>
                <c:pt idx="4">
                  <c:v>3.1917575199999999</c:v>
                </c:pt>
                <c:pt idx="5">
                  <c:v>3.296296296</c:v>
                </c:pt>
                <c:pt idx="6">
                  <c:v>3.354976003</c:v>
                </c:pt>
                <c:pt idx="7">
                  <c:v>3.3874092010000001</c:v>
                </c:pt>
                <c:pt idx="8">
                  <c:v>3.3941358030000002</c:v>
                </c:pt>
                <c:pt idx="9">
                  <c:v>3.470166774</c:v>
                </c:pt>
                <c:pt idx="10">
                  <c:v>3.5435651479999999</c:v>
                </c:pt>
                <c:pt idx="11">
                  <c:v>3.692515432</c:v>
                </c:pt>
                <c:pt idx="12">
                  <c:v>3.696548822</c:v>
                </c:pt>
                <c:pt idx="13">
                  <c:v>4.2919881689999997</c:v>
                </c:pt>
                <c:pt idx="14">
                  <c:v>4.3100137180000004</c:v>
                </c:pt>
                <c:pt idx="15">
                  <c:v>4.405293382</c:v>
                </c:pt>
                <c:pt idx="16">
                  <c:v>4.4787379969999996</c:v>
                </c:pt>
                <c:pt idx="17">
                  <c:v>4.5390947759999998</c:v>
                </c:pt>
                <c:pt idx="18">
                  <c:v>4.6090534979999997</c:v>
                </c:pt>
                <c:pt idx="19">
                  <c:v>4.6374269010000004</c:v>
                </c:pt>
                <c:pt idx="20">
                  <c:v>4.705349794</c:v>
                </c:pt>
                <c:pt idx="21">
                  <c:v>4.7136201739999999</c:v>
                </c:pt>
                <c:pt idx="22">
                  <c:v>4.733320473</c:v>
                </c:pt>
                <c:pt idx="23">
                  <c:v>4.7814214679999996</c:v>
                </c:pt>
                <c:pt idx="24">
                  <c:v>4.7860081890000004</c:v>
                </c:pt>
                <c:pt idx="25">
                  <c:v>4.8080700509999996</c:v>
                </c:pt>
                <c:pt idx="26">
                  <c:v>4.8353909469999996</c:v>
                </c:pt>
                <c:pt idx="27">
                  <c:v>4.8460648150000001</c:v>
                </c:pt>
                <c:pt idx="28">
                  <c:v>4.8491086189999999</c:v>
                </c:pt>
                <c:pt idx="29">
                  <c:v>4.9060466219999999</c:v>
                </c:pt>
                <c:pt idx="30">
                  <c:v>4.9155092590000002</c:v>
                </c:pt>
                <c:pt idx="31">
                  <c:v>4.9237560599999997</c:v>
                </c:pt>
                <c:pt idx="32">
                  <c:v>4.9305110870000002</c:v>
                </c:pt>
                <c:pt idx="33">
                  <c:v>4.9309413580000001</c:v>
                </c:pt>
                <c:pt idx="34">
                  <c:v>4.9338856399999997</c:v>
                </c:pt>
                <c:pt idx="35">
                  <c:v>4.9453125</c:v>
                </c:pt>
                <c:pt idx="36">
                  <c:v>4.953798098</c:v>
                </c:pt>
                <c:pt idx="37">
                  <c:v>4.9550475819999997</c:v>
                </c:pt>
                <c:pt idx="38">
                  <c:v>4.9560185179999996</c:v>
                </c:pt>
                <c:pt idx="39">
                  <c:v>4.9597622660000003</c:v>
                </c:pt>
                <c:pt idx="40">
                  <c:v>4.9615912209999999</c:v>
                </c:pt>
                <c:pt idx="41">
                  <c:v>4.9618055559999998</c:v>
                </c:pt>
                <c:pt idx="42">
                  <c:v>4.9683899179999997</c:v>
                </c:pt>
                <c:pt idx="43">
                  <c:v>4.9695216049999997</c:v>
                </c:pt>
                <c:pt idx="44">
                  <c:v>4.9698216730000002</c:v>
                </c:pt>
                <c:pt idx="45">
                  <c:v>4.9711934160000002</c:v>
                </c:pt>
                <c:pt idx="46">
                  <c:v>4.9753086419999999</c:v>
                </c:pt>
                <c:pt idx="47">
                  <c:v>4.9753086419999999</c:v>
                </c:pt>
                <c:pt idx="48">
                  <c:v>4.9807956100000004</c:v>
                </c:pt>
                <c:pt idx="49">
                  <c:v>4.9830246919999999</c:v>
                </c:pt>
                <c:pt idx="50">
                  <c:v>4.9831983019999999</c:v>
                </c:pt>
                <c:pt idx="51">
                  <c:v>4.9835390950000003</c:v>
                </c:pt>
                <c:pt idx="52">
                  <c:v>4.9849108370000001</c:v>
                </c:pt>
                <c:pt idx="53">
                  <c:v>4.988805299</c:v>
                </c:pt>
                <c:pt idx="54">
                  <c:v>4.9907407409999998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FE-42CF-A85A-E203456F7451}"/>
            </c:ext>
          </c:extLst>
        </c:ser>
        <c:ser>
          <c:idx val="4"/>
          <c:order val="4"/>
          <c:tx>
            <c:strRef>
              <c:f>'Figure 4'!$B$66</c:f>
              <c:strCache>
                <c:ptCount val="1"/>
                <c:pt idx="0">
                  <c:v>ABG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FDB462">
                  <a:alpha val="80000"/>
                </a:srgbClr>
              </a:solidFill>
              <a:ln w="9525">
                <a:solidFill>
                  <a:srgbClr val="33A02C">
                    <a:alpha val="80000"/>
                  </a:srgbClr>
                </a:solidFill>
              </a:ln>
            </c:spPr>
          </c:marker>
          <c:xVal>
            <c:numRef>
              <c:f>'Figure 4'!$Y$3:$Y$60</c:f>
              <c:numCache>
                <c:formatCode>General</c:formatCode>
                <c:ptCount val="58"/>
                <c:pt idx="0">
                  <c:v>3.6</c:v>
                </c:pt>
                <c:pt idx="1">
                  <c:v>3.613793103448276</c:v>
                </c:pt>
                <c:pt idx="2">
                  <c:v>3.6275862068965519</c:v>
                </c:pt>
                <c:pt idx="3">
                  <c:v>3.6413793103448278</c:v>
                </c:pt>
                <c:pt idx="4">
                  <c:v>3.6551724137931036</c:v>
                </c:pt>
                <c:pt idx="5">
                  <c:v>3.6689655172413795</c:v>
                </c:pt>
                <c:pt idx="6">
                  <c:v>3.6827586206896554</c:v>
                </c:pt>
                <c:pt idx="7">
                  <c:v>3.6965517241379313</c:v>
                </c:pt>
                <c:pt idx="8">
                  <c:v>3.7103448275862072</c:v>
                </c:pt>
                <c:pt idx="9">
                  <c:v>3.7241379310344831</c:v>
                </c:pt>
                <c:pt idx="10">
                  <c:v>3.737931034482759</c:v>
                </c:pt>
                <c:pt idx="11">
                  <c:v>3.7517241379310349</c:v>
                </c:pt>
                <c:pt idx="12">
                  <c:v>3.7655172413793108</c:v>
                </c:pt>
                <c:pt idx="13">
                  <c:v>3.7793103448275867</c:v>
                </c:pt>
                <c:pt idx="14">
                  <c:v>3.7931034482758625</c:v>
                </c:pt>
                <c:pt idx="15">
                  <c:v>3.8068965517241384</c:v>
                </c:pt>
                <c:pt idx="16">
                  <c:v>3.8206896551724143</c:v>
                </c:pt>
                <c:pt idx="17">
                  <c:v>3.8344827586206902</c:v>
                </c:pt>
                <c:pt idx="18">
                  <c:v>3.8482758620689661</c:v>
                </c:pt>
                <c:pt idx="19">
                  <c:v>3.862068965517242</c:v>
                </c:pt>
                <c:pt idx="20">
                  <c:v>3.8758620689655179</c:v>
                </c:pt>
                <c:pt idx="21">
                  <c:v>3.8896551724137938</c:v>
                </c:pt>
                <c:pt idx="22">
                  <c:v>3.9034482758620697</c:v>
                </c:pt>
                <c:pt idx="23">
                  <c:v>3.9172413793103456</c:v>
                </c:pt>
                <c:pt idx="24">
                  <c:v>3.9310344827586214</c:v>
                </c:pt>
                <c:pt idx="25">
                  <c:v>3.9448275862068973</c:v>
                </c:pt>
                <c:pt idx="26">
                  <c:v>3.9586206896551732</c:v>
                </c:pt>
                <c:pt idx="27">
                  <c:v>3.9724137931034491</c:v>
                </c:pt>
                <c:pt idx="28">
                  <c:v>3.986206896551725</c:v>
                </c:pt>
                <c:pt idx="29">
                  <c:v>4.0000000000000009</c:v>
                </c:pt>
                <c:pt idx="30">
                  <c:v>4.0137931034482763</c:v>
                </c:pt>
                <c:pt idx="31">
                  <c:v>4.0275862068965518</c:v>
                </c:pt>
                <c:pt idx="32">
                  <c:v>4.0413793103448272</c:v>
                </c:pt>
                <c:pt idx="33">
                  <c:v>4.0551724137931027</c:v>
                </c:pt>
                <c:pt idx="34">
                  <c:v>4.0689655172413781</c:v>
                </c:pt>
                <c:pt idx="35">
                  <c:v>4.0827586206896536</c:v>
                </c:pt>
                <c:pt idx="36">
                  <c:v>4.096551724137929</c:v>
                </c:pt>
                <c:pt idx="37">
                  <c:v>4.1103448275862045</c:v>
                </c:pt>
                <c:pt idx="38">
                  <c:v>4.1241379310344799</c:v>
                </c:pt>
                <c:pt idx="39">
                  <c:v>4.1379310344827553</c:v>
                </c:pt>
                <c:pt idx="40">
                  <c:v>4.1517241379310308</c:v>
                </c:pt>
                <c:pt idx="41">
                  <c:v>4.1655172413793062</c:v>
                </c:pt>
                <c:pt idx="42">
                  <c:v>4.1793103448275817</c:v>
                </c:pt>
                <c:pt idx="43">
                  <c:v>4.1931034482758571</c:v>
                </c:pt>
                <c:pt idx="44">
                  <c:v>4.2068965517241326</c:v>
                </c:pt>
                <c:pt idx="45">
                  <c:v>4.220689655172408</c:v>
                </c:pt>
                <c:pt idx="46">
                  <c:v>4.2344827586206835</c:v>
                </c:pt>
                <c:pt idx="47">
                  <c:v>4.2482758620689589</c:v>
                </c:pt>
                <c:pt idx="48">
                  <c:v>4.2620689655172344</c:v>
                </c:pt>
                <c:pt idx="49">
                  <c:v>4.2758620689655098</c:v>
                </c:pt>
                <c:pt idx="50">
                  <c:v>4.2896551724137852</c:v>
                </c:pt>
                <c:pt idx="51">
                  <c:v>4.3034482758620607</c:v>
                </c:pt>
                <c:pt idx="52">
                  <c:v>4.3172413793103361</c:v>
                </c:pt>
                <c:pt idx="53">
                  <c:v>4.3310344827586116</c:v>
                </c:pt>
                <c:pt idx="54">
                  <c:v>4.344827586206887</c:v>
                </c:pt>
                <c:pt idx="55">
                  <c:v>4.3586206896551625</c:v>
                </c:pt>
                <c:pt idx="56">
                  <c:v>4.3724137931034379</c:v>
                </c:pt>
                <c:pt idx="57">
                  <c:v>4.3862068965517134</c:v>
                </c:pt>
              </c:numCache>
            </c:numRef>
          </c:xVal>
          <c:yVal>
            <c:numRef>
              <c:f>'Figure 4'!$BM$3:$BM$60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1.050055304</c:v>
                </c:pt>
                <c:pt idx="3">
                  <c:v>1.060356737</c:v>
                </c:pt>
                <c:pt idx="4">
                  <c:v>1.186556969</c:v>
                </c:pt>
                <c:pt idx="5">
                  <c:v>2.33592464</c:v>
                </c:pt>
                <c:pt idx="6">
                  <c:v>2.3882031430000001</c:v>
                </c:pt>
                <c:pt idx="7">
                  <c:v>2.9272977309999999</c:v>
                </c:pt>
                <c:pt idx="8">
                  <c:v>2.9290024849999998</c:v>
                </c:pt>
                <c:pt idx="9">
                  <c:v>2.9423334360000002</c:v>
                </c:pt>
                <c:pt idx="10">
                  <c:v>2.9582318910000001</c:v>
                </c:pt>
                <c:pt idx="11">
                  <c:v>2.9718685699999998</c:v>
                </c:pt>
                <c:pt idx="12">
                  <c:v>2.9749228400000001</c:v>
                </c:pt>
                <c:pt idx="13">
                  <c:v>2.9753086419999999</c:v>
                </c:pt>
                <c:pt idx="14">
                  <c:v>2.9903549379999999</c:v>
                </c:pt>
                <c:pt idx="15">
                  <c:v>3.0027434839999998</c:v>
                </c:pt>
                <c:pt idx="16">
                  <c:v>3.0029976619999998</c:v>
                </c:pt>
                <c:pt idx="17">
                  <c:v>3.005486968</c:v>
                </c:pt>
                <c:pt idx="18">
                  <c:v>3.0274348419999999</c:v>
                </c:pt>
                <c:pt idx="19">
                  <c:v>3.040059157</c:v>
                </c:pt>
                <c:pt idx="20">
                  <c:v>3.059799382</c:v>
                </c:pt>
                <c:pt idx="21">
                  <c:v>3.248881173</c:v>
                </c:pt>
                <c:pt idx="22">
                  <c:v>3.428361556</c:v>
                </c:pt>
                <c:pt idx="23">
                  <c:v>3.4897119339999998</c:v>
                </c:pt>
                <c:pt idx="24">
                  <c:v>3.5190058479999999</c:v>
                </c:pt>
                <c:pt idx="25">
                  <c:v>3.5666688099999999</c:v>
                </c:pt>
                <c:pt idx="26">
                  <c:v>3.6282578870000002</c:v>
                </c:pt>
                <c:pt idx="27">
                  <c:v>3.644265136</c:v>
                </c:pt>
                <c:pt idx="28">
                  <c:v>3.6515775029999999</c:v>
                </c:pt>
                <c:pt idx="29">
                  <c:v>3.7214506169999999</c:v>
                </c:pt>
                <c:pt idx="30">
                  <c:v>3.7421124830000001</c:v>
                </c:pt>
                <c:pt idx="31">
                  <c:v>3.7585733879999998</c:v>
                </c:pt>
                <c:pt idx="32">
                  <c:v>3.8052126199999998</c:v>
                </c:pt>
                <c:pt idx="33">
                  <c:v>3.8854811229999999</c:v>
                </c:pt>
                <c:pt idx="34">
                  <c:v>3.996669239</c:v>
                </c:pt>
                <c:pt idx="35">
                  <c:v>4.0425240049999998</c:v>
                </c:pt>
                <c:pt idx="36">
                  <c:v>4.0453200809999998</c:v>
                </c:pt>
                <c:pt idx="37">
                  <c:v>4.0783371910000001</c:v>
                </c:pt>
                <c:pt idx="38">
                  <c:v>4.0976080240000003</c:v>
                </c:pt>
                <c:pt idx="39">
                  <c:v>4.1977597219999998</c:v>
                </c:pt>
                <c:pt idx="40">
                  <c:v>4.2016911009999998</c:v>
                </c:pt>
                <c:pt idx="41">
                  <c:v>4.5107445989999997</c:v>
                </c:pt>
                <c:pt idx="42">
                  <c:v>4.6803840880000003</c:v>
                </c:pt>
                <c:pt idx="43">
                  <c:v>4.7777777779999999</c:v>
                </c:pt>
                <c:pt idx="44">
                  <c:v>4.7959104940000001</c:v>
                </c:pt>
                <c:pt idx="45">
                  <c:v>4.8046076209999997</c:v>
                </c:pt>
                <c:pt idx="46">
                  <c:v>4.8090534979999999</c:v>
                </c:pt>
                <c:pt idx="47">
                  <c:v>4.8518518520000002</c:v>
                </c:pt>
                <c:pt idx="48">
                  <c:v>4.900252525</c:v>
                </c:pt>
                <c:pt idx="49">
                  <c:v>4.9020061730000002</c:v>
                </c:pt>
                <c:pt idx="50">
                  <c:v>4.9272976679999996</c:v>
                </c:pt>
                <c:pt idx="51">
                  <c:v>4.9305110870000002</c:v>
                </c:pt>
                <c:pt idx="52">
                  <c:v>4.954633469</c:v>
                </c:pt>
                <c:pt idx="53">
                  <c:v>4.9618055559999998</c:v>
                </c:pt>
                <c:pt idx="54">
                  <c:v>4.9656635810000003</c:v>
                </c:pt>
                <c:pt idx="55">
                  <c:v>4.9656635810000003</c:v>
                </c:pt>
                <c:pt idx="56">
                  <c:v>4.9813456489999997</c:v>
                </c:pt>
                <c:pt idx="57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2FE-42CF-A85A-E203456F7451}"/>
            </c:ext>
          </c:extLst>
        </c:ser>
        <c:ser>
          <c:idx val="5"/>
          <c:order val="5"/>
          <c:tx>
            <c:strRef>
              <c:f>'Figure 4'!$B$67</c:f>
              <c:strCache>
                <c:ptCount val="1"/>
                <c:pt idx="0">
                  <c:v>G+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33A02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4'!$AA$3:$AA$60</c:f>
              <c:numCache>
                <c:formatCode>General</c:formatCode>
                <c:ptCount val="58"/>
                <c:pt idx="0">
                  <c:v>4.5999999999999996</c:v>
                </c:pt>
                <c:pt idx="1">
                  <c:v>4.6137931034482751</c:v>
                </c:pt>
                <c:pt idx="2">
                  <c:v>4.6275862068965505</c:v>
                </c:pt>
                <c:pt idx="3">
                  <c:v>4.641379310344826</c:v>
                </c:pt>
                <c:pt idx="4">
                  <c:v>4.6551724137931014</c:v>
                </c:pt>
                <c:pt idx="5">
                  <c:v>4.6689655172413769</c:v>
                </c:pt>
                <c:pt idx="6">
                  <c:v>4.6827586206896523</c:v>
                </c:pt>
                <c:pt idx="7">
                  <c:v>4.6965517241379278</c:v>
                </c:pt>
                <c:pt idx="8">
                  <c:v>4.7103448275862032</c:v>
                </c:pt>
                <c:pt idx="9">
                  <c:v>4.7241379310344787</c:v>
                </c:pt>
                <c:pt idx="10">
                  <c:v>4.7379310344827541</c:v>
                </c:pt>
                <c:pt idx="11">
                  <c:v>4.7517241379310295</c:v>
                </c:pt>
                <c:pt idx="12">
                  <c:v>4.765517241379305</c:v>
                </c:pt>
                <c:pt idx="13">
                  <c:v>4.7793103448275804</c:v>
                </c:pt>
                <c:pt idx="14">
                  <c:v>4.7931034482758559</c:v>
                </c:pt>
                <c:pt idx="15">
                  <c:v>4.8068965517241313</c:v>
                </c:pt>
                <c:pt idx="16">
                  <c:v>4.8206896551724068</c:v>
                </c:pt>
                <c:pt idx="17">
                  <c:v>4.8344827586206822</c:v>
                </c:pt>
                <c:pt idx="18">
                  <c:v>4.8482758620689577</c:v>
                </c:pt>
                <c:pt idx="19">
                  <c:v>4.8620689655172331</c:v>
                </c:pt>
                <c:pt idx="20">
                  <c:v>4.8758620689655086</c:v>
                </c:pt>
                <c:pt idx="21">
                  <c:v>4.889655172413784</c:v>
                </c:pt>
                <c:pt idx="22">
                  <c:v>4.9034482758620594</c:v>
                </c:pt>
                <c:pt idx="23">
                  <c:v>4.9172413793103349</c:v>
                </c:pt>
                <c:pt idx="24">
                  <c:v>4.9310344827586103</c:v>
                </c:pt>
                <c:pt idx="25">
                  <c:v>4.9448275862068858</c:v>
                </c:pt>
                <c:pt idx="26">
                  <c:v>4.9586206896551612</c:v>
                </c:pt>
                <c:pt idx="27">
                  <c:v>4.9724137931034367</c:v>
                </c:pt>
                <c:pt idx="28">
                  <c:v>4.9862068965517121</c:v>
                </c:pt>
                <c:pt idx="29">
                  <c:v>4.9999999999999876</c:v>
                </c:pt>
                <c:pt idx="30">
                  <c:v>5.013793103448263</c:v>
                </c:pt>
                <c:pt idx="31">
                  <c:v>5.0275862068965385</c:v>
                </c:pt>
                <c:pt idx="32">
                  <c:v>5.0413793103448139</c:v>
                </c:pt>
                <c:pt idx="33">
                  <c:v>5.0551724137930893</c:v>
                </c:pt>
                <c:pt idx="34">
                  <c:v>5.0689655172413648</c:v>
                </c:pt>
                <c:pt idx="35">
                  <c:v>5.0827586206896402</c:v>
                </c:pt>
                <c:pt idx="36">
                  <c:v>5.0965517241379157</c:v>
                </c:pt>
                <c:pt idx="37">
                  <c:v>5.1103448275861911</c:v>
                </c:pt>
                <c:pt idx="38">
                  <c:v>5.1241379310344666</c:v>
                </c:pt>
                <c:pt idx="39">
                  <c:v>5.137931034482742</c:v>
                </c:pt>
                <c:pt idx="40">
                  <c:v>5.1517241379310175</c:v>
                </c:pt>
                <c:pt idx="41">
                  <c:v>5.1655172413792929</c:v>
                </c:pt>
                <c:pt idx="42">
                  <c:v>5.1793103448275684</c:v>
                </c:pt>
                <c:pt idx="43">
                  <c:v>5.1931034482758438</c:v>
                </c:pt>
                <c:pt idx="44">
                  <c:v>5.2068965517241192</c:v>
                </c:pt>
                <c:pt idx="45">
                  <c:v>5.2206896551723947</c:v>
                </c:pt>
                <c:pt idx="46">
                  <c:v>5.2344827586206701</c:v>
                </c:pt>
                <c:pt idx="47">
                  <c:v>5.2482758620689456</c:v>
                </c:pt>
                <c:pt idx="48">
                  <c:v>5.262068965517221</c:v>
                </c:pt>
                <c:pt idx="49">
                  <c:v>5.2758620689654965</c:v>
                </c:pt>
                <c:pt idx="50">
                  <c:v>5.2896551724137719</c:v>
                </c:pt>
                <c:pt idx="51">
                  <c:v>5.3034482758620474</c:v>
                </c:pt>
                <c:pt idx="52">
                  <c:v>5.3172413793103228</c:v>
                </c:pt>
                <c:pt idx="53">
                  <c:v>5.3310344827585983</c:v>
                </c:pt>
                <c:pt idx="54">
                  <c:v>5.3448275862068737</c:v>
                </c:pt>
                <c:pt idx="55">
                  <c:v>5.3586206896551491</c:v>
                </c:pt>
                <c:pt idx="56">
                  <c:v>5.3724137931034246</c:v>
                </c:pt>
                <c:pt idx="57">
                  <c:v>5.3862068965517</c:v>
                </c:pt>
              </c:numCache>
            </c:numRef>
          </c:xVal>
          <c:yVal>
            <c:numRef>
              <c:f>'Figure 4'!$BI$3:$BI$60</c:f>
              <c:numCache>
                <c:formatCode>General</c:formatCode>
                <c:ptCount val="58"/>
                <c:pt idx="0">
                  <c:v>1.175583043</c:v>
                </c:pt>
                <c:pt idx="1">
                  <c:v>2.3025593440000001</c:v>
                </c:pt>
                <c:pt idx="2">
                  <c:v>2.695094611</c:v>
                </c:pt>
                <c:pt idx="3">
                  <c:v>2.9503017389999999</c:v>
                </c:pt>
                <c:pt idx="4">
                  <c:v>3</c:v>
                </c:pt>
                <c:pt idx="5">
                  <c:v>3.778044231</c:v>
                </c:pt>
                <c:pt idx="6">
                  <c:v>4.2927404840000003</c:v>
                </c:pt>
                <c:pt idx="7">
                  <c:v>4.4314300409999996</c:v>
                </c:pt>
                <c:pt idx="8">
                  <c:v>4.5336076820000004</c:v>
                </c:pt>
                <c:pt idx="9">
                  <c:v>4.5624142660000002</c:v>
                </c:pt>
                <c:pt idx="10">
                  <c:v>4.6104252399999996</c:v>
                </c:pt>
                <c:pt idx="11">
                  <c:v>4.6589613339999998</c:v>
                </c:pt>
                <c:pt idx="12">
                  <c:v>4.6954732510000001</c:v>
                </c:pt>
                <c:pt idx="13">
                  <c:v>4.7148919749999996</c:v>
                </c:pt>
                <c:pt idx="14">
                  <c:v>4.7761316870000003</c:v>
                </c:pt>
                <c:pt idx="15">
                  <c:v>4.7959104940000001</c:v>
                </c:pt>
                <c:pt idx="16">
                  <c:v>4.8010973940000001</c:v>
                </c:pt>
                <c:pt idx="17">
                  <c:v>4.8347067179999996</c:v>
                </c:pt>
                <c:pt idx="18">
                  <c:v>4.8603300110000003</c:v>
                </c:pt>
                <c:pt idx="19">
                  <c:v>4.8614969139999999</c:v>
                </c:pt>
                <c:pt idx="20">
                  <c:v>4.8737997259999997</c:v>
                </c:pt>
                <c:pt idx="21">
                  <c:v>4.9053497940000002</c:v>
                </c:pt>
                <c:pt idx="22">
                  <c:v>4.908330672</c:v>
                </c:pt>
                <c:pt idx="23">
                  <c:v>4.9135802469999996</c:v>
                </c:pt>
                <c:pt idx="24">
                  <c:v>4.9309413580000001</c:v>
                </c:pt>
                <c:pt idx="25">
                  <c:v>4.9352543579999999</c:v>
                </c:pt>
                <c:pt idx="26">
                  <c:v>4.9355281209999999</c:v>
                </c:pt>
                <c:pt idx="27">
                  <c:v>4.9423868310000003</c:v>
                </c:pt>
                <c:pt idx="28">
                  <c:v>4.9437585320000004</c:v>
                </c:pt>
                <c:pt idx="29">
                  <c:v>4.9475445919999999</c:v>
                </c:pt>
                <c:pt idx="30">
                  <c:v>4.9528619530000002</c:v>
                </c:pt>
                <c:pt idx="31">
                  <c:v>4.9566276800000004</c:v>
                </c:pt>
                <c:pt idx="32">
                  <c:v>4.9576915479999997</c:v>
                </c:pt>
                <c:pt idx="33">
                  <c:v>4.9581018520000004</c:v>
                </c:pt>
                <c:pt idx="34">
                  <c:v>4.959876543</c:v>
                </c:pt>
                <c:pt idx="35">
                  <c:v>4.9624357000000003</c:v>
                </c:pt>
                <c:pt idx="36">
                  <c:v>4.9627662939999997</c:v>
                </c:pt>
                <c:pt idx="37">
                  <c:v>4.9637345679999996</c:v>
                </c:pt>
                <c:pt idx="38">
                  <c:v>4.9656635810000003</c:v>
                </c:pt>
                <c:pt idx="39">
                  <c:v>4.9684499310000003</c:v>
                </c:pt>
                <c:pt idx="40">
                  <c:v>4.9695216049999997</c:v>
                </c:pt>
                <c:pt idx="41">
                  <c:v>4.9704790369999996</c:v>
                </c:pt>
                <c:pt idx="42">
                  <c:v>4.9704909339999999</c:v>
                </c:pt>
                <c:pt idx="43">
                  <c:v>4.9733796300000002</c:v>
                </c:pt>
                <c:pt idx="44">
                  <c:v>4.974382716</c:v>
                </c:pt>
                <c:pt idx="45">
                  <c:v>4.9807956100000004</c:v>
                </c:pt>
                <c:pt idx="46">
                  <c:v>4.9810956790000001</c:v>
                </c:pt>
                <c:pt idx="47">
                  <c:v>4.9835390940000002</c:v>
                </c:pt>
                <c:pt idx="48">
                  <c:v>4.9853774069999996</c:v>
                </c:pt>
                <c:pt idx="49">
                  <c:v>4.9876543209999999</c:v>
                </c:pt>
                <c:pt idx="50">
                  <c:v>4.9885545269999998</c:v>
                </c:pt>
                <c:pt idx="51">
                  <c:v>4.9916202219999999</c:v>
                </c:pt>
                <c:pt idx="52">
                  <c:v>4.9924318420000002</c:v>
                </c:pt>
                <c:pt idx="53">
                  <c:v>4.9945130320000004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12FE-42CF-A85A-E203456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Expectancy</a:t>
                </a:r>
              </a:p>
            </c:rich>
          </c:tx>
          <c:layout>
            <c:manualLayout>
              <c:xMode val="edge"/>
              <c:yMode val="edge"/>
              <c:x val="3.8491575459854059E-3"/>
              <c:y val="0.22960438955282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800" b="1"/>
              <a:t>Successful Transfer: NOS2 to Ambiguous POS1  Lack of Transfer: NOS2 to Unambiguous POS1</a:t>
            </a:r>
          </a:p>
        </c:rich>
      </c:tx>
      <c:layout>
        <c:manualLayout>
          <c:xMode val="edge"/>
          <c:yMode val="edge"/>
          <c:x val="0.170702602590272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02578309468167"/>
          <c:y val="0.14796663185761402"/>
          <c:w val="0.8379699822095914"/>
          <c:h val="0.62382700258914348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FDB462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12D7F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4D-4D3D-82D0-BEAE54E83316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">
                    <a:srgbClr val="80B1D3">
                      <a:alpha val="40000"/>
                    </a:srgbClr>
                  </a:gs>
                  <a:gs pos="99000">
                    <a:srgbClr val="D12D7F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4D-4D3D-82D0-BEAE54E83316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">
                    <a:srgbClr val="80B1D3">
                      <a:alpha val="40000"/>
                    </a:srgbClr>
                  </a:gs>
                  <a:gs pos="99000">
                    <a:srgbClr val="FDB462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F4D-4D3D-82D0-BEAE54E83316}"/>
              </c:ext>
            </c:extLst>
          </c:dPt>
          <c:dPt>
            <c:idx val="4"/>
            <c:invertIfNegative val="0"/>
            <c:bubble3D val="0"/>
            <c:spPr>
              <a:solidFill>
                <a:srgbClr val="80B1D3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F4D-4D3D-82D0-BEAE54E83316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4'!$D$68:$D$72</c:f>
                <c:numCache>
                  <c:formatCode>General</c:formatCode>
                  <c:ptCount val="5"/>
                  <c:pt idx="0">
                    <c:v>0.18829661992065938</c:v>
                  </c:pt>
                  <c:pt idx="1">
                    <c:v>0.18077591351392552</c:v>
                  </c:pt>
                  <c:pt idx="2">
                    <c:v>0.1602250907741625</c:v>
                  </c:pt>
                  <c:pt idx="3">
                    <c:v>0.13818857338041499</c:v>
                  </c:pt>
                  <c:pt idx="4">
                    <c:v>0.11699139283754373</c:v>
                  </c:pt>
                </c:numCache>
              </c:numRef>
            </c:plus>
            <c:minus>
              <c:numRef>
                <c:f>'Figure 4'!$D$68:$D$72</c:f>
                <c:numCache>
                  <c:formatCode>General</c:formatCode>
                  <c:ptCount val="5"/>
                  <c:pt idx="0">
                    <c:v>0.18829661992065938</c:v>
                  </c:pt>
                  <c:pt idx="1">
                    <c:v>0.18077591351392552</c:v>
                  </c:pt>
                  <c:pt idx="2">
                    <c:v>0.1602250907741625</c:v>
                  </c:pt>
                  <c:pt idx="3">
                    <c:v>0.13818857338041499</c:v>
                  </c:pt>
                  <c:pt idx="4">
                    <c:v>0.11699139283754373</c:v>
                  </c:pt>
                </c:numCache>
              </c:numRef>
            </c:minus>
          </c:errBars>
          <c:cat>
            <c:strRef>
              <c:f>'Figure 4'!$B$68:$B$72</c:f>
              <c:strCache>
                <c:ptCount val="5"/>
                <c:pt idx="0">
                  <c:v>ABC-2</c:v>
                </c:pt>
                <c:pt idx="1">
                  <c:v>TJK-2</c:v>
                </c:pt>
                <c:pt idx="2">
                  <c:v>AJK2</c:v>
                </c:pt>
                <c:pt idx="3">
                  <c:v>AJK1</c:v>
                </c:pt>
                <c:pt idx="4">
                  <c:v>JK+2</c:v>
                </c:pt>
              </c:strCache>
            </c:strRef>
          </c:cat>
          <c:val>
            <c:numRef>
              <c:f>'Figure 4'!$C$68:$C$72</c:f>
              <c:numCache>
                <c:formatCode>General</c:formatCode>
                <c:ptCount val="5"/>
                <c:pt idx="0">
                  <c:v>2.2990012126896548</c:v>
                </c:pt>
                <c:pt idx="1">
                  <c:v>2.2020540322586211</c:v>
                </c:pt>
                <c:pt idx="2">
                  <c:v>2.6659923017068969</c:v>
                </c:pt>
                <c:pt idx="3">
                  <c:v>3.5588235647068966</c:v>
                </c:pt>
                <c:pt idx="4">
                  <c:v>4.2012303782586216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4D-4D3D-82D0-BEAE54E8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4'!$B$68</c:f>
              <c:strCache>
                <c:ptCount val="1"/>
                <c:pt idx="0">
                  <c:v>ABC-2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FDB462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4'!$S$3:$S$60</c:f>
              <c:numCache>
                <c:formatCode>General</c:formatCode>
                <c:ptCount val="58"/>
                <c:pt idx="0">
                  <c:v>0.6</c:v>
                </c:pt>
                <c:pt idx="1">
                  <c:v>0.61379310344827587</c:v>
                </c:pt>
                <c:pt idx="2">
                  <c:v>0.62758620689655176</c:v>
                </c:pt>
                <c:pt idx="3">
                  <c:v>0.64137931034482765</c:v>
                </c:pt>
                <c:pt idx="4">
                  <c:v>0.65517241379310354</c:v>
                </c:pt>
                <c:pt idx="5">
                  <c:v>0.66896551724137943</c:v>
                </c:pt>
                <c:pt idx="6">
                  <c:v>0.68275862068965532</c:v>
                </c:pt>
                <c:pt idx="7">
                  <c:v>0.69655172413793121</c:v>
                </c:pt>
                <c:pt idx="8">
                  <c:v>0.71034482758620709</c:v>
                </c:pt>
                <c:pt idx="9">
                  <c:v>0.72413793103448298</c:v>
                </c:pt>
                <c:pt idx="10">
                  <c:v>0.73793103448275887</c:v>
                </c:pt>
                <c:pt idx="11">
                  <c:v>0.75172413793103476</c:v>
                </c:pt>
                <c:pt idx="12">
                  <c:v>0.76551724137931065</c:v>
                </c:pt>
                <c:pt idx="13">
                  <c:v>0.77931034482758654</c:v>
                </c:pt>
                <c:pt idx="14">
                  <c:v>0.79310344827586243</c:v>
                </c:pt>
                <c:pt idx="15">
                  <c:v>0.80689655172413832</c:v>
                </c:pt>
                <c:pt idx="16">
                  <c:v>0.82068965517241421</c:v>
                </c:pt>
                <c:pt idx="17">
                  <c:v>0.8344827586206901</c:v>
                </c:pt>
                <c:pt idx="18">
                  <c:v>0.84827586206896599</c:v>
                </c:pt>
                <c:pt idx="19">
                  <c:v>0.86206896551724188</c:v>
                </c:pt>
                <c:pt idx="20">
                  <c:v>0.87586206896551777</c:v>
                </c:pt>
                <c:pt idx="21">
                  <c:v>0.88965517241379366</c:v>
                </c:pt>
                <c:pt idx="22">
                  <c:v>0.90344827586206955</c:v>
                </c:pt>
                <c:pt idx="23">
                  <c:v>0.91724137931034544</c:v>
                </c:pt>
                <c:pt idx="24">
                  <c:v>0.93103448275862133</c:v>
                </c:pt>
                <c:pt idx="25">
                  <c:v>0.94482758620689722</c:v>
                </c:pt>
                <c:pt idx="26">
                  <c:v>0.95862068965517311</c:v>
                </c:pt>
                <c:pt idx="27">
                  <c:v>0.972413793103449</c:v>
                </c:pt>
                <c:pt idx="28">
                  <c:v>0.98620689655172489</c:v>
                </c:pt>
                <c:pt idx="29">
                  <c:v>1.0000000000000007</c:v>
                </c:pt>
                <c:pt idx="30">
                  <c:v>1.0137931034482766</c:v>
                </c:pt>
                <c:pt idx="31">
                  <c:v>1.0275862068965524</c:v>
                </c:pt>
                <c:pt idx="32">
                  <c:v>1.0413793103448283</c:v>
                </c:pt>
                <c:pt idx="33">
                  <c:v>1.0551724137931042</c:v>
                </c:pt>
                <c:pt idx="34">
                  <c:v>1.0689655172413801</c:v>
                </c:pt>
                <c:pt idx="35">
                  <c:v>1.082758620689656</c:v>
                </c:pt>
                <c:pt idx="36">
                  <c:v>1.0965517241379319</c:v>
                </c:pt>
                <c:pt idx="37">
                  <c:v>1.1103448275862078</c:v>
                </c:pt>
                <c:pt idx="38">
                  <c:v>1.1241379310344837</c:v>
                </c:pt>
                <c:pt idx="39">
                  <c:v>1.1379310344827596</c:v>
                </c:pt>
                <c:pt idx="40">
                  <c:v>1.1517241379310355</c:v>
                </c:pt>
                <c:pt idx="41">
                  <c:v>1.1655172413793113</c:v>
                </c:pt>
                <c:pt idx="42">
                  <c:v>1.1793103448275872</c:v>
                </c:pt>
                <c:pt idx="43">
                  <c:v>1.1931034482758631</c:v>
                </c:pt>
                <c:pt idx="44">
                  <c:v>1.206896551724139</c:v>
                </c:pt>
                <c:pt idx="45">
                  <c:v>1.2206896551724149</c:v>
                </c:pt>
                <c:pt idx="46">
                  <c:v>1.2344827586206908</c:v>
                </c:pt>
                <c:pt idx="47">
                  <c:v>1.2482758620689667</c:v>
                </c:pt>
                <c:pt idx="48">
                  <c:v>1.2620689655172426</c:v>
                </c:pt>
                <c:pt idx="49">
                  <c:v>1.2758620689655185</c:v>
                </c:pt>
                <c:pt idx="50">
                  <c:v>1.2896551724137943</c:v>
                </c:pt>
                <c:pt idx="51">
                  <c:v>1.3034482758620702</c:v>
                </c:pt>
                <c:pt idx="52">
                  <c:v>1.3172413793103461</c:v>
                </c:pt>
                <c:pt idx="53">
                  <c:v>1.331034482758622</c:v>
                </c:pt>
                <c:pt idx="54">
                  <c:v>1.3448275862068979</c:v>
                </c:pt>
                <c:pt idx="55">
                  <c:v>1.3586206896551738</c:v>
                </c:pt>
                <c:pt idx="56">
                  <c:v>1.3724137931034497</c:v>
                </c:pt>
                <c:pt idx="57">
                  <c:v>1.3862068965517256</c:v>
                </c:pt>
              </c:numCache>
            </c:numRef>
          </c:xVal>
          <c:yVal>
            <c:numRef>
              <c:f>'Figure 4'!$BY$3:$BY$60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1.0013717419999999</c:v>
                </c:pt>
                <c:pt idx="3">
                  <c:v>1.00308642</c:v>
                </c:pt>
                <c:pt idx="4">
                  <c:v>1.0041152259999999</c:v>
                </c:pt>
                <c:pt idx="5">
                  <c:v>1.0068587099999999</c:v>
                </c:pt>
                <c:pt idx="6">
                  <c:v>1.0109739369999999</c:v>
                </c:pt>
                <c:pt idx="7">
                  <c:v>1.013117284</c:v>
                </c:pt>
                <c:pt idx="8">
                  <c:v>1.013717421</c:v>
                </c:pt>
                <c:pt idx="9">
                  <c:v>1.0169753079999999</c:v>
                </c:pt>
                <c:pt idx="10">
                  <c:v>1.0186543509999999</c:v>
                </c:pt>
                <c:pt idx="11">
                  <c:v>1.023319616</c:v>
                </c:pt>
                <c:pt idx="12">
                  <c:v>1.026462781</c:v>
                </c:pt>
                <c:pt idx="13">
                  <c:v>1.0301783470000001</c:v>
                </c:pt>
                <c:pt idx="14">
                  <c:v>1.0317708329999999</c:v>
                </c:pt>
                <c:pt idx="15">
                  <c:v>1.032388117</c:v>
                </c:pt>
                <c:pt idx="16">
                  <c:v>1.0384087790000001</c:v>
                </c:pt>
                <c:pt idx="17">
                  <c:v>1.0417100290000001</c:v>
                </c:pt>
                <c:pt idx="18">
                  <c:v>1.055555555</c:v>
                </c:pt>
                <c:pt idx="19">
                  <c:v>1.0663034650000001</c:v>
                </c:pt>
                <c:pt idx="20">
                  <c:v>1.068061986</c:v>
                </c:pt>
                <c:pt idx="21">
                  <c:v>1.1234568009999999</c:v>
                </c:pt>
                <c:pt idx="22">
                  <c:v>1.153665124</c:v>
                </c:pt>
                <c:pt idx="23">
                  <c:v>1.1685742450000001</c:v>
                </c:pt>
                <c:pt idx="24">
                  <c:v>1.1728395060000001</c:v>
                </c:pt>
                <c:pt idx="25">
                  <c:v>1.1783264739999999</c:v>
                </c:pt>
                <c:pt idx="26">
                  <c:v>1.234528458</c:v>
                </c:pt>
                <c:pt idx="27">
                  <c:v>1.2787502289999999</c:v>
                </c:pt>
                <c:pt idx="28">
                  <c:v>1.4027777779999999</c:v>
                </c:pt>
                <c:pt idx="29">
                  <c:v>1.5349794240000001</c:v>
                </c:pt>
                <c:pt idx="30">
                  <c:v>1.810699651</c:v>
                </c:pt>
                <c:pt idx="31">
                  <c:v>1.8179076649999999</c:v>
                </c:pt>
                <c:pt idx="32">
                  <c:v>2.044382659</c:v>
                </c:pt>
                <c:pt idx="33">
                  <c:v>2.0614478119999999</c:v>
                </c:pt>
                <c:pt idx="34">
                  <c:v>2.3908371920000002</c:v>
                </c:pt>
                <c:pt idx="35">
                  <c:v>2.64432073</c:v>
                </c:pt>
                <c:pt idx="36">
                  <c:v>3.0662643470000002</c:v>
                </c:pt>
                <c:pt idx="37">
                  <c:v>3.0937916329999999</c:v>
                </c:pt>
                <c:pt idx="38">
                  <c:v>3.1775625500000002</c:v>
                </c:pt>
                <c:pt idx="39">
                  <c:v>3.288065843</c:v>
                </c:pt>
                <c:pt idx="40">
                  <c:v>3.4098765430000002</c:v>
                </c:pt>
                <c:pt idx="41">
                  <c:v>3.4865033429999999</c:v>
                </c:pt>
                <c:pt idx="42">
                  <c:v>3.486747201</c:v>
                </c:pt>
                <c:pt idx="43">
                  <c:v>3.4988357720000001</c:v>
                </c:pt>
                <c:pt idx="44">
                  <c:v>3.582502007</c:v>
                </c:pt>
                <c:pt idx="45">
                  <c:v>3.603780864</c:v>
                </c:pt>
                <c:pt idx="46">
                  <c:v>3.617284003</c:v>
                </c:pt>
                <c:pt idx="47">
                  <c:v>4.072530864</c:v>
                </c:pt>
                <c:pt idx="48">
                  <c:v>4.1209929250000004</c:v>
                </c:pt>
                <c:pt idx="49">
                  <c:v>4.4216820989999999</c:v>
                </c:pt>
                <c:pt idx="50">
                  <c:v>4.471091801</c:v>
                </c:pt>
                <c:pt idx="51">
                  <c:v>4.5470679010000001</c:v>
                </c:pt>
                <c:pt idx="52">
                  <c:v>4.6837231969999999</c:v>
                </c:pt>
                <c:pt idx="53">
                  <c:v>4.7009602189999997</c:v>
                </c:pt>
                <c:pt idx="54">
                  <c:v>4.7160493829999997</c:v>
                </c:pt>
                <c:pt idx="55">
                  <c:v>4.877915078</c:v>
                </c:pt>
                <c:pt idx="56">
                  <c:v>4.9405864199999998</c:v>
                </c:pt>
                <c:pt idx="57">
                  <c:v>4.9577326880000001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4D-4D3D-82D0-BEAE54E83316}"/>
            </c:ext>
          </c:extLst>
        </c:ser>
        <c:ser>
          <c:idx val="2"/>
          <c:order val="2"/>
          <c:tx>
            <c:strRef>
              <c:f>'Figure 4'!$B$69</c:f>
              <c:strCache>
                <c:ptCount val="1"/>
                <c:pt idx="0">
                  <c:v>TJK-2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D12D7F">
                  <a:alpha val="80000"/>
                </a:srgbClr>
              </a:solidFill>
              <a:ln w="9525">
                <a:noFill/>
              </a:ln>
            </c:spPr>
          </c:marker>
          <c:xVal>
            <c:numRef>
              <c:f>'Figure 4'!$U$3:$U$60</c:f>
              <c:numCache>
                <c:formatCode>General</c:formatCode>
                <c:ptCount val="58"/>
                <c:pt idx="0">
                  <c:v>1.6</c:v>
                </c:pt>
                <c:pt idx="1">
                  <c:v>1.613793103448276</c:v>
                </c:pt>
                <c:pt idx="2">
                  <c:v>1.6275862068965519</c:v>
                </c:pt>
                <c:pt idx="3">
                  <c:v>1.6413793103448278</c:v>
                </c:pt>
                <c:pt idx="4">
                  <c:v>1.6551724137931036</c:v>
                </c:pt>
                <c:pt idx="5">
                  <c:v>1.6689655172413795</c:v>
                </c:pt>
                <c:pt idx="6">
                  <c:v>1.6827586206896554</c:v>
                </c:pt>
                <c:pt idx="7">
                  <c:v>1.6965517241379313</c:v>
                </c:pt>
                <c:pt idx="8">
                  <c:v>1.7103448275862072</c:v>
                </c:pt>
                <c:pt idx="9">
                  <c:v>1.7241379310344831</c:v>
                </c:pt>
                <c:pt idx="10">
                  <c:v>1.737931034482759</c:v>
                </c:pt>
                <c:pt idx="11">
                  <c:v>1.7517241379310349</c:v>
                </c:pt>
                <c:pt idx="12">
                  <c:v>1.7655172413793108</c:v>
                </c:pt>
                <c:pt idx="13">
                  <c:v>1.7793103448275867</c:v>
                </c:pt>
                <c:pt idx="14">
                  <c:v>1.7931034482758625</c:v>
                </c:pt>
                <c:pt idx="15">
                  <c:v>1.8068965517241384</c:v>
                </c:pt>
                <c:pt idx="16">
                  <c:v>1.8206896551724143</c:v>
                </c:pt>
                <c:pt idx="17">
                  <c:v>1.8344827586206902</c:v>
                </c:pt>
                <c:pt idx="18">
                  <c:v>1.8482758620689661</c:v>
                </c:pt>
                <c:pt idx="19">
                  <c:v>1.862068965517242</c:v>
                </c:pt>
                <c:pt idx="20">
                  <c:v>1.8758620689655179</c:v>
                </c:pt>
                <c:pt idx="21">
                  <c:v>1.8896551724137938</c:v>
                </c:pt>
                <c:pt idx="22">
                  <c:v>1.9034482758620697</c:v>
                </c:pt>
                <c:pt idx="23">
                  <c:v>1.9172413793103456</c:v>
                </c:pt>
                <c:pt idx="24">
                  <c:v>1.9310344827586214</c:v>
                </c:pt>
                <c:pt idx="25">
                  <c:v>1.9448275862068973</c:v>
                </c:pt>
                <c:pt idx="26">
                  <c:v>1.9586206896551732</c:v>
                </c:pt>
                <c:pt idx="27">
                  <c:v>1.9724137931034491</c:v>
                </c:pt>
                <c:pt idx="28">
                  <c:v>1.986206896551725</c:v>
                </c:pt>
                <c:pt idx="29">
                  <c:v>2.0000000000000009</c:v>
                </c:pt>
                <c:pt idx="30">
                  <c:v>2.0137931034482768</c:v>
                </c:pt>
                <c:pt idx="31">
                  <c:v>2.0275862068965527</c:v>
                </c:pt>
                <c:pt idx="32">
                  <c:v>2.0413793103448286</c:v>
                </c:pt>
                <c:pt idx="33">
                  <c:v>2.0551724137931044</c:v>
                </c:pt>
                <c:pt idx="34">
                  <c:v>2.0689655172413803</c:v>
                </c:pt>
                <c:pt idx="35">
                  <c:v>2.0827586206896562</c:v>
                </c:pt>
                <c:pt idx="36">
                  <c:v>2.0965517241379321</c:v>
                </c:pt>
                <c:pt idx="37">
                  <c:v>2.110344827586208</c:v>
                </c:pt>
                <c:pt idx="38">
                  <c:v>2.1241379310344839</c:v>
                </c:pt>
                <c:pt idx="39">
                  <c:v>2.1379310344827598</c:v>
                </c:pt>
                <c:pt idx="40">
                  <c:v>2.1517241379310357</c:v>
                </c:pt>
                <c:pt idx="41">
                  <c:v>2.1655172413793116</c:v>
                </c:pt>
                <c:pt idx="42">
                  <c:v>2.1793103448275875</c:v>
                </c:pt>
                <c:pt idx="43">
                  <c:v>2.1931034482758633</c:v>
                </c:pt>
                <c:pt idx="44">
                  <c:v>2.2068965517241392</c:v>
                </c:pt>
                <c:pt idx="45">
                  <c:v>2.2206896551724151</c:v>
                </c:pt>
                <c:pt idx="46">
                  <c:v>2.234482758620691</c:v>
                </c:pt>
                <c:pt idx="47">
                  <c:v>2.2482758620689669</c:v>
                </c:pt>
                <c:pt idx="48">
                  <c:v>2.2620689655172428</c:v>
                </c:pt>
                <c:pt idx="49">
                  <c:v>2.2758620689655187</c:v>
                </c:pt>
                <c:pt idx="50">
                  <c:v>2.2896551724137946</c:v>
                </c:pt>
                <c:pt idx="51">
                  <c:v>2.3034482758620705</c:v>
                </c:pt>
                <c:pt idx="52">
                  <c:v>2.3172413793103463</c:v>
                </c:pt>
                <c:pt idx="53">
                  <c:v>2.3310344827586222</c:v>
                </c:pt>
                <c:pt idx="54">
                  <c:v>2.3448275862068981</c:v>
                </c:pt>
                <c:pt idx="55">
                  <c:v>2.358620689655174</c:v>
                </c:pt>
                <c:pt idx="56">
                  <c:v>2.3724137931034499</c:v>
                </c:pt>
                <c:pt idx="57">
                  <c:v>2.3862068965517258</c:v>
                </c:pt>
              </c:numCache>
            </c:numRef>
          </c:xVal>
          <c:yVal>
            <c:numRef>
              <c:f>'Figure 4'!$BW$3:$BW$60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1.002743484</c:v>
                </c:pt>
                <c:pt idx="3">
                  <c:v>1.00308642</c:v>
                </c:pt>
                <c:pt idx="4">
                  <c:v>1.009602195</c:v>
                </c:pt>
                <c:pt idx="5">
                  <c:v>1.0123456790000001</c:v>
                </c:pt>
                <c:pt idx="6">
                  <c:v>1.0123456790000001</c:v>
                </c:pt>
                <c:pt idx="7">
                  <c:v>1.016460905</c:v>
                </c:pt>
                <c:pt idx="8">
                  <c:v>1.016460905</c:v>
                </c:pt>
                <c:pt idx="9">
                  <c:v>1.0174572079999999</c:v>
                </c:pt>
                <c:pt idx="10">
                  <c:v>1.017881944</c:v>
                </c:pt>
                <c:pt idx="11">
                  <c:v>1.0208333329999999</c:v>
                </c:pt>
                <c:pt idx="12">
                  <c:v>1.0208526229999999</c:v>
                </c:pt>
                <c:pt idx="13">
                  <c:v>1.026063132</c:v>
                </c:pt>
                <c:pt idx="14">
                  <c:v>1.035550443</c:v>
                </c:pt>
                <c:pt idx="15">
                  <c:v>1.0381944439999999</c:v>
                </c:pt>
                <c:pt idx="16">
                  <c:v>1.039780521</c:v>
                </c:pt>
                <c:pt idx="17">
                  <c:v>1.0452674900000001</c:v>
                </c:pt>
                <c:pt idx="18">
                  <c:v>1.0501414609999999</c:v>
                </c:pt>
                <c:pt idx="19">
                  <c:v>1.050225051</c:v>
                </c:pt>
                <c:pt idx="20">
                  <c:v>1.0620498970000001</c:v>
                </c:pt>
                <c:pt idx="21">
                  <c:v>1.069958848</c:v>
                </c:pt>
                <c:pt idx="22">
                  <c:v>1.080808081</c:v>
                </c:pt>
                <c:pt idx="23">
                  <c:v>1.0864197529999999</c:v>
                </c:pt>
                <c:pt idx="24">
                  <c:v>1.091906764</c:v>
                </c:pt>
                <c:pt idx="25">
                  <c:v>1.1134259259999999</c:v>
                </c:pt>
                <c:pt idx="26">
                  <c:v>1.1165980900000001</c:v>
                </c:pt>
                <c:pt idx="27">
                  <c:v>1.2459440829999999</c:v>
                </c:pt>
                <c:pt idx="28">
                  <c:v>1.2993237740000001</c:v>
                </c:pt>
                <c:pt idx="29">
                  <c:v>1.4722222220000001</c:v>
                </c:pt>
                <c:pt idx="30">
                  <c:v>1.813657407</c:v>
                </c:pt>
                <c:pt idx="31">
                  <c:v>1.875502008</c:v>
                </c:pt>
                <c:pt idx="32">
                  <c:v>2.0101658950000001</c:v>
                </c:pt>
                <c:pt idx="33">
                  <c:v>2.223691332</c:v>
                </c:pt>
                <c:pt idx="34">
                  <c:v>2.3987075619999998</c:v>
                </c:pt>
                <c:pt idx="35">
                  <c:v>2.418065548</c:v>
                </c:pt>
                <c:pt idx="36">
                  <c:v>2.4272867119999999</c:v>
                </c:pt>
                <c:pt idx="37">
                  <c:v>2.5020576129999998</c:v>
                </c:pt>
                <c:pt idx="38">
                  <c:v>2.6337448559999999</c:v>
                </c:pt>
                <c:pt idx="39">
                  <c:v>2.7860082300000002</c:v>
                </c:pt>
                <c:pt idx="40">
                  <c:v>2.9193644019999998</c:v>
                </c:pt>
                <c:pt idx="41">
                  <c:v>2.992111387</c:v>
                </c:pt>
                <c:pt idx="42">
                  <c:v>3.1734590030000001</c:v>
                </c:pt>
                <c:pt idx="43">
                  <c:v>3.2334104940000001</c:v>
                </c:pt>
                <c:pt idx="44">
                  <c:v>3.5445816809999999</c:v>
                </c:pt>
                <c:pt idx="45">
                  <c:v>3.599922839</c:v>
                </c:pt>
                <c:pt idx="46">
                  <c:v>3.6483745359999999</c:v>
                </c:pt>
                <c:pt idx="47">
                  <c:v>3.7517322489999998</c:v>
                </c:pt>
                <c:pt idx="48">
                  <c:v>4.0922787190000003</c:v>
                </c:pt>
                <c:pt idx="49">
                  <c:v>4.231824563</c:v>
                </c:pt>
                <c:pt idx="50">
                  <c:v>4.3086686829999996</c:v>
                </c:pt>
                <c:pt idx="51">
                  <c:v>4.5557909350000001</c:v>
                </c:pt>
                <c:pt idx="52">
                  <c:v>4.5624142660000002</c:v>
                </c:pt>
                <c:pt idx="53">
                  <c:v>4.6175515039999997</c:v>
                </c:pt>
                <c:pt idx="54">
                  <c:v>4.6872427989999998</c:v>
                </c:pt>
                <c:pt idx="55">
                  <c:v>4.7283950619999997</c:v>
                </c:pt>
                <c:pt idx="56">
                  <c:v>4.9405864199999998</c:v>
                </c:pt>
                <c:pt idx="57">
                  <c:v>4.9685868109999998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4D-4D3D-82D0-BEAE54E83316}"/>
            </c:ext>
          </c:extLst>
        </c:ser>
        <c:ser>
          <c:idx val="3"/>
          <c:order val="3"/>
          <c:tx>
            <c:strRef>
              <c:f>'Figure 4'!$B$70</c:f>
              <c:strCache>
                <c:ptCount val="1"/>
                <c:pt idx="0">
                  <c:v>AJK2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>
                <a:solidFill>
                  <a:srgbClr val="D12D7F">
                    <a:alpha val="80000"/>
                  </a:srgbClr>
                </a:solidFill>
              </a:ln>
            </c:spPr>
          </c:marker>
          <c:xVal>
            <c:numRef>
              <c:f>'Figure 4'!$W$3:$W$60</c:f>
              <c:numCache>
                <c:formatCode>General</c:formatCode>
                <c:ptCount val="58"/>
                <c:pt idx="0">
                  <c:v>2.6</c:v>
                </c:pt>
                <c:pt idx="1">
                  <c:v>2.613793103448276</c:v>
                </c:pt>
                <c:pt idx="2">
                  <c:v>2.6275862068965519</c:v>
                </c:pt>
                <c:pt idx="3">
                  <c:v>2.6413793103448278</c:v>
                </c:pt>
                <c:pt idx="4">
                  <c:v>2.6551724137931036</c:v>
                </c:pt>
                <c:pt idx="5">
                  <c:v>2.6689655172413795</c:v>
                </c:pt>
                <c:pt idx="6">
                  <c:v>2.6827586206896554</c:v>
                </c:pt>
                <c:pt idx="7">
                  <c:v>2.6965517241379313</c:v>
                </c:pt>
                <c:pt idx="8">
                  <c:v>2.7103448275862072</c:v>
                </c:pt>
                <c:pt idx="9">
                  <c:v>2.7241379310344831</c:v>
                </c:pt>
                <c:pt idx="10">
                  <c:v>2.737931034482759</c:v>
                </c:pt>
                <c:pt idx="11">
                  <c:v>2.7517241379310349</c:v>
                </c:pt>
                <c:pt idx="12">
                  <c:v>2.7655172413793108</c:v>
                </c:pt>
                <c:pt idx="13">
                  <c:v>2.7793103448275867</c:v>
                </c:pt>
                <c:pt idx="14">
                  <c:v>2.7931034482758625</c:v>
                </c:pt>
                <c:pt idx="15">
                  <c:v>2.8068965517241384</c:v>
                </c:pt>
                <c:pt idx="16">
                  <c:v>2.8206896551724143</c:v>
                </c:pt>
                <c:pt idx="17">
                  <c:v>2.8344827586206902</c:v>
                </c:pt>
                <c:pt idx="18">
                  <c:v>2.8482758620689661</c:v>
                </c:pt>
                <c:pt idx="19">
                  <c:v>2.862068965517242</c:v>
                </c:pt>
                <c:pt idx="20">
                  <c:v>2.8758620689655179</c:v>
                </c:pt>
                <c:pt idx="21">
                  <c:v>2.8896551724137938</c:v>
                </c:pt>
                <c:pt idx="22">
                  <c:v>2.9034482758620697</c:v>
                </c:pt>
                <c:pt idx="23">
                  <c:v>2.9172413793103456</c:v>
                </c:pt>
                <c:pt idx="24">
                  <c:v>2.9310344827586214</c:v>
                </c:pt>
                <c:pt idx="25">
                  <c:v>2.9448275862068973</c:v>
                </c:pt>
                <c:pt idx="26">
                  <c:v>2.9586206896551732</c:v>
                </c:pt>
                <c:pt idx="27">
                  <c:v>2.9724137931034491</c:v>
                </c:pt>
                <c:pt idx="28">
                  <c:v>2.986206896551725</c:v>
                </c:pt>
                <c:pt idx="29">
                  <c:v>3.0000000000000009</c:v>
                </c:pt>
                <c:pt idx="30">
                  <c:v>3.0137931034482768</c:v>
                </c:pt>
                <c:pt idx="31">
                  <c:v>3.0275862068965527</c:v>
                </c:pt>
                <c:pt idx="32">
                  <c:v>3.0413793103448286</c:v>
                </c:pt>
                <c:pt idx="33">
                  <c:v>3.0551724137931044</c:v>
                </c:pt>
                <c:pt idx="34">
                  <c:v>3.0689655172413803</c:v>
                </c:pt>
                <c:pt idx="35">
                  <c:v>3.0827586206896562</c:v>
                </c:pt>
                <c:pt idx="36">
                  <c:v>3.0965517241379321</c:v>
                </c:pt>
                <c:pt idx="37">
                  <c:v>3.110344827586208</c:v>
                </c:pt>
                <c:pt idx="38">
                  <c:v>3.1241379310344839</c:v>
                </c:pt>
                <c:pt idx="39">
                  <c:v>3.1379310344827598</c:v>
                </c:pt>
                <c:pt idx="40">
                  <c:v>3.1517241379310357</c:v>
                </c:pt>
                <c:pt idx="41">
                  <c:v>3.1655172413793116</c:v>
                </c:pt>
                <c:pt idx="42">
                  <c:v>3.1793103448275875</c:v>
                </c:pt>
                <c:pt idx="43">
                  <c:v>3.1931034482758633</c:v>
                </c:pt>
                <c:pt idx="44">
                  <c:v>3.2068965517241392</c:v>
                </c:pt>
                <c:pt idx="45">
                  <c:v>3.2206896551724151</c:v>
                </c:pt>
                <c:pt idx="46">
                  <c:v>3.234482758620691</c:v>
                </c:pt>
                <c:pt idx="47">
                  <c:v>3.2482758620689669</c:v>
                </c:pt>
                <c:pt idx="48">
                  <c:v>3.2620689655172428</c:v>
                </c:pt>
                <c:pt idx="49">
                  <c:v>3.2758620689655187</c:v>
                </c:pt>
                <c:pt idx="50">
                  <c:v>3.2896551724137946</c:v>
                </c:pt>
                <c:pt idx="51">
                  <c:v>3.3034482758620705</c:v>
                </c:pt>
                <c:pt idx="52">
                  <c:v>3.3172413793103463</c:v>
                </c:pt>
                <c:pt idx="53">
                  <c:v>3.3310344827586222</c:v>
                </c:pt>
                <c:pt idx="54">
                  <c:v>3.3448275862068981</c:v>
                </c:pt>
                <c:pt idx="55">
                  <c:v>3.358620689655174</c:v>
                </c:pt>
                <c:pt idx="56">
                  <c:v>3.3724137931034499</c:v>
                </c:pt>
                <c:pt idx="57">
                  <c:v>3.3862068965517258</c:v>
                </c:pt>
              </c:numCache>
            </c:numRef>
          </c:xVal>
          <c:yVal>
            <c:numRef>
              <c:f>'Figure 4'!$BU$3:$BU$60</c:f>
              <c:numCache>
                <c:formatCode>General</c:formatCode>
                <c:ptCount val="58"/>
                <c:pt idx="0">
                  <c:v>1.009602195</c:v>
                </c:pt>
                <c:pt idx="1">
                  <c:v>1.011790558</c:v>
                </c:pt>
                <c:pt idx="2">
                  <c:v>1.0315500689999999</c:v>
                </c:pt>
                <c:pt idx="3">
                  <c:v>1.0452674900000001</c:v>
                </c:pt>
                <c:pt idx="4">
                  <c:v>1.0648083850000001</c:v>
                </c:pt>
                <c:pt idx="5">
                  <c:v>1.082912458</c:v>
                </c:pt>
                <c:pt idx="6">
                  <c:v>1.0977907730000001</c:v>
                </c:pt>
                <c:pt idx="7">
                  <c:v>1.1597222220000001</c:v>
                </c:pt>
                <c:pt idx="8">
                  <c:v>1.169367284</c:v>
                </c:pt>
                <c:pt idx="9">
                  <c:v>1.1726176699999999</c:v>
                </c:pt>
                <c:pt idx="10">
                  <c:v>1.2426590360000001</c:v>
                </c:pt>
                <c:pt idx="11">
                  <c:v>1.3720100310000001</c:v>
                </c:pt>
                <c:pt idx="12">
                  <c:v>1.5651577919999999</c:v>
                </c:pt>
                <c:pt idx="13">
                  <c:v>1.578875171</c:v>
                </c:pt>
                <c:pt idx="14">
                  <c:v>1.6460905349999999</c:v>
                </c:pt>
                <c:pt idx="15">
                  <c:v>1.6620370369999999</c:v>
                </c:pt>
                <c:pt idx="16">
                  <c:v>1.682665504</c:v>
                </c:pt>
                <c:pt idx="17">
                  <c:v>1.7242798880000001</c:v>
                </c:pt>
                <c:pt idx="18">
                  <c:v>1.8480417389999999</c:v>
                </c:pt>
                <c:pt idx="19">
                  <c:v>1.9970550410000001</c:v>
                </c:pt>
                <c:pt idx="20">
                  <c:v>2.1047162269999999</c:v>
                </c:pt>
                <c:pt idx="21">
                  <c:v>2.139519033</c:v>
                </c:pt>
                <c:pt idx="22">
                  <c:v>2.1824100670000002</c:v>
                </c:pt>
                <c:pt idx="23">
                  <c:v>2.3333333330000001</c:v>
                </c:pt>
                <c:pt idx="24">
                  <c:v>2.344381056</c:v>
                </c:pt>
                <c:pt idx="25">
                  <c:v>2.4012542890000002</c:v>
                </c:pt>
                <c:pt idx="26">
                  <c:v>2.4269636870000002</c:v>
                </c:pt>
                <c:pt idx="27">
                  <c:v>2.4567901230000002</c:v>
                </c:pt>
                <c:pt idx="28">
                  <c:v>2.4714506169999999</c:v>
                </c:pt>
                <c:pt idx="29">
                  <c:v>2.5994513029999999</c:v>
                </c:pt>
                <c:pt idx="30">
                  <c:v>2.6570644720000001</c:v>
                </c:pt>
                <c:pt idx="31">
                  <c:v>2.7145061730000002</c:v>
                </c:pt>
                <c:pt idx="32">
                  <c:v>2.980795611</c:v>
                </c:pt>
                <c:pt idx="33">
                  <c:v>3</c:v>
                </c:pt>
                <c:pt idx="34">
                  <c:v>3.0077160489999999</c:v>
                </c:pt>
                <c:pt idx="35">
                  <c:v>3.0149873500000002</c:v>
                </c:pt>
                <c:pt idx="36">
                  <c:v>3.0178326480000002</c:v>
                </c:pt>
                <c:pt idx="37">
                  <c:v>3.019204389</c:v>
                </c:pt>
                <c:pt idx="38">
                  <c:v>3.0236658379999999</c:v>
                </c:pt>
                <c:pt idx="39">
                  <c:v>3.0635030859999999</c:v>
                </c:pt>
                <c:pt idx="40">
                  <c:v>3.1707577379999998</c:v>
                </c:pt>
                <c:pt idx="41">
                  <c:v>3.2085048010000001</c:v>
                </c:pt>
                <c:pt idx="42">
                  <c:v>3.4181069960000001</c:v>
                </c:pt>
                <c:pt idx="43">
                  <c:v>3.4245601250000002</c:v>
                </c:pt>
                <c:pt idx="44">
                  <c:v>3.4407274659999998</c:v>
                </c:pt>
                <c:pt idx="45">
                  <c:v>3.607638889</c:v>
                </c:pt>
                <c:pt idx="46">
                  <c:v>3.7995370369999999</c:v>
                </c:pt>
                <c:pt idx="47">
                  <c:v>3.8209129229999999</c:v>
                </c:pt>
                <c:pt idx="48">
                  <c:v>3.9794071569999998</c:v>
                </c:pt>
                <c:pt idx="49">
                  <c:v>4.3954364950000002</c:v>
                </c:pt>
                <c:pt idx="50">
                  <c:v>4.5624142660000002</c:v>
                </c:pt>
                <c:pt idx="51">
                  <c:v>4.588502847</c:v>
                </c:pt>
                <c:pt idx="52">
                  <c:v>4.6087962960000004</c:v>
                </c:pt>
                <c:pt idx="53">
                  <c:v>4.7352539809999996</c:v>
                </c:pt>
                <c:pt idx="54">
                  <c:v>4.877915078</c:v>
                </c:pt>
                <c:pt idx="55">
                  <c:v>4.9367283950000003</c:v>
                </c:pt>
                <c:pt idx="56">
                  <c:v>4.95512715</c:v>
                </c:pt>
                <c:pt idx="57">
                  <c:v>4.9733796300000002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4D-4D3D-82D0-BEAE54E83316}"/>
            </c:ext>
          </c:extLst>
        </c:ser>
        <c:ser>
          <c:idx val="4"/>
          <c:order val="4"/>
          <c:tx>
            <c:strRef>
              <c:f>'Figure 4'!$B$71</c:f>
              <c:strCache>
                <c:ptCount val="1"/>
                <c:pt idx="0">
                  <c:v>AJK1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 w="9525">
                <a:solidFill>
                  <a:srgbClr val="FDB462">
                    <a:alpha val="80000"/>
                  </a:srgbClr>
                </a:solidFill>
              </a:ln>
            </c:spPr>
          </c:marker>
          <c:xVal>
            <c:numRef>
              <c:f>'Figure 4'!$Y$3:$Y$60</c:f>
              <c:numCache>
                <c:formatCode>General</c:formatCode>
                <c:ptCount val="58"/>
                <c:pt idx="0">
                  <c:v>3.6</c:v>
                </c:pt>
                <c:pt idx="1">
                  <c:v>3.613793103448276</c:v>
                </c:pt>
                <c:pt idx="2">
                  <c:v>3.6275862068965519</c:v>
                </c:pt>
                <c:pt idx="3">
                  <c:v>3.6413793103448278</c:v>
                </c:pt>
                <c:pt idx="4">
                  <c:v>3.6551724137931036</c:v>
                </c:pt>
                <c:pt idx="5">
                  <c:v>3.6689655172413795</c:v>
                </c:pt>
                <c:pt idx="6">
                  <c:v>3.6827586206896554</c:v>
                </c:pt>
                <c:pt idx="7">
                  <c:v>3.6965517241379313</c:v>
                </c:pt>
                <c:pt idx="8">
                  <c:v>3.7103448275862072</c:v>
                </c:pt>
                <c:pt idx="9">
                  <c:v>3.7241379310344831</c:v>
                </c:pt>
                <c:pt idx="10">
                  <c:v>3.737931034482759</c:v>
                </c:pt>
                <c:pt idx="11">
                  <c:v>3.7517241379310349</c:v>
                </c:pt>
                <c:pt idx="12">
                  <c:v>3.7655172413793108</c:v>
                </c:pt>
                <c:pt idx="13">
                  <c:v>3.7793103448275867</c:v>
                </c:pt>
                <c:pt idx="14">
                  <c:v>3.7931034482758625</c:v>
                </c:pt>
                <c:pt idx="15">
                  <c:v>3.8068965517241384</c:v>
                </c:pt>
                <c:pt idx="16">
                  <c:v>3.8206896551724143</c:v>
                </c:pt>
                <c:pt idx="17">
                  <c:v>3.8344827586206902</c:v>
                </c:pt>
                <c:pt idx="18">
                  <c:v>3.8482758620689661</c:v>
                </c:pt>
                <c:pt idx="19">
                  <c:v>3.862068965517242</c:v>
                </c:pt>
                <c:pt idx="20">
                  <c:v>3.8758620689655179</c:v>
                </c:pt>
                <c:pt idx="21">
                  <c:v>3.8896551724137938</c:v>
                </c:pt>
                <c:pt idx="22">
                  <c:v>3.9034482758620697</c:v>
                </c:pt>
                <c:pt idx="23">
                  <c:v>3.9172413793103456</c:v>
                </c:pt>
                <c:pt idx="24">
                  <c:v>3.9310344827586214</c:v>
                </c:pt>
                <c:pt idx="25">
                  <c:v>3.9448275862068973</c:v>
                </c:pt>
                <c:pt idx="26">
                  <c:v>3.9586206896551732</c:v>
                </c:pt>
                <c:pt idx="27">
                  <c:v>3.9724137931034491</c:v>
                </c:pt>
                <c:pt idx="28">
                  <c:v>3.986206896551725</c:v>
                </c:pt>
                <c:pt idx="29">
                  <c:v>4.0000000000000009</c:v>
                </c:pt>
                <c:pt idx="30">
                  <c:v>4.0137931034482763</c:v>
                </c:pt>
                <c:pt idx="31">
                  <c:v>4.0275862068965518</c:v>
                </c:pt>
                <c:pt idx="32">
                  <c:v>4.0413793103448272</c:v>
                </c:pt>
                <c:pt idx="33">
                  <c:v>4.0551724137931027</c:v>
                </c:pt>
                <c:pt idx="34">
                  <c:v>4.0689655172413781</c:v>
                </c:pt>
                <c:pt idx="35">
                  <c:v>4.0827586206896536</c:v>
                </c:pt>
                <c:pt idx="36">
                  <c:v>4.096551724137929</c:v>
                </c:pt>
                <c:pt idx="37">
                  <c:v>4.1103448275862045</c:v>
                </c:pt>
                <c:pt idx="38">
                  <c:v>4.1241379310344799</c:v>
                </c:pt>
                <c:pt idx="39">
                  <c:v>4.1379310344827553</c:v>
                </c:pt>
                <c:pt idx="40">
                  <c:v>4.1517241379310308</c:v>
                </c:pt>
                <c:pt idx="41">
                  <c:v>4.1655172413793062</c:v>
                </c:pt>
                <c:pt idx="42">
                  <c:v>4.1793103448275817</c:v>
                </c:pt>
                <c:pt idx="43">
                  <c:v>4.1931034482758571</c:v>
                </c:pt>
                <c:pt idx="44">
                  <c:v>4.2068965517241326</c:v>
                </c:pt>
                <c:pt idx="45">
                  <c:v>4.220689655172408</c:v>
                </c:pt>
                <c:pt idx="46">
                  <c:v>4.2344827586206835</c:v>
                </c:pt>
                <c:pt idx="47">
                  <c:v>4.2482758620689589</c:v>
                </c:pt>
                <c:pt idx="48">
                  <c:v>4.2620689655172344</c:v>
                </c:pt>
                <c:pt idx="49">
                  <c:v>4.2758620689655098</c:v>
                </c:pt>
                <c:pt idx="50">
                  <c:v>4.2896551724137852</c:v>
                </c:pt>
                <c:pt idx="51">
                  <c:v>4.3034482758620607</c:v>
                </c:pt>
                <c:pt idx="52">
                  <c:v>4.3172413793103361</c:v>
                </c:pt>
                <c:pt idx="53">
                  <c:v>4.3310344827586116</c:v>
                </c:pt>
                <c:pt idx="54">
                  <c:v>4.344827586206887</c:v>
                </c:pt>
                <c:pt idx="55">
                  <c:v>4.3586206896551625</c:v>
                </c:pt>
                <c:pt idx="56">
                  <c:v>4.3724137931034379</c:v>
                </c:pt>
                <c:pt idx="57">
                  <c:v>4.3862068965517134</c:v>
                </c:pt>
              </c:numCache>
            </c:numRef>
          </c:xVal>
          <c:yVal>
            <c:numRef>
              <c:f>'Figure 4'!$BO$3:$BO$60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1.798353909</c:v>
                </c:pt>
                <c:pt idx="3">
                  <c:v>1.982433128</c:v>
                </c:pt>
                <c:pt idx="4">
                  <c:v>2.2517331789999999</c:v>
                </c:pt>
                <c:pt idx="5">
                  <c:v>2.3058984910000002</c:v>
                </c:pt>
                <c:pt idx="6">
                  <c:v>2.3364197529999999</c:v>
                </c:pt>
                <c:pt idx="7">
                  <c:v>2.3763695990000002</c:v>
                </c:pt>
                <c:pt idx="8">
                  <c:v>2.4394290129999998</c:v>
                </c:pt>
                <c:pt idx="9">
                  <c:v>2.4720239629999998</c:v>
                </c:pt>
                <c:pt idx="10">
                  <c:v>2.5787480770000002</c:v>
                </c:pt>
                <c:pt idx="11">
                  <c:v>2.5814043209999999</c:v>
                </c:pt>
                <c:pt idx="12">
                  <c:v>2.7690586420000001</c:v>
                </c:pt>
                <c:pt idx="13">
                  <c:v>2.8600823040000001</c:v>
                </c:pt>
                <c:pt idx="14">
                  <c:v>2.939689167</c:v>
                </c:pt>
                <c:pt idx="15">
                  <c:v>2.9691358029999999</c:v>
                </c:pt>
                <c:pt idx="16">
                  <c:v>2.9716801629999998</c:v>
                </c:pt>
                <c:pt idx="17">
                  <c:v>2.9768518519999998</c:v>
                </c:pt>
                <c:pt idx="18">
                  <c:v>2.9903549379999999</c:v>
                </c:pt>
                <c:pt idx="19">
                  <c:v>2.994978138</c:v>
                </c:pt>
                <c:pt idx="20">
                  <c:v>2.998501375</c:v>
                </c:pt>
                <c:pt idx="21">
                  <c:v>3.0082304529999999</c:v>
                </c:pt>
                <c:pt idx="22">
                  <c:v>3.0957047329999998</c:v>
                </c:pt>
                <c:pt idx="23">
                  <c:v>3.1118827160000002</c:v>
                </c:pt>
                <c:pt idx="24">
                  <c:v>3.1549468360000001</c:v>
                </c:pt>
                <c:pt idx="25">
                  <c:v>3.2524005489999999</c:v>
                </c:pt>
                <c:pt idx="26">
                  <c:v>3.281207175</c:v>
                </c:pt>
                <c:pt idx="27">
                  <c:v>3.400988619</c:v>
                </c:pt>
                <c:pt idx="28">
                  <c:v>3.5500685870000002</c:v>
                </c:pt>
                <c:pt idx="29">
                  <c:v>3.5701754389999998</c:v>
                </c:pt>
                <c:pt idx="30">
                  <c:v>3.6364884129999999</c:v>
                </c:pt>
                <c:pt idx="31">
                  <c:v>3.6598079559999999</c:v>
                </c:pt>
                <c:pt idx="32">
                  <c:v>3.7375432979999998</c:v>
                </c:pt>
                <c:pt idx="33">
                  <c:v>3.7517146769999998</c:v>
                </c:pt>
                <c:pt idx="34">
                  <c:v>3.7839906640000001</c:v>
                </c:pt>
                <c:pt idx="35">
                  <c:v>3.9917695470000001</c:v>
                </c:pt>
                <c:pt idx="36">
                  <c:v>4.0815173529999997</c:v>
                </c:pt>
                <c:pt idx="37">
                  <c:v>4.157259496</c:v>
                </c:pt>
                <c:pt idx="38">
                  <c:v>4.223593964</c:v>
                </c:pt>
                <c:pt idx="39">
                  <c:v>4.233164983</c:v>
                </c:pt>
                <c:pt idx="40">
                  <c:v>4.4348422489999999</c:v>
                </c:pt>
                <c:pt idx="41">
                  <c:v>4.4373183540000003</c:v>
                </c:pt>
                <c:pt idx="42">
                  <c:v>4.6419753090000002</c:v>
                </c:pt>
                <c:pt idx="43">
                  <c:v>4.6512345679999996</c:v>
                </c:pt>
                <c:pt idx="44">
                  <c:v>4.6878215020000003</c:v>
                </c:pt>
                <c:pt idx="45">
                  <c:v>4.739917696</c:v>
                </c:pt>
                <c:pt idx="46">
                  <c:v>4.764060357</c:v>
                </c:pt>
                <c:pt idx="47">
                  <c:v>4.8093277629999998</c:v>
                </c:pt>
                <c:pt idx="48">
                  <c:v>4.8216737759999999</c:v>
                </c:pt>
                <c:pt idx="49">
                  <c:v>4.830921601</c:v>
                </c:pt>
                <c:pt idx="50">
                  <c:v>4.8667917029999996</c:v>
                </c:pt>
                <c:pt idx="51">
                  <c:v>4.8788580250000004</c:v>
                </c:pt>
                <c:pt idx="52">
                  <c:v>4.8807870370000002</c:v>
                </c:pt>
                <c:pt idx="53">
                  <c:v>4.8851925879999998</c:v>
                </c:pt>
                <c:pt idx="54">
                  <c:v>4.9415014040000003</c:v>
                </c:pt>
                <c:pt idx="55">
                  <c:v>4.9444444440000002</c:v>
                </c:pt>
                <c:pt idx="56">
                  <c:v>4.9576915479999997</c:v>
                </c:pt>
                <c:pt idx="57">
                  <c:v>4.9618055559999998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F4D-4D3D-82D0-BEAE54E83316}"/>
            </c:ext>
          </c:extLst>
        </c:ser>
        <c:ser>
          <c:idx val="5"/>
          <c:order val="5"/>
          <c:tx>
            <c:strRef>
              <c:f>'Figure 4'!$B$72</c:f>
              <c:strCache>
                <c:ptCount val="1"/>
                <c:pt idx="0">
                  <c:v>JK+2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4'!$AA$3:$AA$60</c:f>
              <c:numCache>
                <c:formatCode>General</c:formatCode>
                <c:ptCount val="58"/>
                <c:pt idx="0">
                  <c:v>4.5999999999999996</c:v>
                </c:pt>
                <c:pt idx="1">
                  <c:v>4.6137931034482751</c:v>
                </c:pt>
                <c:pt idx="2">
                  <c:v>4.6275862068965505</c:v>
                </c:pt>
                <c:pt idx="3">
                  <c:v>4.641379310344826</c:v>
                </c:pt>
                <c:pt idx="4">
                  <c:v>4.6551724137931014</c:v>
                </c:pt>
                <c:pt idx="5">
                  <c:v>4.6689655172413769</c:v>
                </c:pt>
                <c:pt idx="6">
                  <c:v>4.6827586206896523</c:v>
                </c:pt>
                <c:pt idx="7">
                  <c:v>4.6965517241379278</c:v>
                </c:pt>
                <c:pt idx="8">
                  <c:v>4.7103448275862032</c:v>
                </c:pt>
                <c:pt idx="9">
                  <c:v>4.7241379310344787</c:v>
                </c:pt>
                <c:pt idx="10">
                  <c:v>4.7379310344827541</c:v>
                </c:pt>
                <c:pt idx="11">
                  <c:v>4.7517241379310295</c:v>
                </c:pt>
                <c:pt idx="12">
                  <c:v>4.765517241379305</c:v>
                </c:pt>
                <c:pt idx="13">
                  <c:v>4.7793103448275804</c:v>
                </c:pt>
                <c:pt idx="14">
                  <c:v>4.7931034482758559</c:v>
                </c:pt>
                <c:pt idx="15">
                  <c:v>4.8068965517241313</c:v>
                </c:pt>
                <c:pt idx="16">
                  <c:v>4.8206896551724068</c:v>
                </c:pt>
                <c:pt idx="17">
                  <c:v>4.8344827586206822</c:v>
                </c:pt>
                <c:pt idx="18">
                  <c:v>4.8482758620689577</c:v>
                </c:pt>
                <c:pt idx="19">
                  <c:v>4.8620689655172331</c:v>
                </c:pt>
                <c:pt idx="20">
                  <c:v>4.8758620689655086</c:v>
                </c:pt>
                <c:pt idx="21">
                  <c:v>4.889655172413784</c:v>
                </c:pt>
                <c:pt idx="22">
                  <c:v>4.9034482758620594</c:v>
                </c:pt>
                <c:pt idx="23">
                  <c:v>4.9172413793103349</c:v>
                </c:pt>
                <c:pt idx="24">
                  <c:v>4.9310344827586103</c:v>
                </c:pt>
                <c:pt idx="25">
                  <c:v>4.9448275862068858</c:v>
                </c:pt>
                <c:pt idx="26">
                  <c:v>4.9586206896551612</c:v>
                </c:pt>
                <c:pt idx="27">
                  <c:v>4.9724137931034367</c:v>
                </c:pt>
                <c:pt idx="28">
                  <c:v>4.9862068965517121</c:v>
                </c:pt>
                <c:pt idx="29">
                  <c:v>4.9999999999999876</c:v>
                </c:pt>
                <c:pt idx="30">
                  <c:v>5.013793103448263</c:v>
                </c:pt>
                <c:pt idx="31">
                  <c:v>5.0275862068965385</c:v>
                </c:pt>
                <c:pt idx="32">
                  <c:v>5.0413793103448139</c:v>
                </c:pt>
                <c:pt idx="33">
                  <c:v>5.0551724137930893</c:v>
                </c:pt>
                <c:pt idx="34">
                  <c:v>5.0689655172413648</c:v>
                </c:pt>
                <c:pt idx="35">
                  <c:v>5.0827586206896402</c:v>
                </c:pt>
                <c:pt idx="36">
                  <c:v>5.0965517241379157</c:v>
                </c:pt>
                <c:pt idx="37">
                  <c:v>5.1103448275861911</c:v>
                </c:pt>
                <c:pt idx="38">
                  <c:v>5.1241379310344666</c:v>
                </c:pt>
                <c:pt idx="39">
                  <c:v>5.137931034482742</c:v>
                </c:pt>
                <c:pt idx="40">
                  <c:v>5.1517241379310175</c:v>
                </c:pt>
                <c:pt idx="41">
                  <c:v>5.1655172413792929</c:v>
                </c:pt>
                <c:pt idx="42">
                  <c:v>5.1793103448275684</c:v>
                </c:pt>
                <c:pt idx="43">
                  <c:v>5.1931034482758438</c:v>
                </c:pt>
                <c:pt idx="44">
                  <c:v>5.2068965517241192</c:v>
                </c:pt>
                <c:pt idx="45">
                  <c:v>5.2206896551723947</c:v>
                </c:pt>
                <c:pt idx="46">
                  <c:v>5.2344827586206701</c:v>
                </c:pt>
                <c:pt idx="47">
                  <c:v>5.2482758620689456</c:v>
                </c:pt>
                <c:pt idx="48">
                  <c:v>5.262068965517221</c:v>
                </c:pt>
                <c:pt idx="49">
                  <c:v>5.2758620689654965</c:v>
                </c:pt>
                <c:pt idx="50">
                  <c:v>5.2896551724137719</c:v>
                </c:pt>
                <c:pt idx="51">
                  <c:v>5.3034482758620474</c:v>
                </c:pt>
                <c:pt idx="52">
                  <c:v>5.3172413793103228</c:v>
                </c:pt>
                <c:pt idx="53">
                  <c:v>5.3310344827585983</c:v>
                </c:pt>
                <c:pt idx="54">
                  <c:v>5.3448275862068737</c:v>
                </c:pt>
                <c:pt idx="55">
                  <c:v>5.3586206896551491</c:v>
                </c:pt>
                <c:pt idx="56">
                  <c:v>5.3724137931034246</c:v>
                </c:pt>
                <c:pt idx="57">
                  <c:v>5.3862068965517</c:v>
                </c:pt>
              </c:numCache>
            </c:numRef>
          </c:xVal>
          <c:yVal>
            <c:numRef>
              <c:f>'Figure 4'!$BS$3:$BS$60</c:f>
              <c:numCache>
                <c:formatCode>General</c:formatCode>
                <c:ptCount val="58"/>
                <c:pt idx="0">
                  <c:v>1.236882716</c:v>
                </c:pt>
                <c:pt idx="1">
                  <c:v>1.8541666670000001</c:v>
                </c:pt>
                <c:pt idx="2">
                  <c:v>2.4987332819999999</c:v>
                </c:pt>
                <c:pt idx="3">
                  <c:v>2.8005103230000001</c:v>
                </c:pt>
                <c:pt idx="4">
                  <c:v>3.0118329190000002</c:v>
                </c:pt>
                <c:pt idx="5">
                  <c:v>3.126748971</c:v>
                </c:pt>
                <c:pt idx="6">
                  <c:v>3.1522191249999998</c:v>
                </c:pt>
                <c:pt idx="7">
                  <c:v>3.2508578859999999</c:v>
                </c:pt>
                <c:pt idx="8">
                  <c:v>3.2564586929999999</c:v>
                </c:pt>
                <c:pt idx="9">
                  <c:v>3.2756734010000002</c:v>
                </c:pt>
                <c:pt idx="10">
                  <c:v>3.3405073289999998</c:v>
                </c:pt>
                <c:pt idx="11">
                  <c:v>3.475475823</c:v>
                </c:pt>
                <c:pt idx="12">
                  <c:v>3.4759945129999998</c:v>
                </c:pt>
                <c:pt idx="13">
                  <c:v>3.5473251760000002</c:v>
                </c:pt>
                <c:pt idx="14">
                  <c:v>3.5793202399999999</c:v>
                </c:pt>
                <c:pt idx="15">
                  <c:v>3.603780864</c:v>
                </c:pt>
                <c:pt idx="16">
                  <c:v>3.642361111</c:v>
                </c:pt>
                <c:pt idx="17">
                  <c:v>3.659929591</c:v>
                </c:pt>
                <c:pt idx="18">
                  <c:v>3.6608088990000001</c:v>
                </c:pt>
                <c:pt idx="19">
                  <c:v>3.6666666669999999</c:v>
                </c:pt>
                <c:pt idx="20">
                  <c:v>3.7270233190000002</c:v>
                </c:pt>
                <c:pt idx="21">
                  <c:v>3.814131395</c:v>
                </c:pt>
                <c:pt idx="22">
                  <c:v>3.994505712</c:v>
                </c:pt>
                <c:pt idx="23">
                  <c:v>4.0727023320000004</c:v>
                </c:pt>
                <c:pt idx="24">
                  <c:v>4.5253772290000001</c:v>
                </c:pt>
                <c:pt idx="25">
                  <c:v>4.5308641979999997</c:v>
                </c:pt>
                <c:pt idx="26">
                  <c:v>4.539035438</c:v>
                </c:pt>
                <c:pt idx="27">
                  <c:v>4.5432098759999997</c:v>
                </c:pt>
                <c:pt idx="28">
                  <c:v>4.6435238769999998</c:v>
                </c:pt>
                <c:pt idx="29">
                  <c:v>4.6680044340000002</c:v>
                </c:pt>
                <c:pt idx="30">
                  <c:v>4.7195311049999997</c:v>
                </c:pt>
                <c:pt idx="31">
                  <c:v>4.723226006</c:v>
                </c:pt>
                <c:pt idx="32">
                  <c:v>4.7448560930000001</c:v>
                </c:pt>
                <c:pt idx="33">
                  <c:v>4.7530864199999998</c:v>
                </c:pt>
                <c:pt idx="34">
                  <c:v>4.790123457</c:v>
                </c:pt>
                <c:pt idx="35">
                  <c:v>4.7942386829999997</c:v>
                </c:pt>
                <c:pt idx="36">
                  <c:v>4.821673777</c:v>
                </c:pt>
                <c:pt idx="37">
                  <c:v>4.8271604520000002</c:v>
                </c:pt>
                <c:pt idx="38">
                  <c:v>4.896523717</c:v>
                </c:pt>
                <c:pt idx="39">
                  <c:v>4.9209426440000001</c:v>
                </c:pt>
                <c:pt idx="40">
                  <c:v>4.9367283950000003</c:v>
                </c:pt>
                <c:pt idx="41">
                  <c:v>4.9533607679999996</c:v>
                </c:pt>
                <c:pt idx="42">
                  <c:v>4.95473272</c:v>
                </c:pt>
                <c:pt idx="43">
                  <c:v>4.9559902200000003</c:v>
                </c:pt>
                <c:pt idx="44">
                  <c:v>4.9615912209999999</c:v>
                </c:pt>
                <c:pt idx="45">
                  <c:v>4.9668315009999997</c:v>
                </c:pt>
                <c:pt idx="46">
                  <c:v>4.968674719</c:v>
                </c:pt>
                <c:pt idx="47">
                  <c:v>4.9714120370000003</c:v>
                </c:pt>
                <c:pt idx="48">
                  <c:v>4.9714506180000004</c:v>
                </c:pt>
                <c:pt idx="49">
                  <c:v>4.9733796300000002</c:v>
                </c:pt>
                <c:pt idx="50">
                  <c:v>4.9757172069999998</c:v>
                </c:pt>
                <c:pt idx="51">
                  <c:v>4.9780521259999997</c:v>
                </c:pt>
                <c:pt idx="52">
                  <c:v>4.9807956100000004</c:v>
                </c:pt>
                <c:pt idx="53">
                  <c:v>4.9821673530000004</c:v>
                </c:pt>
                <c:pt idx="54">
                  <c:v>4.9875578709999999</c:v>
                </c:pt>
                <c:pt idx="55">
                  <c:v>4.9903978049999997</c:v>
                </c:pt>
                <c:pt idx="56">
                  <c:v>4.9965277779999999</c:v>
                </c:pt>
                <c:pt idx="57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F4D-4D3D-82D0-BEAE54E8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Expectancy</a:t>
                </a:r>
              </a:p>
            </c:rich>
          </c:tx>
          <c:layout>
            <c:manualLayout>
              <c:xMode val="edge"/>
              <c:yMode val="edge"/>
              <c:x val="3.8491575459854059E-3"/>
              <c:y val="0.22265966754155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Null Transfer of Ambiguous NOS1 to CS+</a:t>
            </a:r>
          </a:p>
        </c:rich>
      </c:tx>
      <c:layout>
        <c:manualLayout>
          <c:xMode val="edge"/>
          <c:yMode val="edge"/>
          <c:x val="0.18843469190097056"/>
          <c:y val="9.079192282172781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74018966692708"/>
          <c:y val="0.14796663185761402"/>
          <c:w val="0.84725550610521516"/>
          <c:h val="0.64455027086260686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B8072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AEB-4F9A-AE47-DA48CEE4D485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">
                    <a:srgbClr val="33A02C">
                      <a:alpha val="40000"/>
                    </a:srgbClr>
                  </a:gs>
                  <a:gs pos="99000">
                    <a:srgbClr val="FB8072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AEB-4F9A-AE47-DA48CEE4D485}"/>
              </c:ext>
            </c:extLst>
          </c:dPt>
          <c:dPt>
            <c:idx val="2"/>
            <c:invertIfNegative val="0"/>
            <c:bubble3D val="0"/>
            <c:spPr>
              <a:solidFill>
                <a:srgbClr val="33A02C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AEB-4F9A-AE47-DA48CEE4D48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AEB-4F9A-AE47-DA48CEE4D48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AEB-4F9A-AE47-DA48CEE4D485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4'!$I$53:$I$55</c:f>
                <c:numCache>
                  <c:formatCode>General</c:formatCode>
                  <c:ptCount val="3"/>
                  <c:pt idx="0">
                    <c:v>0.16977365330974997</c:v>
                  </c:pt>
                  <c:pt idx="1">
                    <c:v>0.14349045809210301</c:v>
                  </c:pt>
                  <c:pt idx="2">
                    <c:v>9.2017111055729114E-2</c:v>
                  </c:pt>
                </c:numCache>
              </c:numRef>
            </c:plus>
            <c:minus>
              <c:numRef>
                <c:f>'Figure 4'!$I$53:$I$55</c:f>
                <c:numCache>
                  <c:formatCode>General</c:formatCode>
                  <c:ptCount val="3"/>
                  <c:pt idx="0">
                    <c:v>0.16977365330974997</c:v>
                  </c:pt>
                  <c:pt idx="1">
                    <c:v>0.14349045809210301</c:v>
                  </c:pt>
                  <c:pt idx="2">
                    <c:v>9.2017111055729114E-2</c:v>
                  </c:pt>
                </c:numCache>
              </c:numRef>
            </c:minus>
          </c:errBars>
          <c:cat>
            <c:strRef>
              <c:f>'Figure 4'!$G$53:$G$55</c:f>
              <c:strCache>
                <c:ptCount val="3"/>
                <c:pt idx="0">
                  <c:v>EF-</c:v>
                </c:pt>
                <c:pt idx="1">
                  <c:v>EG</c:v>
                </c:pt>
                <c:pt idx="2">
                  <c:v>G+</c:v>
                </c:pt>
              </c:strCache>
            </c:strRef>
          </c:cat>
          <c:val>
            <c:numRef>
              <c:f>'Figure 4'!$H$53:$H$55</c:f>
              <c:numCache>
                <c:formatCode>General</c:formatCode>
                <c:ptCount val="3"/>
                <c:pt idx="0">
                  <c:v>2.5203644470000004</c:v>
                </c:pt>
                <c:pt idx="1">
                  <c:v>3.4786956574179095</c:v>
                </c:pt>
                <c:pt idx="2">
                  <c:v>4.5627871538507465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B-4F9A-AE47-DA48CEE4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4'!$G$53</c:f>
              <c:strCache>
                <c:ptCount val="1"/>
                <c:pt idx="0">
                  <c:v>EF-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B8072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4'!$AC$3:$AC$69</c:f>
              <c:numCache>
                <c:formatCode>General</c:formatCode>
                <c:ptCount val="67"/>
                <c:pt idx="0">
                  <c:v>0.6</c:v>
                </c:pt>
                <c:pt idx="1">
                  <c:v>0.61194029850746268</c:v>
                </c:pt>
                <c:pt idx="2">
                  <c:v>0.62388059701492538</c:v>
                </c:pt>
                <c:pt idx="3">
                  <c:v>0.63582089552238807</c:v>
                </c:pt>
                <c:pt idx="4">
                  <c:v>0.64776119402985077</c:v>
                </c:pt>
                <c:pt idx="5">
                  <c:v>0.65970149253731347</c:v>
                </c:pt>
                <c:pt idx="6">
                  <c:v>0.67164179104477617</c:v>
                </c:pt>
                <c:pt idx="7">
                  <c:v>0.68358208955223887</c:v>
                </c:pt>
                <c:pt idx="8">
                  <c:v>0.69552238805970157</c:v>
                </c:pt>
                <c:pt idx="9">
                  <c:v>0.70746268656716427</c:v>
                </c:pt>
                <c:pt idx="10">
                  <c:v>0.71940298507462697</c:v>
                </c:pt>
                <c:pt idx="11">
                  <c:v>0.73134328358208966</c:v>
                </c:pt>
                <c:pt idx="12">
                  <c:v>0.74328358208955236</c:v>
                </c:pt>
                <c:pt idx="13">
                  <c:v>0.75522388059701506</c:v>
                </c:pt>
                <c:pt idx="14">
                  <c:v>0.76716417910447776</c:v>
                </c:pt>
                <c:pt idx="15">
                  <c:v>0.77910447761194046</c:v>
                </c:pt>
                <c:pt idx="16">
                  <c:v>0.79104477611940316</c:v>
                </c:pt>
                <c:pt idx="17">
                  <c:v>0.80298507462686586</c:v>
                </c:pt>
                <c:pt idx="18">
                  <c:v>0.81492537313432856</c:v>
                </c:pt>
                <c:pt idx="19">
                  <c:v>0.82686567164179126</c:v>
                </c:pt>
                <c:pt idx="20">
                  <c:v>0.83880597014925395</c:v>
                </c:pt>
                <c:pt idx="21">
                  <c:v>0.85074626865671665</c:v>
                </c:pt>
                <c:pt idx="22">
                  <c:v>0.86268656716417935</c:v>
                </c:pt>
                <c:pt idx="23">
                  <c:v>0.87462686567164205</c:v>
                </c:pt>
                <c:pt idx="24">
                  <c:v>0.88656716417910475</c:v>
                </c:pt>
                <c:pt idx="25">
                  <c:v>0.89850746268656745</c:v>
                </c:pt>
                <c:pt idx="26">
                  <c:v>0.91044776119403015</c:v>
                </c:pt>
                <c:pt idx="27">
                  <c:v>0.92238805970149285</c:v>
                </c:pt>
                <c:pt idx="28">
                  <c:v>0.93432835820895555</c:v>
                </c:pt>
                <c:pt idx="29">
                  <c:v>0.94626865671641824</c:v>
                </c:pt>
                <c:pt idx="30">
                  <c:v>0.95820895522388094</c:v>
                </c:pt>
                <c:pt idx="31">
                  <c:v>0.97014925373134364</c:v>
                </c:pt>
                <c:pt idx="32">
                  <c:v>0.98208955223880634</c:v>
                </c:pt>
                <c:pt idx="33">
                  <c:v>0.99402985074626904</c:v>
                </c:pt>
                <c:pt idx="34">
                  <c:v>1.0059701492537316</c:v>
                </c:pt>
                <c:pt idx="35">
                  <c:v>1.0179104477611942</c:v>
                </c:pt>
                <c:pt idx="36">
                  <c:v>1.0298507462686568</c:v>
                </c:pt>
                <c:pt idx="37">
                  <c:v>1.0417910447761194</c:v>
                </c:pt>
                <c:pt idx="38">
                  <c:v>1.053731343283582</c:v>
                </c:pt>
                <c:pt idx="39">
                  <c:v>1.0656716417910446</c:v>
                </c:pt>
                <c:pt idx="40">
                  <c:v>1.0776119402985072</c:v>
                </c:pt>
                <c:pt idx="41">
                  <c:v>1.0895522388059697</c:v>
                </c:pt>
                <c:pt idx="42">
                  <c:v>1.1014925373134323</c:v>
                </c:pt>
                <c:pt idx="43">
                  <c:v>1.1134328358208949</c:v>
                </c:pt>
                <c:pt idx="44">
                  <c:v>1.1253731343283575</c:v>
                </c:pt>
                <c:pt idx="45">
                  <c:v>1.1373134328358201</c:v>
                </c:pt>
                <c:pt idx="46">
                  <c:v>1.1492537313432827</c:v>
                </c:pt>
                <c:pt idx="47">
                  <c:v>1.1611940298507453</c:v>
                </c:pt>
                <c:pt idx="48">
                  <c:v>1.1731343283582079</c:v>
                </c:pt>
                <c:pt idx="49">
                  <c:v>1.1850746268656704</c:v>
                </c:pt>
                <c:pt idx="50">
                  <c:v>1.197014925373133</c:v>
                </c:pt>
                <c:pt idx="51">
                  <c:v>1.2089552238805956</c:v>
                </c:pt>
                <c:pt idx="52">
                  <c:v>1.2208955223880582</c:v>
                </c:pt>
                <c:pt idx="53">
                  <c:v>1.2328358208955208</c:v>
                </c:pt>
                <c:pt idx="54">
                  <c:v>1.2447761194029834</c:v>
                </c:pt>
                <c:pt idx="55">
                  <c:v>1.256716417910446</c:v>
                </c:pt>
                <c:pt idx="56">
                  <c:v>1.2686567164179086</c:v>
                </c:pt>
                <c:pt idx="57">
                  <c:v>1.2805970149253711</c:v>
                </c:pt>
                <c:pt idx="58">
                  <c:v>1.2925373134328337</c:v>
                </c:pt>
                <c:pt idx="59">
                  <c:v>1.3044776119402963</c:v>
                </c:pt>
                <c:pt idx="60">
                  <c:v>1.3164179104477589</c:v>
                </c:pt>
                <c:pt idx="61">
                  <c:v>1.3283582089552215</c:v>
                </c:pt>
                <c:pt idx="62">
                  <c:v>1.3402985074626841</c:v>
                </c:pt>
                <c:pt idx="63">
                  <c:v>1.3522388059701467</c:v>
                </c:pt>
                <c:pt idx="64">
                  <c:v>1.3641791044776093</c:v>
                </c:pt>
                <c:pt idx="65">
                  <c:v>1.3761194029850718</c:v>
                </c:pt>
                <c:pt idx="66">
                  <c:v>1.3880597014925344</c:v>
                </c:pt>
              </c:numCache>
            </c:numRef>
          </c:xVal>
          <c:yVal>
            <c:numRef>
              <c:f>'Figure 4'!$CH$3:$CH$69</c:f>
              <c:numCache>
                <c:formatCode>General</c:formatCode>
                <c:ptCount val="67"/>
                <c:pt idx="0">
                  <c:v>1</c:v>
                </c:pt>
                <c:pt idx="1">
                  <c:v>1.0077601410000001</c:v>
                </c:pt>
                <c:pt idx="2">
                  <c:v>1.0121527779999999</c:v>
                </c:pt>
                <c:pt idx="3">
                  <c:v>1.014814815</c:v>
                </c:pt>
                <c:pt idx="4">
                  <c:v>1.015089205</c:v>
                </c:pt>
                <c:pt idx="5">
                  <c:v>1.0170308939999999</c:v>
                </c:pt>
                <c:pt idx="6">
                  <c:v>1.018106996</c:v>
                </c:pt>
                <c:pt idx="7">
                  <c:v>1.0189043209999999</c:v>
                </c:pt>
                <c:pt idx="8">
                  <c:v>1.0223041580000001</c:v>
                </c:pt>
                <c:pt idx="9">
                  <c:v>1.0260631</c:v>
                </c:pt>
                <c:pt idx="10">
                  <c:v>1.028436857</c:v>
                </c:pt>
                <c:pt idx="11">
                  <c:v>1.0286008230000001</c:v>
                </c:pt>
                <c:pt idx="12">
                  <c:v>1.0288066789999999</c:v>
                </c:pt>
                <c:pt idx="13">
                  <c:v>1.033404064</c:v>
                </c:pt>
                <c:pt idx="14">
                  <c:v>1.0339417230000001</c:v>
                </c:pt>
                <c:pt idx="15">
                  <c:v>1.0370370579999999</c:v>
                </c:pt>
                <c:pt idx="16">
                  <c:v>1.038728031</c:v>
                </c:pt>
                <c:pt idx="17">
                  <c:v>1.080658436</c:v>
                </c:pt>
                <c:pt idx="18">
                  <c:v>1.0812757200000001</c:v>
                </c:pt>
                <c:pt idx="19">
                  <c:v>1.101890432</c:v>
                </c:pt>
                <c:pt idx="20">
                  <c:v>1.124828532</c:v>
                </c:pt>
                <c:pt idx="21">
                  <c:v>1.1728395060000001</c:v>
                </c:pt>
                <c:pt idx="22">
                  <c:v>1.1961591739999999</c:v>
                </c:pt>
                <c:pt idx="23">
                  <c:v>1.239163225</c:v>
                </c:pt>
                <c:pt idx="24">
                  <c:v>1.26015689</c:v>
                </c:pt>
                <c:pt idx="25">
                  <c:v>1.355281207</c:v>
                </c:pt>
                <c:pt idx="26">
                  <c:v>1.5322359400000001</c:v>
                </c:pt>
                <c:pt idx="27">
                  <c:v>1.72702333</c:v>
                </c:pt>
                <c:pt idx="28">
                  <c:v>1.934979424</c:v>
                </c:pt>
                <c:pt idx="29">
                  <c:v>1.980795611</c:v>
                </c:pt>
                <c:pt idx="30">
                  <c:v>2.3209876540000001</c:v>
                </c:pt>
                <c:pt idx="31">
                  <c:v>2.3319615909999998</c:v>
                </c:pt>
                <c:pt idx="32">
                  <c:v>2.3333333330000001</c:v>
                </c:pt>
                <c:pt idx="33">
                  <c:v>2.4257536750000002</c:v>
                </c:pt>
                <c:pt idx="34">
                  <c:v>2.6977749430000002</c:v>
                </c:pt>
                <c:pt idx="35">
                  <c:v>2.7050755500000001</c:v>
                </c:pt>
                <c:pt idx="36">
                  <c:v>2.762688614</c:v>
                </c:pt>
                <c:pt idx="37">
                  <c:v>2.8765433150000002</c:v>
                </c:pt>
                <c:pt idx="38">
                  <c:v>2.9561323709999998</c:v>
                </c:pt>
                <c:pt idx="39">
                  <c:v>2.9818930039999998</c:v>
                </c:pt>
                <c:pt idx="40">
                  <c:v>2.984969779</c:v>
                </c:pt>
                <c:pt idx="41">
                  <c:v>3</c:v>
                </c:pt>
                <c:pt idx="42">
                  <c:v>3.0333333329999999</c:v>
                </c:pt>
                <c:pt idx="43">
                  <c:v>3.0617283949999998</c:v>
                </c:pt>
                <c:pt idx="44">
                  <c:v>3.1481481480000002</c:v>
                </c:pt>
                <c:pt idx="45">
                  <c:v>3.1630653409999998</c:v>
                </c:pt>
                <c:pt idx="46">
                  <c:v>3.3915895059999999</c:v>
                </c:pt>
                <c:pt idx="47">
                  <c:v>3.5512795779999999</c:v>
                </c:pt>
                <c:pt idx="48">
                  <c:v>3.5932784639999999</c:v>
                </c:pt>
                <c:pt idx="49">
                  <c:v>3.5999228400000001</c:v>
                </c:pt>
                <c:pt idx="50">
                  <c:v>3.6092054029999998</c:v>
                </c:pt>
                <c:pt idx="51">
                  <c:v>3.6202029570000001</c:v>
                </c:pt>
                <c:pt idx="52">
                  <c:v>3.6431327160000002</c:v>
                </c:pt>
                <c:pt idx="53">
                  <c:v>3.9742798349999999</c:v>
                </c:pt>
                <c:pt idx="54">
                  <c:v>3.9890260629999998</c:v>
                </c:pt>
                <c:pt idx="55">
                  <c:v>4.1226072419999999</c:v>
                </c:pt>
                <c:pt idx="56">
                  <c:v>4.1484879369999996</c:v>
                </c:pt>
                <c:pt idx="57">
                  <c:v>4.3025257669999997</c:v>
                </c:pt>
                <c:pt idx="58">
                  <c:v>4.4577259480000002</c:v>
                </c:pt>
                <c:pt idx="59">
                  <c:v>4.7223655200000003</c:v>
                </c:pt>
                <c:pt idx="60">
                  <c:v>4.7613169979999999</c:v>
                </c:pt>
                <c:pt idx="61">
                  <c:v>4.7741385190000001</c:v>
                </c:pt>
                <c:pt idx="62">
                  <c:v>4.790123457</c:v>
                </c:pt>
                <c:pt idx="63">
                  <c:v>4.9444444440000002</c:v>
                </c:pt>
                <c:pt idx="64">
                  <c:v>4.9602193950000002</c:v>
                </c:pt>
                <c:pt idx="65">
                  <c:v>4.9736625520000004</c:v>
                </c:pt>
                <c:pt idx="66">
                  <c:v>4.9830246919999999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B-4F9A-AE47-DA48CEE4D485}"/>
            </c:ext>
          </c:extLst>
        </c:ser>
        <c:ser>
          <c:idx val="2"/>
          <c:order val="2"/>
          <c:tx>
            <c:strRef>
              <c:f>'Figure 4'!$G$54</c:f>
              <c:strCache>
                <c:ptCount val="1"/>
                <c:pt idx="0">
                  <c:v>EG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B8072">
                  <a:alpha val="80000"/>
                </a:srgbClr>
              </a:solidFill>
              <a:ln w="9525">
                <a:solidFill>
                  <a:srgbClr val="33A02C">
                    <a:alpha val="80000"/>
                  </a:srgbClr>
                </a:solidFill>
              </a:ln>
            </c:spPr>
          </c:marker>
          <c:xVal>
            <c:numRef>
              <c:f>'Figure 4'!$AE$3:$AE$69</c:f>
              <c:numCache>
                <c:formatCode>General</c:formatCode>
                <c:ptCount val="67"/>
                <c:pt idx="0">
                  <c:v>1.6</c:v>
                </c:pt>
                <c:pt idx="1">
                  <c:v>1.6119402985074627</c:v>
                </c:pt>
                <c:pt idx="2">
                  <c:v>1.6238805970149253</c:v>
                </c:pt>
                <c:pt idx="3">
                  <c:v>1.6358208955223879</c:v>
                </c:pt>
                <c:pt idx="4">
                  <c:v>1.6477611940298504</c:v>
                </c:pt>
                <c:pt idx="5">
                  <c:v>1.659701492537313</c:v>
                </c:pt>
                <c:pt idx="6">
                  <c:v>1.6716417910447756</c:v>
                </c:pt>
                <c:pt idx="7">
                  <c:v>1.6835820895522382</c:v>
                </c:pt>
                <c:pt idx="8">
                  <c:v>1.6955223880597008</c:v>
                </c:pt>
                <c:pt idx="9">
                  <c:v>1.7074626865671634</c:v>
                </c:pt>
                <c:pt idx="10">
                  <c:v>1.719402985074626</c:v>
                </c:pt>
                <c:pt idx="11">
                  <c:v>1.7313432835820886</c:v>
                </c:pt>
                <c:pt idx="12">
                  <c:v>1.7432835820895511</c:v>
                </c:pt>
                <c:pt idx="13">
                  <c:v>1.7552238805970137</c:v>
                </c:pt>
                <c:pt idx="14">
                  <c:v>1.7671641791044763</c:v>
                </c:pt>
                <c:pt idx="15">
                  <c:v>1.7791044776119389</c:v>
                </c:pt>
                <c:pt idx="16">
                  <c:v>1.7910447761194015</c:v>
                </c:pt>
                <c:pt idx="17">
                  <c:v>1.8029850746268641</c:v>
                </c:pt>
                <c:pt idx="18">
                  <c:v>1.8149253731343267</c:v>
                </c:pt>
                <c:pt idx="19">
                  <c:v>1.8268656716417893</c:v>
                </c:pt>
                <c:pt idx="20">
                  <c:v>1.8388059701492518</c:v>
                </c:pt>
                <c:pt idx="21">
                  <c:v>1.8507462686567144</c:v>
                </c:pt>
                <c:pt idx="22">
                  <c:v>1.862686567164177</c:v>
                </c:pt>
                <c:pt idx="23">
                  <c:v>1.8746268656716396</c:v>
                </c:pt>
                <c:pt idx="24">
                  <c:v>1.8865671641791022</c:v>
                </c:pt>
                <c:pt idx="25">
                  <c:v>1.8985074626865648</c:v>
                </c:pt>
                <c:pt idx="26">
                  <c:v>1.9104477611940274</c:v>
                </c:pt>
                <c:pt idx="27">
                  <c:v>1.92238805970149</c:v>
                </c:pt>
                <c:pt idx="28">
                  <c:v>1.9343283582089525</c:v>
                </c:pt>
                <c:pt idx="29">
                  <c:v>1.9462686567164151</c:v>
                </c:pt>
                <c:pt idx="30">
                  <c:v>1.9582089552238777</c:v>
                </c:pt>
                <c:pt idx="31">
                  <c:v>1.9701492537313403</c:v>
                </c:pt>
                <c:pt idx="32">
                  <c:v>1.9820895522388029</c:v>
                </c:pt>
                <c:pt idx="33">
                  <c:v>1.9940298507462655</c:v>
                </c:pt>
                <c:pt idx="34">
                  <c:v>2.0059701492537281</c:v>
                </c:pt>
                <c:pt idx="35">
                  <c:v>2.0179104477611909</c:v>
                </c:pt>
                <c:pt idx="36">
                  <c:v>2.0298507462686537</c:v>
                </c:pt>
                <c:pt idx="37">
                  <c:v>2.0417910447761165</c:v>
                </c:pt>
                <c:pt idx="38">
                  <c:v>2.0537313432835793</c:v>
                </c:pt>
                <c:pt idx="39">
                  <c:v>2.0656716417910421</c:v>
                </c:pt>
                <c:pt idx="40">
                  <c:v>2.0776119402985049</c:v>
                </c:pt>
                <c:pt idx="41">
                  <c:v>2.0895522388059677</c:v>
                </c:pt>
                <c:pt idx="42">
                  <c:v>2.1014925373134306</c:v>
                </c:pt>
                <c:pt idx="43">
                  <c:v>2.1134328358208934</c:v>
                </c:pt>
                <c:pt idx="44">
                  <c:v>2.1253731343283562</c:v>
                </c:pt>
                <c:pt idx="45">
                  <c:v>2.137313432835819</c:v>
                </c:pt>
                <c:pt idx="46">
                  <c:v>2.1492537313432818</c:v>
                </c:pt>
                <c:pt idx="47">
                  <c:v>2.1611940298507446</c:v>
                </c:pt>
                <c:pt idx="48">
                  <c:v>2.1731343283582074</c:v>
                </c:pt>
                <c:pt idx="49">
                  <c:v>2.1850746268656702</c:v>
                </c:pt>
                <c:pt idx="50">
                  <c:v>2.197014925373133</c:v>
                </c:pt>
                <c:pt idx="51">
                  <c:v>2.2089552238805958</c:v>
                </c:pt>
                <c:pt idx="52">
                  <c:v>2.2208955223880587</c:v>
                </c:pt>
                <c:pt idx="53">
                  <c:v>2.2328358208955215</c:v>
                </c:pt>
                <c:pt idx="54">
                  <c:v>2.2447761194029843</c:v>
                </c:pt>
                <c:pt idx="55">
                  <c:v>2.2567164179104471</c:v>
                </c:pt>
                <c:pt idx="56">
                  <c:v>2.2686567164179099</c:v>
                </c:pt>
                <c:pt idx="57">
                  <c:v>2.2805970149253727</c:v>
                </c:pt>
                <c:pt idx="58">
                  <c:v>2.2925373134328355</c:v>
                </c:pt>
                <c:pt idx="59">
                  <c:v>2.3044776119402983</c:v>
                </c:pt>
                <c:pt idx="60">
                  <c:v>2.3164179104477611</c:v>
                </c:pt>
                <c:pt idx="61">
                  <c:v>2.3283582089552239</c:v>
                </c:pt>
                <c:pt idx="62">
                  <c:v>2.3402985074626868</c:v>
                </c:pt>
                <c:pt idx="63">
                  <c:v>2.3522388059701496</c:v>
                </c:pt>
                <c:pt idx="64">
                  <c:v>2.3641791044776124</c:v>
                </c:pt>
                <c:pt idx="65">
                  <c:v>2.3761194029850752</c:v>
                </c:pt>
                <c:pt idx="66">
                  <c:v>2.388059701492538</c:v>
                </c:pt>
              </c:numCache>
            </c:numRef>
          </c:xVal>
          <c:yVal>
            <c:numRef>
              <c:f>'Figure 4'!$CJ$3:$CJ$69</c:f>
              <c:numCache>
                <c:formatCode>General</c:formatCode>
                <c:ptCount val="67"/>
                <c:pt idx="0">
                  <c:v>1.021955473</c:v>
                </c:pt>
                <c:pt idx="1">
                  <c:v>1.033404064</c:v>
                </c:pt>
                <c:pt idx="2">
                  <c:v>1.0436129439999999</c:v>
                </c:pt>
                <c:pt idx="3">
                  <c:v>1.0768176</c:v>
                </c:pt>
                <c:pt idx="4">
                  <c:v>1.089849109</c:v>
                </c:pt>
                <c:pt idx="5">
                  <c:v>1.7023319619999999</c:v>
                </c:pt>
                <c:pt idx="6">
                  <c:v>1.798353909</c:v>
                </c:pt>
                <c:pt idx="7">
                  <c:v>1.8230452669999999</c:v>
                </c:pt>
                <c:pt idx="8">
                  <c:v>1.960577418</c:v>
                </c:pt>
                <c:pt idx="9">
                  <c:v>2.2594254660000002</c:v>
                </c:pt>
                <c:pt idx="10">
                  <c:v>2.2725433540000002</c:v>
                </c:pt>
                <c:pt idx="11">
                  <c:v>2.3514403289999999</c:v>
                </c:pt>
                <c:pt idx="12">
                  <c:v>2.3840878750000001</c:v>
                </c:pt>
                <c:pt idx="13">
                  <c:v>2.834920635</c:v>
                </c:pt>
                <c:pt idx="14">
                  <c:v>2.9396434309999999</c:v>
                </c:pt>
                <c:pt idx="15">
                  <c:v>2.9615912209999999</c:v>
                </c:pt>
                <c:pt idx="16">
                  <c:v>2.965432099</c:v>
                </c:pt>
                <c:pt idx="17">
                  <c:v>2.9711935409999999</c:v>
                </c:pt>
                <c:pt idx="18">
                  <c:v>2.9759194959999999</c:v>
                </c:pt>
                <c:pt idx="19">
                  <c:v>2.9807956940000002</c:v>
                </c:pt>
                <c:pt idx="20">
                  <c:v>2.9829112200000001</c:v>
                </c:pt>
                <c:pt idx="21">
                  <c:v>2.987191803</c:v>
                </c:pt>
                <c:pt idx="22">
                  <c:v>2.9903978050000002</c:v>
                </c:pt>
                <c:pt idx="23">
                  <c:v>2.9917695470000001</c:v>
                </c:pt>
                <c:pt idx="24">
                  <c:v>2.998353909</c:v>
                </c:pt>
                <c:pt idx="25">
                  <c:v>2.9986283839999999</c:v>
                </c:pt>
                <c:pt idx="26">
                  <c:v>3</c:v>
                </c:pt>
                <c:pt idx="27">
                  <c:v>3</c:v>
                </c:pt>
                <c:pt idx="28">
                  <c:v>3.0028935190000001</c:v>
                </c:pt>
                <c:pt idx="29">
                  <c:v>3.005486989</c:v>
                </c:pt>
                <c:pt idx="30">
                  <c:v>3.0109739370000002</c:v>
                </c:pt>
                <c:pt idx="31">
                  <c:v>3.0836762690000001</c:v>
                </c:pt>
                <c:pt idx="32">
                  <c:v>3.14853395</c:v>
                </c:pt>
                <c:pt idx="33">
                  <c:v>3.3237311379999999</c:v>
                </c:pt>
                <c:pt idx="34">
                  <c:v>3.4375857339999998</c:v>
                </c:pt>
                <c:pt idx="35">
                  <c:v>3.6325658070000002</c:v>
                </c:pt>
                <c:pt idx="36">
                  <c:v>3.7297824880000001</c:v>
                </c:pt>
                <c:pt idx="37">
                  <c:v>3.7928669830000001</c:v>
                </c:pt>
                <c:pt idx="38">
                  <c:v>3.8971193419999999</c:v>
                </c:pt>
                <c:pt idx="39">
                  <c:v>3.9025728200000001</c:v>
                </c:pt>
                <c:pt idx="40">
                  <c:v>3.9939879110000001</c:v>
                </c:pt>
                <c:pt idx="41">
                  <c:v>4.0494289319999996</c:v>
                </c:pt>
                <c:pt idx="42">
                  <c:v>4.0740740740000003</c:v>
                </c:pt>
                <c:pt idx="43">
                  <c:v>4.26687058</c:v>
                </c:pt>
                <c:pt idx="44">
                  <c:v>4.3229131269999996</c:v>
                </c:pt>
                <c:pt idx="45">
                  <c:v>4.342592593</c:v>
                </c:pt>
                <c:pt idx="46">
                  <c:v>4.4015765040000003</c:v>
                </c:pt>
                <c:pt idx="47">
                  <c:v>4.563580247</c:v>
                </c:pt>
                <c:pt idx="48">
                  <c:v>4.5709876539999996</c:v>
                </c:pt>
                <c:pt idx="49">
                  <c:v>4.6589506170000003</c:v>
                </c:pt>
                <c:pt idx="50">
                  <c:v>4.6931699</c:v>
                </c:pt>
                <c:pt idx="51">
                  <c:v>4.6970443929999997</c:v>
                </c:pt>
                <c:pt idx="52">
                  <c:v>4.7366346999999998</c:v>
                </c:pt>
                <c:pt idx="53">
                  <c:v>4.7559422270000002</c:v>
                </c:pt>
                <c:pt idx="54">
                  <c:v>4.7613169979999999</c:v>
                </c:pt>
                <c:pt idx="55">
                  <c:v>4.8016975310000003</c:v>
                </c:pt>
                <c:pt idx="56">
                  <c:v>4.815843622</c:v>
                </c:pt>
                <c:pt idx="57">
                  <c:v>4.8267746909999998</c:v>
                </c:pt>
                <c:pt idx="58">
                  <c:v>4.8449931409999998</c:v>
                </c:pt>
                <c:pt idx="59">
                  <c:v>4.8694141980000003</c:v>
                </c:pt>
                <c:pt idx="60">
                  <c:v>4.8778550640000002</c:v>
                </c:pt>
                <c:pt idx="61">
                  <c:v>4.8912894370000002</c:v>
                </c:pt>
                <c:pt idx="62">
                  <c:v>4.9444444440000002</c:v>
                </c:pt>
                <c:pt idx="63">
                  <c:v>4.9766677990000003</c:v>
                </c:pt>
                <c:pt idx="64">
                  <c:v>4.9835390950000003</c:v>
                </c:pt>
                <c:pt idx="65">
                  <c:v>4.9870370370000003</c:v>
                </c:pt>
                <c:pt idx="6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EB-4F9A-AE47-DA48CEE4D485}"/>
            </c:ext>
          </c:extLst>
        </c:ser>
        <c:ser>
          <c:idx val="3"/>
          <c:order val="3"/>
          <c:tx>
            <c:strRef>
              <c:f>'Figure 4'!$G$55</c:f>
              <c:strCache>
                <c:ptCount val="1"/>
                <c:pt idx="0">
                  <c:v>G+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33A02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4'!$AG$3:$AG$69</c:f>
              <c:numCache>
                <c:formatCode>General</c:formatCode>
                <c:ptCount val="67"/>
                <c:pt idx="0">
                  <c:v>2.6</c:v>
                </c:pt>
                <c:pt idx="1">
                  <c:v>2.6119402985074629</c:v>
                </c:pt>
                <c:pt idx="2">
                  <c:v>2.6238805970149257</c:v>
                </c:pt>
                <c:pt idx="3">
                  <c:v>2.6358208955223885</c:v>
                </c:pt>
                <c:pt idx="4">
                  <c:v>2.6477611940298513</c:v>
                </c:pt>
                <c:pt idx="5">
                  <c:v>2.6597014925373141</c:v>
                </c:pt>
                <c:pt idx="6">
                  <c:v>2.6716417910447769</c:v>
                </c:pt>
                <c:pt idx="7">
                  <c:v>2.6835820895522398</c:v>
                </c:pt>
                <c:pt idx="8">
                  <c:v>2.6955223880597026</c:v>
                </c:pt>
                <c:pt idx="9">
                  <c:v>2.7074626865671654</c:v>
                </c:pt>
                <c:pt idx="10">
                  <c:v>2.7194029850746282</c:v>
                </c:pt>
                <c:pt idx="11">
                  <c:v>2.731343283582091</c:v>
                </c:pt>
                <c:pt idx="12">
                  <c:v>2.7432835820895538</c:v>
                </c:pt>
                <c:pt idx="13">
                  <c:v>2.7552238805970166</c:v>
                </c:pt>
                <c:pt idx="14">
                  <c:v>2.7671641791044794</c:v>
                </c:pt>
                <c:pt idx="15">
                  <c:v>2.7791044776119422</c:v>
                </c:pt>
                <c:pt idx="16">
                  <c:v>2.791044776119405</c:v>
                </c:pt>
                <c:pt idx="17">
                  <c:v>2.8029850746268679</c:v>
                </c:pt>
                <c:pt idx="18">
                  <c:v>2.8149253731343307</c:v>
                </c:pt>
                <c:pt idx="19">
                  <c:v>2.8268656716417935</c:v>
                </c:pt>
                <c:pt idx="20">
                  <c:v>2.8388059701492563</c:v>
                </c:pt>
                <c:pt idx="21">
                  <c:v>2.8507462686567191</c:v>
                </c:pt>
                <c:pt idx="22">
                  <c:v>2.8626865671641819</c:v>
                </c:pt>
                <c:pt idx="23">
                  <c:v>2.8746268656716447</c:v>
                </c:pt>
                <c:pt idx="24">
                  <c:v>2.8865671641791075</c:v>
                </c:pt>
                <c:pt idx="25">
                  <c:v>2.8985074626865703</c:v>
                </c:pt>
                <c:pt idx="26">
                  <c:v>2.9104477611940331</c:v>
                </c:pt>
                <c:pt idx="27">
                  <c:v>2.922388059701496</c:v>
                </c:pt>
                <c:pt idx="28">
                  <c:v>2.9343283582089588</c:v>
                </c:pt>
                <c:pt idx="29">
                  <c:v>2.9462686567164216</c:v>
                </c:pt>
                <c:pt idx="30">
                  <c:v>2.9582089552238844</c:v>
                </c:pt>
                <c:pt idx="31">
                  <c:v>2.9701492537313472</c:v>
                </c:pt>
                <c:pt idx="32">
                  <c:v>2.98208955223881</c:v>
                </c:pt>
                <c:pt idx="33">
                  <c:v>2.9940298507462728</c:v>
                </c:pt>
                <c:pt idx="34">
                  <c:v>3.0059701492537356</c:v>
                </c:pt>
                <c:pt idx="35">
                  <c:v>3.0179104477611984</c:v>
                </c:pt>
                <c:pt idx="36">
                  <c:v>3.0298507462686612</c:v>
                </c:pt>
                <c:pt idx="37">
                  <c:v>3.0417910447761241</c:v>
                </c:pt>
                <c:pt idx="38">
                  <c:v>3.0537313432835869</c:v>
                </c:pt>
                <c:pt idx="39">
                  <c:v>3.0656716417910497</c:v>
                </c:pt>
                <c:pt idx="40">
                  <c:v>3.0776119402985125</c:v>
                </c:pt>
                <c:pt idx="41">
                  <c:v>3.0895522388059753</c:v>
                </c:pt>
                <c:pt idx="42">
                  <c:v>3.1014925373134381</c:v>
                </c:pt>
                <c:pt idx="43">
                  <c:v>3.1134328358209009</c:v>
                </c:pt>
                <c:pt idx="44">
                  <c:v>3.1253731343283637</c:v>
                </c:pt>
                <c:pt idx="45">
                  <c:v>3.1373134328358265</c:v>
                </c:pt>
                <c:pt idx="46">
                  <c:v>3.1492537313432893</c:v>
                </c:pt>
                <c:pt idx="47">
                  <c:v>3.1611940298507522</c:v>
                </c:pt>
                <c:pt idx="48">
                  <c:v>3.173134328358215</c:v>
                </c:pt>
                <c:pt idx="49">
                  <c:v>3.1850746268656778</c:v>
                </c:pt>
                <c:pt idx="50">
                  <c:v>3.1970149253731406</c:v>
                </c:pt>
                <c:pt idx="51">
                  <c:v>3.2089552238806034</c:v>
                </c:pt>
                <c:pt idx="52">
                  <c:v>3.2208955223880662</c:v>
                </c:pt>
                <c:pt idx="53">
                  <c:v>3.232835820895529</c:v>
                </c:pt>
                <c:pt idx="54">
                  <c:v>3.2447761194029918</c:v>
                </c:pt>
                <c:pt idx="55">
                  <c:v>3.2567164179104546</c:v>
                </c:pt>
                <c:pt idx="56">
                  <c:v>3.2686567164179174</c:v>
                </c:pt>
                <c:pt idx="57">
                  <c:v>3.2805970149253803</c:v>
                </c:pt>
                <c:pt idx="58">
                  <c:v>3.2925373134328431</c:v>
                </c:pt>
                <c:pt idx="59">
                  <c:v>3.3044776119403059</c:v>
                </c:pt>
                <c:pt idx="60">
                  <c:v>3.3164179104477687</c:v>
                </c:pt>
                <c:pt idx="61">
                  <c:v>3.3283582089552315</c:v>
                </c:pt>
                <c:pt idx="62">
                  <c:v>3.3402985074626943</c:v>
                </c:pt>
                <c:pt idx="63">
                  <c:v>3.3522388059701571</c:v>
                </c:pt>
                <c:pt idx="64">
                  <c:v>3.3641791044776199</c:v>
                </c:pt>
                <c:pt idx="65">
                  <c:v>3.3761194029850827</c:v>
                </c:pt>
                <c:pt idx="66">
                  <c:v>3.3880597014925455</c:v>
                </c:pt>
              </c:numCache>
            </c:numRef>
          </c:xVal>
          <c:yVal>
            <c:numRef>
              <c:f>'Figure 4'!$CL$3:$CL$69</c:f>
              <c:numCache>
                <c:formatCode>General</c:formatCode>
                <c:ptCount val="67"/>
                <c:pt idx="0">
                  <c:v>1.046982168</c:v>
                </c:pt>
                <c:pt idx="1">
                  <c:v>2.965432099</c:v>
                </c:pt>
                <c:pt idx="2">
                  <c:v>2.994513032</c:v>
                </c:pt>
                <c:pt idx="3">
                  <c:v>3</c:v>
                </c:pt>
                <c:pt idx="4">
                  <c:v>3.0096450620000001</c:v>
                </c:pt>
                <c:pt idx="5">
                  <c:v>3.0123457</c:v>
                </c:pt>
                <c:pt idx="6">
                  <c:v>3.0836762690000001</c:v>
                </c:pt>
                <c:pt idx="7">
                  <c:v>3.1060956790000001</c:v>
                </c:pt>
                <c:pt idx="8">
                  <c:v>3.6943800539999998</c:v>
                </c:pt>
                <c:pt idx="9">
                  <c:v>3.7325104140000001</c:v>
                </c:pt>
                <c:pt idx="10">
                  <c:v>4.0510816629999997</c:v>
                </c:pt>
                <c:pt idx="11">
                  <c:v>4.1508916530000004</c:v>
                </c:pt>
                <c:pt idx="12">
                  <c:v>4.2211934160000002</c:v>
                </c:pt>
                <c:pt idx="13">
                  <c:v>4.3831245159999996</c:v>
                </c:pt>
                <c:pt idx="14">
                  <c:v>4.4706835119999999</c:v>
                </c:pt>
                <c:pt idx="15">
                  <c:v>4.6443589870000004</c:v>
                </c:pt>
                <c:pt idx="16">
                  <c:v>4.6982167349999999</c:v>
                </c:pt>
                <c:pt idx="17">
                  <c:v>4.7035990979999998</c:v>
                </c:pt>
                <c:pt idx="18">
                  <c:v>4.7050754880000003</c:v>
                </c:pt>
                <c:pt idx="19">
                  <c:v>4.7097839659999998</c:v>
                </c:pt>
                <c:pt idx="20">
                  <c:v>4.7267489710000001</c:v>
                </c:pt>
                <c:pt idx="21">
                  <c:v>4.7325102880000003</c:v>
                </c:pt>
                <c:pt idx="22">
                  <c:v>4.7381117719999999</c:v>
                </c:pt>
                <c:pt idx="23">
                  <c:v>4.7613169979999999</c:v>
                </c:pt>
                <c:pt idx="24">
                  <c:v>4.7730516979999997</c:v>
                </c:pt>
                <c:pt idx="25">
                  <c:v>4.7741385190000001</c:v>
                </c:pt>
                <c:pt idx="26">
                  <c:v>4.7805212619999997</c:v>
                </c:pt>
                <c:pt idx="27">
                  <c:v>4.7862654320000004</c:v>
                </c:pt>
                <c:pt idx="28">
                  <c:v>4.8069702999999997</c:v>
                </c:pt>
                <c:pt idx="29">
                  <c:v>4.8595679010000001</c:v>
                </c:pt>
                <c:pt idx="30">
                  <c:v>4.868312757</c:v>
                </c:pt>
                <c:pt idx="31">
                  <c:v>4.8820301779999999</c:v>
                </c:pt>
                <c:pt idx="32">
                  <c:v>4.8878600820000004</c:v>
                </c:pt>
                <c:pt idx="33">
                  <c:v>4.9169406169999998</c:v>
                </c:pt>
                <c:pt idx="34">
                  <c:v>4.9314129360000001</c:v>
                </c:pt>
                <c:pt idx="35">
                  <c:v>4.934156379</c:v>
                </c:pt>
                <c:pt idx="36">
                  <c:v>4.9441751859999998</c:v>
                </c:pt>
                <c:pt idx="37">
                  <c:v>4.9473251029999998</c:v>
                </c:pt>
                <c:pt idx="38">
                  <c:v>4.9506172839999998</c:v>
                </c:pt>
                <c:pt idx="39">
                  <c:v>4.9542884349999996</c:v>
                </c:pt>
                <c:pt idx="40">
                  <c:v>4.9588477370000001</c:v>
                </c:pt>
                <c:pt idx="41">
                  <c:v>4.9611505759999996</c:v>
                </c:pt>
                <c:pt idx="42">
                  <c:v>4.9629630469999997</c:v>
                </c:pt>
                <c:pt idx="43">
                  <c:v>4.9649124809999998</c:v>
                </c:pt>
                <c:pt idx="44">
                  <c:v>4.9658189730000002</c:v>
                </c:pt>
                <c:pt idx="45">
                  <c:v>4.9661522629999997</c:v>
                </c:pt>
                <c:pt idx="46">
                  <c:v>4.9681396009999998</c:v>
                </c:pt>
                <c:pt idx="47">
                  <c:v>4.9684499310000003</c:v>
                </c:pt>
                <c:pt idx="48">
                  <c:v>4.96872428</c:v>
                </c:pt>
                <c:pt idx="49">
                  <c:v>4.9698217570000001</c:v>
                </c:pt>
                <c:pt idx="50">
                  <c:v>4.9720164609999999</c:v>
                </c:pt>
                <c:pt idx="51">
                  <c:v>4.9722222220000001</c:v>
                </c:pt>
                <c:pt idx="52">
                  <c:v>4.9753086419999999</c:v>
                </c:pt>
                <c:pt idx="53">
                  <c:v>4.9763824589999999</c:v>
                </c:pt>
                <c:pt idx="54">
                  <c:v>4.9767317750000002</c:v>
                </c:pt>
                <c:pt idx="55">
                  <c:v>4.977719907</c:v>
                </c:pt>
                <c:pt idx="56">
                  <c:v>4.9781305109999998</c:v>
                </c:pt>
                <c:pt idx="57">
                  <c:v>4.9806766949999997</c:v>
                </c:pt>
                <c:pt idx="58">
                  <c:v>4.9818930039999998</c:v>
                </c:pt>
                <c:pt idx="59">
                  <c:v>4.9821673530000004</c:v>
                </c:pt>
                <c:pt idx="60">
                  <c:v>4.9835390950000003</c:v>
                </c:pt>
                <c:pt idx="61">
                  <c:v>4.9849108370000001</c:v>
                </c:pt>
                <c:pt idx="62">
                  <c:v>4.9868827160000002</c:v>
                </c:pt>
                <c:pt idx="63">
                  <c:v>4.9907407409999998</c:v>
                </c:pt>
                <c:pt idx="64">
                  <c:v>4.9925246349999997</c:v>
                </c:pt>
                <c:pt idx="65">
                  <c:v>5</c:v>
                </c:pt>
                <c:pt idx="6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EB-4F9A-AE47-DA48CEE4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'[1]Strip Plot Transfer Test'!$AT$2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80B1D3">
                        <a:alpha val="80000"/>
                      </a:srgbClr>
                    </a:solidFill>
                    <a:ln w="9525">
                      <a:solidFill>
                        <a:srgbClr val="FDB462">
                          <a:alpha val="80000"/>
                        </a:srgbClr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'[1]Strip Plot Transfer Test'!$P$3:$P$92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3.8</c:v>
                      </c:pt>
                      <c:pt idx="1">
                        <c:v>3.8048780487804876</c:v>
                      </c:pt>
                      <c:pt idx="2">
                        <c:v>3.8097560975609754</c:v>
                      </c:pt>
                      <c:pt idx="3">
                        <c:v>3.8146341463414632</c:v>
                      </c:pt>
                      <c:pt idx="4">
                        <c:v>3.8195121951219511</c:v>
                      </c:pt>
                      <c:pt idx="5">
                        <c:v>3.8243902439024389</c:v>
                      </c:pt>
                      <c:pt idx="6">
                        <c:v>3.8292682926829267</c:v>
                      </c:pt>
                      <c:pt idx="7">
                        <c:v>3.8341463414634145</c:v>
                      </c:pt>
                      <c:pt idx="8">
                        <c:v>3.8390243902439023</c:v>
                      </c:pt>
                      <c:pt idx="9">
                        <c:v>3.8439024390243901</c:v>
                      </c:pt>
                      <c:pt idx="10">
                        <c:v>3.8487804878048779</c:v>
                      </c:pt>
                      <c:pt idx="11">
                        <c:v>3.8536585365853657</c:v>
                      </c:pt>
                      <c:pt idx="12">
                        <c:v>3.8585365853658535</c:v>
                      </c:pt>
                      <c:pt idx="13">
                        <c:v>3.8634146341463413</c:v>
                      </c:pt>
                      <c:pt idx="14">
                        <c:v>3.8682926829268292</c:v>
                      </c:pt>
                      <c:pt idx="15">
                        <c:v>3.873170731707317</c:v>
                      </c:pt>
                      <c:pt idx="16">
                        <c:v>3.8780487804878048</c:v>
                      </c:pt>
                      <c:pt idx="17">
                        <c:v>3.8829268292682926</c:v>
                      </c:pt>
                      <c:pt idx="18">
                        <c:v>3.8878048780487804</c:v>
                      </c:pt>
                      <c:pt idx="19">
                        <c:v>3.8926829268292682</c:v>
                      </c:pt>
                      <c:pt idx="20">
                        <c:v>3.897560975609756</c:v>
                      </c:pt>
                      <c:pt idx="21">
                        <c:v>3.9024390243902438</c:v>
                      </c:pt>
                      <c:pt idx="22">
                        <c:v>3.9073170731707316</c:v>
                      </c:pt>
                      <c:pt idx="23">
                        <c:v>3.9121951219512194</c:v>
                      </c:pt>
                      <c:pt idx="24">
                        <c:v>3.9170731707317072</c:v>
                      </c:pt>
                      <c:pt idx="25">
                        <c:v>3.9219512195121951</c:v>
                      </c:pt>
                      <c:pt idx="26">
                        <c:v>3.9268292682926829</c:v>
                      </c:pt>
                      <c:pt idx="27">
                        <c:v>3.9317073170731707</c:v>
                      </c:pt>
                      <c:pt idx="28">
                        <c:v>3.9365853658536585</c:v>
                      </c:pt>
                      <c:pt idx="29">
                        <c:v>3.9414634146341463</c:v>
                      </c:pt>
                      <c:pt idx="30">
                        <c:v>3.9463414634146341</c:v>
                      </c:pt>
                      <c:pt idx="31">
                        <c:v>3.9512195121951219</c:v>
                      </c:pt>
                      <c:pt idx="32">
                        <c:v>3.9560975609756097</c:v>
                      </c:pt>
                      <c:pt idx="33">
                        <c:v>3.9609756097560975</c:v>
                      </c:pt>
                      <c:pt idx="34">
                        <c:v>3.9658536585365853</c:v>
                      </c:pt>
                      <c:pt idx="35">
                        <c:v>3.9707317073170731</c:v>
                      </c:pt>
                      <c:pt idx="36">
                        <c:v>3.975609756097561</c:v>
                      </c:pt>
                      <c:pt idx="37">
                        <c:v>3.9804878048780488</c:v>
                      </c:pt>
                      <c:pt idx="38">
                        <c:v>3.9853658536585366</c:v>
                      </c:pt>
                      <c:pt idx="39">
                        <c:v>3.9902439024390244</c:v>
                      </c:pt>
                      <c:pt idx="40">
                        <c:v>3.9951219512195122</c:v>
                      </c:pt>
                      <c:pt idx="41">
                        <c:v>4</c:v>
                      </c:pt>
                      <c:pt idx="42">
                        <c:v>4.0048780487804878</c:v>
                      </c:pt>
                      <c:pt idx="43">
                        <c:v>4.0097560975609756</c:v>
                      </c:pt>
                      <c:pt idx="44">
                        <c:v>4.0146341463414634</c:v>
                      </c:pt>
                      <c:pt idx="45">
                        <c:v>4.0195121951219512</c:v>
                      </c:pt>
                      <c:pt idx="46">
                        <c:v>4.024390243902439</c:v>
                      </c:pt>
                      <c:pt idx="47">
                        <c:v>4.0292682926829269</c:v>
                      </c:pt>
                      <c:pt idx="48">
                        <c:v>4.0341463414634147</c:v>
                      </c:pt>
                      <c:pt idx="49">
                        <c:v>4.0390243902439025</c:v>
                      </c:pt>
                      <c:pt idx="50">
                        <c:v>4.0439024390243903</c:v>
                      </c:pt>
                      <c:pt idx="51">
                        <c:v>4.0487804878048781</c:v>
                      </c:pt>
                      <c:pt idx="52">
                        <c:v>4.0536585365853659</c:v>
                      </c:pt>
                      <c:pt idx="53">
                        <c:v>4.0585365853658537</c:v>
                      </c:pt>
                      <c:pt idx="54">
                        <c:v>4.0634146341463415</c:v>
                      </c:pt>
                      <c:pt idx="55">
                        <c:v>4.0682926829268293</c:v>
                      </c:pt>
                      <c:pt idx="56">
                        <c:v>4.0731707317073171</c:v>
                      </c:pt>
                      <c:pt idx="57">
                        <c:v>4.0780487804878049</c:v>
                      </c:pt>
                      <c:pt idx="58">
                        <c:v>4.0829268292682928</c:v>
                      </c:pt>
                      <c:pt idx="59">
                        <c:v>4.0878048780487806</c:v>
                      </c:pt>
                      <c:pt idx="60">
                        <c:v>4.0926829268292684</c:v>
                      </c:pt>
                      <c:pt idx="61">
                        <c:v>4.0975609756097562</c:v>
                      </c:pt>
                      <c:pt idx="62">
                        <c:v>4.102439024390244</c:v>
                      </c:pt>
                      <c:pt idx="63">
                        <c:v>4.1073170731707318</c:v>
                      </c:pt>
                      <c:pt idx="64">
                        <c:v>4.1121951219512196</c:v>
                      </c:pt>
                      <c:pt idx="65">
                        <c:v>4.1170731707317074</c:v>
                      </c:pt>
                      <c:pt idx="66">
                        <c:v>4.1219512195121952</c:v>
                      </c:pt>
                      <c:pt idx="67">
                        <c:v>4.126829268292683</c:v>
                      </c:pt>
                      <c:pt idx="68">
                        <c:v>4.1317073170731708</c:v>
                      </c:pt>
                      <c:pt idx="69">
                        <c:v>4.1365853658536587</c:v>
                      </c:pt>
                      <c:pt idx="70">
                        <c:v>4.1414634146341465</c:v>
                      </c:pt>
                      <c:pt idx="71">
                        <c:v>4.1463414634146343</c:v>
                      </c:pt>
                      <c:pt idx="72">
                        <c:v>4.1512195121951221</c:v>
                      </c:pt>
                      <c:pt idx="73">
                        <c:v>4.1560975609756099</c:v>
                      </c:pt>
                      <c:pt idx="74">
                        <c:v>4.1609756097560977</c:v>
                      </c:pt>
                      <c:pt idx="75">
                        <c:v>4.1658536585365855</c:v>
                      </c:pt>
                      <c:pt idx="76">
                        <c:v>4.1707317073170733</c:v>
                      </c:pt>
                      <c:pt idx="77">
                        <c:v>4.1756097560975611</c:v>
                      </c:pt>
                      <c:pt idx="78">
                        <c:v>4.1804878048780489</c:v>
                      </c:pt>
                      <c:pt idx="79">
                        <c:v>4.1853658536585368</c:v>
                      </c:pt>
                      <c:pt idx="80">
                        <c:v>4.1902439024390246</c:v>
                      </c:pt>
                      <c:pt idx="81">
                        <c:v>4.1951219512195124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'[1]Strip Plot Transfer Test'!$AT$3:$AT$92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3.7037107125000301E-2</c:v>
                      </c:pt>
                      <c:pt idx="1">
                        <c:v>6.9444444375000303E-2</c:v>
                      </c:pt>
                      <c:pt idx="2">
                        <c:v>9.5833333125000308E-2</c:v>
                      </c:pt>
                      <c:pt idx="3">
                        <c:v>9.6666602624999987E-2</c:v>
                      </c:pt>
                      <c:pt idx="4">
                        <c:v>0.61358221574999994</c:v>
                      </c:pt>
                      <c:pt idx="5">
                        <c:v>1.25273865375</c:v>
                      </c:pt>
                      <c:pt idx="6">
                        <c:v>2.0832256417500004</c:v>
                      </c:pt>
                      <c:pt idx="7">
                        <c:v>2.2461795382499998</c:v>
                      </c:pt>
                      <c:pt idx="8">
                        <c:v>2.330740864125</c:v>
                      </c:pt>
                      <c:pt idx="9">
                        <c:v>2.3624339332499997</c:v>
                      </c:pt>
                      <c:pt idx="10">
                        <c:v>2.3703703706249999</c:v>
                      </c:pt>
                      <c:pt idx="11">
                        <c:v>2.6712962966249996</c:v>
                      </c:pt>
                      <c:pt idx="12">
                        <c:v>2.9351853258749996</c:v>
                      </c:pt>
                      <c:pt idx="13">
                        <c:v>3.135200545125</c:v>
                      </c:pt>
                      <c:pt idx="14">
                        <c:v>3.1550564238750001</c:v>
                      </c:pt>
                      <c:pt idx="15">
                        <c:v>3.29116210875</c:v>
                      </c:pt>
                      <c:pt idx="16">
                        <c:v>3.3379629626250003</c:v>
                      </c:pt>
                      <c:pt idx="17">
                        <c:v>3.5324074079999992</c:v>
                      </c:pt>
                      <c:pt idx="18">
                        <c:v>3.6341145832500006</c:v>
                      </c:pt>
                      <c:pt idx="19">
                        <c:v>3.7317708326250001</c:v>
                      </c:pt>
                      <c:pt idx="20">
                        <c:v>3.9537039858750003</c:v>
                      </c:pt>
                      <c:pt idx="21">
                        <c:v>4.0277777782499999</c:v>
                      </c:pt>
                      <c:pt idx="22">
                        <c:v>4.0312499996250004</c:v>
                      </c:pt>
                      <c:pt idx="23">
                        <c:v>4.2480832409999998</c:v>
                      </c:pt>
                      <c:pt idx="24">
                        <c:v>4.2870371073750002</c:v>
                      </c:pt>
                      <c:pt idx="25">
                        <c:v>4.3101851849999999</c:v>
                      </c:pt>
                      <c:pt idx="26">
                        <c:v>4.3177083322499996</c:v>
                      </c:pt>
                      <c:pt idx="27">
                        <c:v>4.3240739332500002</c:v>
                      </c:pt>
                      <c:pt idx="28">
                        <c:v>4.3425925919999999</c:v>
                      </c:pt>
                      <c:pt idx="29">
                        <c:v>4.3734809024999999</c:v>
                      </c:pt>
                      <c:pt idx="30">
                        <c:v>4.3763020829999997</c:v>
                      </c:pt>
                      <c:pt idx="31">
                        <c:v>4.3842592597499994</c:v>
                      </c:pt>
                      <c:pt idx="32">
                        <c:v>4.3888888889999995</c:v>
                      </c:pt>
                      <c:pt idx="33">
                        <c:v>4.3893229162500003</c:v>
                      </c:pt>
                      <c:pt idx="34">
                        <c:v>4.3971137156250002</c:v>
                      </c:pt>
                      <c:pt idx="35">
                        <c:v>4.3999999998749999</c:v>
                      </c:pt>
                      <c:pt idx="36">
                        <c:v>4.4055555558750008</c:v>
                      </c:pt>
                      <c:pt idx="37">
                        <c:v>4.4120370375000002</c:v>
                      </c:pt>
                      <c:pt idx="38">
                        <c:v>4.458333333375001</c:v>
                      </c:pt>
                      <c:pt idx="39">
                        <c:v>4.4629631752499996</c:v>
                      </c:pt>
                      <c:pt idx="40">
                        <c:v>4.4722222222500001</c:v>
                      </c:pt>
                      <c:pt idx="41">
                        <c:v>4.4784759678750001</c:v>
                      </c:pt>
                      <c:pt idx="42">
                        <c:v>4.4804687501250005</c:v>
                      </c:pt>
                      <c:pt idx="43">
                        <c:v>4.486110969374999</c:v>
                      </c:pt>
                      <c:pt idx="44">
                        <c:v>4.4861109704999995</c:v>
                      </c:pt>
                      <c:pt idx="45">
                        <c:v>4.4884259257499997</c:v>
                      </c:pt>
                      <c:pt idx="46">
                        <c:v>4.5185185901249998</c:v>
                      </c:pt>
                      <c:pt idx="47">
                        <c:v>4.5247770067500008</c:v>
                      </c:pt>
                      <c:pt idx="48">
                        <c:v>4.5307692303750002</c:v>
                      </c:pt>
                      <c:pt idx="49">
                        <c:v>4.5324076196249994</c:v>
                      </c:pt>
                      <c:pt idx="50">
                        <c:v>4.5787037040000005</c:v>
                      </c:pt>
                      <c:pt idx="51">
                        <c:v>4.581018518625001</c:v>
                      </c:pt>
                      <c:pt idx="52">
                        <c:v>4.590476191125</c:v>
                      </c:pt>
                      <c:pt idx="53">
                        <c:v>4.6296296302499993</c:v>
                      </c:pt>
                      <c:pt idx="54">
                        <c:v>4.63671875025</c:v>
                      </c:pt>
                      <c:pt idx="55">
                        <c:v>4.7083333331250001</c:v>
                      </c:pt>
                      <c:pt idx="56">
                        <c:v>4.7083337572500001</c:v>
                      </c:pt>
                      <c:pt idx="57">
                        <c:v>4.7705573531249996</c:v>
                      </c:pt>
                      <c:pt idx="58">
                        <c:v>4.7941176476250007</c:v>
                      </c:pt>
                      <c:pt idx="59">
                        <c:v>4.8055555552499989</c:v>
                      </c:pt>
                      <c:pt idx="60">
                        <c:v>4.81250000025</c:v>
                      </c:pt>
                      <c:pt idx="61">
                        <c:v>4.9721233218750003</c:v>
                      </c:pt>
                      <c:pt idx="62">
                        <c:v>5.0942380612499996</c:v>
                      </c:pt>
                      <c:pt idx="63">
                        <c:v>5.2314817646250003</c:v>
                      </c:pt>
                      <c:pt idx="64">
                        <c:v>5.6710720484999992</c:v>
                      </c:pt>
                      <c:pt idx="65">
                        <c:v>6.1222222214999995</c:v>
                      </c:pt>
                      <c:pt idx="66">
                        <c:v>6.2129629620000006</c:v>
                      </c:pt>
                      <c:pt idx="67">
                        <c:v>6.4140625001249996</c:v>
                      </c:pt>
                      <c:pt idx="68">
                        <c:v>6.5010559668749996</c:v>
                      </c:pt>
                      <c:pt idx="69">
                        <c:v>6.5535714292500007</c:v>
                      </c:pt>
                      <c:pt idx="70">
                        <c:v>6.7057318799999992</c:v>
                      </c:pt>
                      <c:pt idx="71">
                        <c:v>6.713541667124999</c:v>
                      </c:pt>
                      <c:pt idx="72">
                        <c:v>6.7488755624999994</c:v>
                      </c:pt>
                      <c:pt idx="73">
                        <c:v>6.8055555554999998</c:v>
                      </c:pt>
                      <c:pt idx="74">
                        <c:v>6.8124999993749995</c:v>
                      </c:pt>
                      <c:pt idx="75">
                        <c:v>7.5825520841249991</c:v>
                      </c:pt>
                      <c:pt idx="76">
                        <c:v>7.7175925931250005</c:v>
                      </c:pt>
                      <c:pt idx="77">
                        <c:v>7.7570072943750006</c:v>
                      </c:pt>
                      <c:pt idx="78">
                        <c:v>8.329886069625001</c:v>
                      </c:pt>
                      <c:pt idx="79">
                        <c:v>8.6856925409999999</c:v>
                      </c:pt>
                      <c:pt idx="80">
                        <c:v>8.8684895823749983</c:v>
                      </c:pt>
                      <c:pt idx="81">
                        <c:v>9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7AEB-4F9A-AE47-DA48CEE4D4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'[1]Strip Plot Transfer Test'!$AV$2</c15:sqref>
                        </c15:formulaRef>
                      </c:ext>
                    </c:extLst>
                    <c:strCache>
                      <c:ptCount val="1"/>
                      <c:pt idx="0">
                        <c:v>EA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80B1D3">
                        <a:alpha val="80000"/>
                      </a:srgbClr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'[1]Strip Plot Transfer Test'!$Q$3:$Q$92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4.8</c:v>
                      </c:pt>
                      <c:pt idx="1">
                        <c:v>4.8048780487804876</c:v>
                      </c:pt>
                      <c:pt idx="2">
                        <c:v>4.8097560975609754</c:v>
                      </c:pt>
                      <c:pt idx="3">
                        <c:v>4.8146341463414632</c:v>
                      </c:pt>
                      <c:pt idx="4">
                        <c:v>4.8195121951219511</c:v>
                      </c:pt>
                      <c:pt idx="5">
                        <c:v>4.8243902439024389</c:v>
                      </c:pt>
                      <c:pt idx="6">
                        <c:v>4.8292682926829267</c:v>
                      </c:pt>
                      <c:pt idx="7">
                        <c:v>4.8341463414634145</c:v>
                      </c:pt>
                      <c:pt idx="8">
                        <c:v>4.8390243902439023</c:v>
                      </c:pt>
                      <c:pt idx="9">
                        <c:v>4.8439024390243901</c:v>
                      </c:pt>
                      <c:pt idx="10">
                        <c:v>4.8487804878048779</c:v>
                      </c:pt>
                      <c:pt idx="11">
                        <c:v>4.8536585365853657</c:v>
                      </c:pt>
                      <c:pt idx="12">
                        <c:v>4.8585365853658535</c:v>
                      </c:pt>
                      <c:pt idx="13">
                        <c:v>4.8634146341463413</c:v>
                      </c:pt>
                      <c:pt idx="14">
                        <c:v>4.8682926829268292</c:v>
                      </c:pt>
                      <c:pt idx="15">
                        <c:v>4.873170731707317</c:v>
                      </c:pt>
                      <c:pt idx="16">
                        <c:v>4.8780487804878048</c:v>
                      </c:pt>
                      <c:pt idx="17">
                        <c:v>4.8829268292682926</c:v>
                      </c:pt>
                      <c:pt idx="18">
                        <c:v>4.8878048780487804</c:v>
                      </c:pt>
                      <c:pt idx="19">
                        <c:v>4.8926829268292682</c:v>
                      </c:pt>
                      <c:pt idx="20">
                        <c:v>4.897560975609756</c:v>
                      </c:pt>
                      <c:pt idx="21">
                        <c:v>4.9024390243902438</c:v>
                      </c:pt>
                      <c:pt idx="22">
                        <c:v>4.9073170731707316</c:v>
                      </c:pt>
                      <c:pt idx="23">
                        <c:v>4.9121951219512194</c:v>
                      </c:pt>
                      <c:pt idx="24">
                        <c:v>4.9170731707317072</c:v>
                      </c:pt>
                      <c:pt idx="25">
                        <c:v>4.9219512195121951</c:v>
                      </c:pt>
                      <c:pt idx="26">
                        <c:v>4.9268292682926829</c:v>
                      </c:pt>
                      <c:pt idx="27">
                        <c:v>4.9317073170731707</c:v>
                      </c:pt>
                      <c:pt idx="28">
                        <c:v>4.9365853658536585</c:v>
                      </c:pt>
                      <c:pt idx="29">
                        <c:v>4.9414634146341463</c:v>
                      </c:pt>
                      <c:pt idx="30">
                        <c:v>4.9463414634146341</c:v>
                      </c:pt>
                      <c:pt idx="31">
                        <c:v>4.9512195121951219</c:v>
                      </c:pt>
                      <c:pt idx="32">
                        <c:v>4.9560975609756097</c:v>
                      </c:pt>
                      <c:pt idx="33">
                        <c:v>4.9609756097560975</c:v>
                      </c:pt>
                      <c:pt idx="34">
                        <c:v>4.9658536585365853</c:v>
                      </c:pt>
                      <c:pt idx="35">
                        <c:v>4.9707317073170731</c:v>
                      </c:pt>
                      <c:pt idx="36">
                        <c:v>4.975609756097561</c:v>
                      </c:pt>
                      <c:pt idx="37">
                        <c:v>4.9804878048780488</c:v>
                      </c:pt>
                      <c:pt idx="38">
                        <c:v>4.9853658536585366</c:v>
                      </c:pt>
                      <c:pt idx="39">
                        <c:v>4.9902439024390244</c:v>
                      </c:pt>
                      <c:pt idx="40">
                        <c:v>4.9951219512195122</c:v>
                      </c:pt>
                      <c:pt idx="41">
                        <c:v>5</c:v>
                      </c:pt>
                      <c:pt idx="42">
                        <c:v>5.0048780487804878</c:v>
                      </c:pt>
                      <c:pt idx="43">
                        <c:v>5.0097560975609756</c:v>
                      </c:pt>
                      <c:pt idx="44">
                        <c:v>5.0146341463414634</c:v>
                      </c:pt>
                      <c:pt idx="45">
                        <c:v>5.0195121951219512</c:v>
                      </c:pt>
                      <c:pt idx="46">
                        <c:v>5.024390243902439</c:v>
                      </c:pt>
                      <c:pt idx="47">
                        <c:v>5.0292682926829269</c:v>
                      </c:pt>
                      <c:pt idx="48">
                        <c:v>5.0341463414634147</c:v>
                      </c:pt>
                      <c:pt idx="49">
                        <c:v>5.0390243902439025</c:v>
                      </c:pt>
                      <c:pt idx="50">
                        <c:v>5.0439024390243903</c:v>
                      </c:pt>
                      <c:pt idx="51">
                        <c:v>5.0487804878048781</c:v>
                      </c:pt>
                      <c:pt idx="52">
                        <c:v>5.0536585365853659</c:v>
                      </c:pt>
                      <c:pt idx="53">
                        <c:v>5.0585365853658537</c:v>
                      </c:pt>
                      <c:pt idx="54">
                        <c:v>5.0634146341463415</c:v>
                      </c:pt>
                      <c:pt idx="55">
                        <c:v>5.0682926829268293</c:v>
                      </c:pt>
                      <c:pt idx="56">
                        <c:v>5.0731707317073171</c:v>
                      </c:pt>
                      <c:pt idx="57">
                        <c:v>5.0780487804878049</c:v>
                      </c:pt>
                      <c:pt idx="58">
                        <c:v>5.0829268292682928</c:v>
                      </c:pt>
                      <c:pt idx="59">
                        <c:v>5.0878048780487806</c:v>
                      </c:pt>
                      <c:pt idx="60">
                        <c:v>5.0926829268292684</c:v>
                      </c:pt>
                      <c:pt idx="61">
                        <c:v>5.0975609756097562</c:v>
                      </c:pt>
                      <c:pt idx="62">
                        <c:v>5.102439024390244</c:v>
                      </c:pt>
                      <c:pt idx="63">
                        <c:v>5.1073170731707318</c:v>
                      </c:pt>
                      <c:pt idx="64">
                        <c:v>5.1121951219512196</c:v>
                      </c:pt>
                      <c:pt idx="65">
                        <c:v>5.1170731707317074</c:v>
                      </c:pt>
                      <c:pt idx="66">
                        <c:v>5.1219512195121952</c:v>
                      </c:pt>
                      <c:pt idx="67">
                        <c:v>5.126829268292683</c:v>
                      </c:pt>
                      <c:pt idx="68">
                        <c:v>5.1317073170731708</c:v>
                      </c:pt>
                      <c:pt idx="69">
                        <c:v>5.1365853658536587</c:v>
                      </c:pt>
                      <c:pt idx="70">
                        <c:v>5.1414634146341465</c:v>
                      </c:pt>
                      <c:pt idx="71">
                        <c:v>5.1463414634146343</c:v>
                      </c:pt>
                      <c:pt idx="72">
                        <c:v>5.1512195121951221</c:v>
                      </c:pt>
                      <c:pt idx="73">
                        <c:v>5.1560975609756099</c:v>
                      </c:pt>
                      <c:pt idx="74">
                        <c:v>5.1609756097560977</c:v>
                      </c:pt>
                      <c:pt idx="75">
                        <c:v>5.1658536585365855</c:v>
                      </c:pt>
                      <c:pt idx="76">
                        <c:v>5.1707317073170733</c:v>
                      </c:pt>
                      <c:pt idx="77">
                        <c:v>5.1756097560975611</c:v>
                      </c:pt>
                      <c:pt idx="78">
                        <c:v>5.1804878048780489</c:v>
                      </c:pt>
                      <c:pt idx="79">
                        <c:v>5.1853658536585368</c:v>
                      </c:pt>
                      <c:pt idx="80">
                        <c:v>5.1902439024390246</c:v>
                      </c:pt>
                      <c:pt idx="81">
                        <c:v>5.1951219512195124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'[1]Strip Plot Transfer Test'!$AV$3:$AV$92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7.0833333374999918E-2</c:v>
                      </c:pt>
                      <c:pt idx="1">
                        <c:v>0.16666666649999973</c:v>
                      </c:pt>
                      <c:pt idx="2">
                        <c:v>0.39321238275000037</c:v>
                      </c:pt>
                      <c:pt idx="3">
                        <c:v>0.63193403250000013</c:v>
                      </c:pt>
                      <c:pt idx="4">
                        <c:v>0.67838541637500027</c:v>
                      </c:pt>
                      <c:pt idx="5">
                        <c:v>1.182146542875</c:v>
                      </c:pt>
                      <c:pt idx="6">
                        <c:v>1.432707355125</c:v>
                      </c:pt>
                      <c:pt idx="7">
                        <c:v>1.6562500008750001</c:v>
                      </c:pt>
                      <c:pt idx="8">
                        <c:v>1.6688475146249999</c:v>
                      </c:pt>
                      <c:pt idx="9">
                        <c:v>2.2592595419999997</c:v>
                      </c:pt>
                      <c:pt idx="10">
                        <c:v>2.49999999975</c:v>
                      </c:pt>
                      <c:pt idx="11">
                        <c:v>2.9933690242500002</c:v>
                      </c:pt>
                      <c:pt idx="12">
                        <c:v>3.2916813513749998</c:v>
                      </c:pt>
                      <c:pt idx="13">
                        <c:v>3.3194444444999998</c:v>
                      </c:pt>
                      <c:pt idx="14">
                        <c:v>3.4251519093749998</c:v>
                      </c:pt>
                      <c:pt idx="15">
                        <c:v>3.4852864590000001</c:v>
                      </c:pt>
                      <c:pt idx="16">
                        <c:v>3.5690104170000003</c:v>
                      </c:pt>
                      <c:pt idx="17">
                        <c:v>3.6712962956249999</c:v>
                      </c:pt>
                      <c:pt idx="18">
                        <c:v>3.6759259259999997</c:v>
                      </c:pt>
                      <c:pt idx="19">
                        <c:v>3.7122395827500005</c:v>
                      </c:pt>
                      <c:pt idx="20">
                        <c:v>3.8789625858750005</c:v>
                      </c:pt>
                      <c:pt idx="21">
                        <c:v>4.2013888897500005</c:v>
                      </c:pt>
                      <c:pt idx="22">
                        <c:v>4.3007668166249999</c:v>
                      </c:pt>
                      <c:pt idx="23">
                        <c:v>4.3101851850000008</c:v>
                      </c:pt>
                      <c:pt idx="24">
                        <c:v>4.3333337565000001</c:v>
                      </c:pt>
                      <c:pt idx="25">
                        <c:v>4.341936897000001</c:v>
                      </c:pt>
                      <c:pt idx="26">
                        <c:v>4.3502604164999994</c:v>
                      </c:pt>
                      <c:pt idx="27">
                        <c:v>4.3697916663750007</c:v>
                      </c:pt>
                      <c:pt idx="28">
                        <c:v>4.3888888889999995</c:v>
                      </c:pt>
                      <c:pt idx="29">
                        <c:v>4.4027777778750004</c:v>
                      </c:pt>
                      <c:pt idx="30">
                        <c:v>4.4444445851249998</c:v>
                      </c:pt>
                      <c:pt idx="31">
                        <c:v>4.4814817642499998</c:v>
                      </c:pt>
                      <c:pt idx="32">
                        <c:v>4.4861111111250001</c:v>
                      </c:pt>
                      <c:pt idx="33">
                        <c:v>4.4953703707500008</c:v>
                      </c:pt>
                      <c:pt idx="34">
                        <c:v>4.5138888888749999</c:v>
                      </c:pt>
                      <c:pt idx="35">
                        <c:v>4.5166666668750004</c:v>
                      </c:pt>
                      <c:pt idx="36">
                        <c:v>4.5195312510000001</c:v>
                      </c:pt>
                      <c:pt idx="37">
                        <c:v>4.5324076196249994</c:v>
                      </c:pt>
                      <c:pt idx="38">
                        <c:v>4.5601853264999992</c:v>
                      </c:pt>
                      <c:pt idx="39">
                        <c:v>4.5636574072500009</c:v>
                      </c:pt>
                      <c:pt idx="40">
                        <c:v>4.5972222221250005</c:v>
                      </c:pt>
                      <c:pt idx="41">
                        <c:v>4.6064814817500004</c:v>
                      </c:pt>
                      <c:pt idx="42">
                        <c:v>4.8287037037499996</c:v>
                      </c:pt>
                      <c:pt idx="43">
                        <c:v>4.8523809521250003</c:v>
                      </c:pt>
                      <c:pt idx="44">
                        <c:v>4.9833333326249996</c:v>
                      </c:pt>
                      <c:pt idx="45">
                        <c:v>5.1018518520000002</c:v>
                      </c:pt>
                      <c:pt idx="46">
                        <c:v>5.2812500006250005</c:v>
                      </c:pt>
                      <c:pt idx="47">
                        <c:v>5.3240742157500005</c:v>
                      </c:pt>
                      <c:pt idx="48">
                        <c:v>5.6342592596250007</c:v>
                      </c:pt>
                      <c:pt idx="49">
                        <c:v>5.7731481483750002</c:v>
                      </c:pt>
                      <c:pt idx="50">
                        <c:v>6.0565763925000002</c:v>
                      </c:pt>
                      <c:pt idx="51">
                        <c:v>6.078703703625</c:v>
                      </c:pt>
                      <c:pt idx="52">
                        <c:v>6.521164061625</c:v>
                      </c:pt>
                      <c:pt idx="53">
                        <c:v>6.5277777768750003</c:v>
                      </c:pt>
                      <c:pt idx="54">
                        <c:v>6.7450445988750003</c:v>
                      </c:pt>
                      <c:pt idx="55">
                        <c:v>6.8611115351249996</c:v>
                      </c:pt>
                      <c:pt idx="56">
                        <c:v>7.1562499998749995</c:v>
                      </c:pt>
                      <c:pt idx="57">
                        <c:v>7.2592595426250011</c:v>
                      </c:pt>
                      <c:pt idx="58">
                        <c:v>7.7129633868749998</c:v>
                      </c:pt>
                      <c:pt idx="59">
                        <c:v>7.8001953131249993</c:v>
                      </c:pt>
                      <c:pt idx="60">
                        <c:v>7.8784722213749987</c:v>
                      </c:pt>
                      <c:pt idx="61">
                        <c:v>7.9717948717500002</c:v>
                      </c:pt>
                      <c:pt idx="62">
                        <c:v>8.0768229165000012</c:v>
                      </c:pt>
                      <c:pt idx="63">
                        <c:v>8.1000434025000008</c:v>
                      </c:pt>
                      <c:pt idx="64">
                        <c:v>8.1132812505</c:v>
                      </c:pt>
                      <c:pt idx="65">
                        <c:v>8.2349397584999995</c:v>
                      </c:pt>
                      <c:pt idx="66">
                        <c:v>8.2613304461249992</c:v>
                      </c:pt>
                      <c:pt idx="67">
                        <c:v>8.2963376606250012</c:v>
                      </c:pt>
                      <c:pt idx="68">
                        <c:v>8.3154761910000001</c:v>
                      </c:pt>
                      <c:pt idx="69">
                        <c:v>8.3671875</c:v>
                      </c:pt>
                      <c:pt idx="70">
                        <c:v>8.4229144661250004</c:v>
                      </c:pt>
                      <c:pt idx="71">
                        <c:v>8.5715372913749999</c:v>
                      </c:pt>
                      <c:pt idx="72">
                        <c:v>8.6611111110000003</c:v>
                      </c:pt>
                      <c:pt idx="73">
                        <c:v>8.7252604166250016</c:v>
                      </c:pt>
                      <c:pt idx="74">
                        <c:v>8.770483398375001</c:v>
                      </c:pt>
                      <c:pt idx="75">
                        <c:v>8.8402777773750003</c:v>
                      </c:pt>
                      <c:pt idx="76">
                        <c:v>8.869212962999999</c:v>
                      </c:pt>
                      <c:pt idx="77">
                        <c:v>8.900068394249999</c:v>
                      </c:pt>
                      <c:pt idx="78">
                        <c:v>8.9322855637499998</c:v>
                      </c:pt>
                      <c:pt idx="79">
                        <c:v>8.9334303119999987</c:v>
                      </c:pt>
                      <c:pt idx="80">
                        <c:v>8.9726562506249987</c:v>
                      </c:pt>
                      <c:pt idx="81">
                        <c:v>9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EB-4F9A-AE47-DA48CEE4D485}"/>
                  </c:ext>
                </c:extLst>
              </c15:ser>
            </c15:filteredScatterSeries>
          </c:ext>
        </c:extLst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Null Transfer of Unambiguous NOS1 to CS+</a:t>
            </a:r>
          </a:p>
        </c:rich>
      </c:tx>
      <c:layout>
        <c:manualLayout>
          <c:xMode val="edge"/>
          <c:yMode val="edge"/>
          <c:x val="0.1930798052417361"/>
          <c:y val="4.41849131274698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74018966692708"/>
          <c:y val="0.14796663185761402"/>
          <c:w val="0.84725550610521516"/>
          <c:h val="0.62280283146424875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FFD92F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">
                    <a:srgbClr val="33A02C">
                      <a:alpha val="40000"/>
                    </a:srgbClr>
                  </a:gs>
                  <a:gs pos="99000">
                    <a:srgbClr val="FFD92F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5ED-4BD0-BF1E-C20B74DCF6BF}"/>
              </c:ext>
            </c:extLst>
          </c:dPt>
          <c:dPt>
            <c:idx val="2"/>
            <c:invertIfNegative val="0"/>
            <c:bubble3D val="0"/>
            <c:spPr>
              <a:solidFill>
                <a:srgbClr val="33A02C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5ED-4BD0-BF1E-C20B74DCF6B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5ED-4BD0-BF1E-C20B74DCF6B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5ED-4BD0-BF1E-C20B74DCF6BF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4'!$I$56:$I$58</c:f>
                <c:numCache>
                  <c:formatCode>General</c:formatCode>
                  <c:ptCount val="3"/>
                  <c:pt idx="0">
                    <c:v>0.15517085186931759</c:v>
                  </c:pt>
                  <c:pt idx="1">
                    <c:v>0.13596299686794039</c:v>
                  </c:pt>
                  <c:pt idx="2">
                    <c:v>9.4470629079848142E-2</c:v>
                  </c:pt>
                </c:numCache>
              </c:numRef>
            </c:plus>
            <c:minus>
              <c:numRef>
                <c:f>'Figure 4'!$I$56:$I$58</c:f>
                <c:numCache>
                  <c:formatCode>General</c:formatCode>
                  <c:ptCount val="3"/>
                  <c:pt idx="0">
                    <c:v>0.15517085186931759</c:v>
                  </c:pt>
                  <c:pt idx="1">
                    <c:v>0.13596299686794039</c:v>
                  </c:pt>
                  <c:pt idx="2">
                    <c:v>9.4470629079848142E-2</c:v>
                  </c:pt>
                </c:numCache>
              </c:numRef>
            </c:minus>
          </c:errBars>
          <c:cat>
            <c:strRef>
              <c:f>'Figure 4'!$G$56:$G$58</c:f>
              <c:strCache>
                <c:ptCount val="3"/>
                <c:pt idx="0">
                  <c:v>MN-</c:v>
                </c:pt>
                <c:pt idx="1">
                  <c:v>MG</c:v>
                </c:pt>
                <c:pt idx="2">
                  <c:v>G+</c:v>
                </c:pt>
              </c:strCache>
            </c:strRef>
          </c:cat>
          <c:val>
            <c:numRef>
              <c:f>'Figure 4'!$H$56:$H$58</c:f>
              <c:numCache>
                <c:formatCode>General</c:formatCode>
                <c:ptCount val="3"/>
                <c:pt idx="0">
                  <c:v>2.2068147375820892</c:v>
                </c:pt>
                <c:pt idx="1">
                  <c:v>3.5402102240298503</c:v>
                </c:pt>
                <c:pt idx="2">
                  <c:v>4.5793921007313436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D-4BD0-BF1E-C20B74DC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4'!$G$56</c:f>
              <c:strCache>
                <c:ptCount val="1"/>
                <c:pt idx="0">
                  <c:v>MN-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D92F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4'!$AC$3:$AC$69</c:f>
              <c:numCache>
                <c:formatCode>General</c:formatCode>
                <c:ptCount val="67"/>
                <c:pt idx="0">
                  <c:v>0.6</c:v>
                </c:pt>
                <c:pt idx="1">
                  <c:v>0.61194029850746268</c:v>
                </c:pt>
                <c:pt idx="2">
                  <c:v>0.62388059701492538</c:v>
                </c:pt>
                <c:pt idx="3">
                  <c:v>0.63582089552238807</c:v>
                </c:pt>
                <c:pt idx="4">
                  <c:v>0.64776119402985077</c:v>
                </c:pt>
                <c:pt idx="5">
                  <c:v>0.65970149253731347</c:v>
                </c:pt>
                <c:pt idx="6">
                  <c:v>0.67164179104477617</c:v>
                </c:pt>
                <c:pt idx="7">
                  <c:v>0.68358208955223887</c:v>
                </c:pt>
                <c:pt idx="8">
                  <c:v>0.69552238805970157</c:v>
                </c:pt>
                <c:pt idx="9">
                  <c:v>0.70746268656716427</c:v>
                </c:pt>
                <c:pt idx="10">
                  <c:v>0.71940298507462697</c:v>
                </c:pt>
                <c:pt idx="11">
                  <c:v>0.73134328358208966</c:v>
                </c:pt>
                <c:pt idx="12">
                  <c:v>0.74328358208955236</c:v>
                </c:pt>
                <c:pt idx="13">
                  <c:v>0.75522388059701506</c:v>
                </c:pt>
                <c:pt idx="14">
                  <c:v>0.76716417910447776</c:v>
                </c:pt>
                <c:pt idx="15">
                  <c:v>0.77910447761194046</c:v>
                </c:pt>
                <c:pt idx="16">
                  <c:v>0.79104477611940316</c:v>
                </c:pt>
                <c:pt idx="17">
                  <c:v>0.80298507462686586</c:v>
                </c:pt>
                <c:pt idx="18">
                  <c:v>0.81492537313432856</c:v>
                </c:pt>
                <c:pt idx="19">
                  <c:v>0.82686567164179126</c:v>
                </c:pt>
                <c:pt idx="20">
                  <c:v>0.83880597014925395</c:v>
                </c:pt>
                <c:pt idx="21">
                  <c:v>0.85074626865671665</c:v>
                </c:pt>
                <c:pt idx="22">
                  <c:v>0.86268656716417935</c:v>
                </c:pt>
                <c:pt idx="23">
                  <c:v>0.87462686567164205</c:v>
                </c:pt>
                <c:pt idx="24">
                  <c:v>0.88656716417910475</c:v>
                </c:pt>
                <c:pt idx="25">
                  <c:v>0.89850746268656745</c:v>
                </c:pt>
                <c:pt idx="26">
                  <c:v>0.91044776119403015</c:v>
                </c:pt>
                <c:pt idx="27">
                  <c:v>0.92238805970149285</c:v>
                </c:pt>
                <c:pt idx="28">
                  <c:v>0.93432835820895555</c:v>
                </c:pt>
                <c:pt idx="29">
                  <c:v>0.94626865671641824</c:v>
                </c:pt>
                <c:pt idx="30">
                  <c:v>0.95820895522388094</c:v>
                </c:pt>
                <c:pt idx="31">
                  <c:v>0.97014925373134364</c:v>
                </c:pt>
                <c:pt idx="32">
                  <c:v>0.98208955223880634</c:v>
                </c:pt>
                <c:pt idx="33">
                  <c:v>0.99402985074626904</c:v>
                </c:pt>
                <c:pt idx="34">
                  <c:v>1.0059701492537316</c:v>
                </c:pt>
                <c:pt idx="35">
                  <c:v>1.0179104477611942</c:v>
                </c:pt>
                <c:pt idx="36">
                  <c:v>1.0298507462686568</c:v>
                </c:pt>
                <c:pt idx="37">
                  <c:v>1.0417910447761194</c:v>
                </c:pt>
                <c:pt idx="38">
                  <c:v>1.053731343283582</c:v>
                </c:pt>
                <c:pt idx="39">
                  <c:v>1.0656716417910446</c:v>
                </c:pt>
                <c:pt idx="40">
                  <c:v>1.0776119402985072</c:v>
                </c:pt>
                <c:pt idx="41">
                  <c:v>1.0895522388059697</c:v>
                </c:pt>
                <c:pt idx="42">
                  <c:v>1.1014925373134323</c:v>
                </c:pt>
                <c:pt idx="43">
                  <c:v>1.1134328358208949</c:v>
                </c:pt>
                <c:pt idx="44">
                  <c:v>1.1253731343283575</c:v>
                </c:pt>
                <c:pt idx="45">
                  <c:v>1.1373134328358201</c:v>
                </c:pt>
                <c:pt idx="46">
                  <c:v>1.1492537313432827</c:v>
                </c:pt>
                <c:pt idx="47">
                  <c:v>1.1611940298507453</c:v>
                </c:pt>
                <c:pt idx="48">
                  <c:v>1.1731343283582079</c:v>
                </c:pt>
                <c:pt idx="49">
                  <c:v>1.1850746268656704</c:v>
                </c:pt>
                <c:pt idx="50">
                  <c:v>1.197014925373133</c:v>
                </c:pt>
                <c:pt idx="51">
                  <c:v>1.2089552238805956</c:v>
                </c:pt>
                <c:pt idx="52">
                  <c:v>1.2208955223880582</c:v>
                </c:pt>
                <c:pt idx="53">
                  <c:v>1.2328358208955208</c:v>
                </c:pt>
                <c:pt idx="54">
                  <c:v>1.2447761194029834</c:v>
                </c:pt>
                <c:pt idx="55">
                  <c:v>1.256716417910446</c:v>
                </c:pt>
                <c:pt idx="56">
                  <c:v>1.2686567164179086</c:v>
                </c:pt>
                <c:pt idx="57">
                  <c:v>1.2805970149253711</c:v>
                </c:pt>
                <c:pt idx="58">
                  <c:v>1.2925373134328337</c:v>
                </c:pt>
                <c:pt idx="59">
                  <c:v>1.3044776119402963</c:v>
                </c:pt>
                <c:pt idx="60">
                  <c:v>1.3164179104477589</c:v>
                </c:pt>
                <c:pt idx="61">
                  <c:v>1.3283582089552215</c:v>
                </c:pt>
                <c:pt idx="62">
                  <c:v>1.3402985074626841</c:v>
                </c:pt>
                <c:pt idx="63">
                  <c:v>1.3522388059701467</c:v>
                </c:pt>
                <c:pt idx="64">
                  <c:v>1.3641791044776093</c:v>
                </c:pt>
                <c:pt idx="65">
                  <c:v>1.3761194029850718</c:v>
                </c:pt>
                <c:pt idx="66">
                  <c:v>1.3880597014925344</c:v>
                </c:pt>
              </c:numCache>
            </c:numRef>
          </c:xVal>
          <c:yVal>
            <c:numRef>
              <c:f>'Figure 4'!$CN$3:$CN$69</c:f>
              <c:numCache>
                <c:formatCode>General</c:formatCode>
                <c:ptCount val="67"/>
                <c:pt idx="0">
                  <c:v>1</c:v>
                </c:pt>
                <c:pt idx="1">
                  <c:v>1.0088232399999999</c:v>
                </c:pt>
                <c:pt idx="2">
                  <c:v>1.009259259</c:v>
                </c:pt>
                <c:pt idx="3">
                  <c:v>1.0109739369999999</c:v>
                </c:pt>
                <c:pt idx="4">
                  <c:v>1.010973989</c:v>
                </c:pt>
                <c:pt idx="5">
                  <c:v>1.014602623</c:v>
                </c:pt>
                <c:pt idx="6">
                  <c:v>1.0164608740000001</c:v>
                </c:pt>
                <c:pt idx="7">
                  <c:v>1.018106996</c:v>
                </c:pt>
                <c:pt idx="8">
                  <c:v>1.0213991769999999</c:v>
                </c:pt>
                <c:pt idx="9">
                  <c:v>1.022304221</c:v>
                </c:pt>
                <c:pt idx="10">
                  <c:v>1.0246913580000001</c:v>
                </c:pt>
                <c:pt idx="11">
                  <c:v>1.028446502</c:v>
                </c:pt>
                <c:pt idx="12">
                  <c:v>1.0335328610000001</c:v>
                </c:pt>
                <c:pt idx="13">
                  <c:v>1.033941722</c:v>
                </c:pt>
                <c:pt idx="14">
                  <c:v>1.0427983540000001</c:v>
                </c:pt>
                <c:pt idx="15">
                  <c:v>1.044720936</c:v>
                </c:pt>
                <c:pt idx="16">
                  <c:v>1.062712995</c:v>
                </c:pt>
                <c:pt idx="17">
                  <c:v>1.07133061</c:v>
                </c:pt>
                <c:pt idx="18">
                  <c:v>1.0790123460000001</c:v>
                </c:pt>
                <c:pt idx="19">
                  <c:v>1.0823045259999999</c:v>
                </c:pt>
                <c:pt idx="20">
                  <c:v>1.096021948</c:v>
                </c:pt>
                <c:pt idx="21">
                  <c:v>1.1035665290000001</c:v>
                </c:pt>
                <c:pt idx="22">
                  <c:v>1.103703704</c:v>
                </c:pt>
                <c:pt idx="23">
                  <c:v>1.127049301</c:v>
                </c:pt>
                <c:pt idx="24">
                  <c:v>1.1454047060000001</c:v>
                </c:pt>
                <c:pt idx="25">
                  <c:v>1.164929946</c:v>
                </c:pt>
                <c:pt idx="26">
                  <c:v>1.1698146659999999</c:v>
                </c:pt>
                <c:pt idx="27">
                  <c:v>1.1782812330000001</c:v>
                </c:pt>
                <c:pt idx="28">
                  <c:v>1.1874257640000001</c:v>
                </c:pt>
                <c:pt idx="29">
                  <c:v>1.1944444439999999</c:v>
                </c:pt>
                <c:pt idx="30">
                  <c:v>1.414266118</c:v>
                </c:pt>
                <c:pt idx="31">
                  <c:v>1.4677640599999999</c:v>
                </c:pt>
                <c:pt idx="32">
                  <c:v>1.595336077</c:v>
                </c:pt>
                <c:pt idx="33">
                  <c:v>1.787379973</c:v>
                </c:pt>
                <c:pt idx="34">
                  <c:v>1.8954925410000001</c:v>
                </c:pt>
                <c:pt idx="35">
                  <c:v>1.9218107209999999</c:v>
                </c:pt>
                <c:pt idx="36">
                  <c:v>2.322530864</c:v>
                </c:pt>
                <c:pt idx="37">
                  <c:v>2.3240740739999999</c:v>
                </c:pt>
                <c:pt idx="38">
                  <c:v>2.374485618</c:v>
                </c:pt>
                <c:pt idx="39">
                  <c:v>2.381344307</c:v>
                </c:pt>
                <c:pt idx="40">
                  <c:v>2.493827161</c:v>
                </c:pt>
                <c:pt idx="41">
                  <c:v>2.4987654510000001</c:v>
                </c:pt>
                <c:pt idx="42">
                  <c:v>2.520318091</c:v>
                </c:pt>
                <c:pt idx="43">
                  <c:v>2.6489197529999999</c:v>
                </c:pt>
                <c:pt idx="44">
                  <c:v>2.7590743309999999</c:v>
                </c:pt>
                <c:pt idx="45">
                  <c:v>2.9355281620000002</c:v>
                </c:pt>
                <c:pt idx="46">
                  <c:v>2.9752743009999998</c:v>
                </c:pt>
                <c:pt idx="47">
                  <c:v>2.995061728</c:v>
                </c:pt>
                <c:pt idx="48">
                  <c:v>2.9988801010000001</c:v>
                </c:pt>
                <c:pt idx="49">
                  <c:v>3.007726109</c:v>
                </c:pt>
                <c:pt idx="50">
                  <c:v>3.15625</c:v>
                </c:pt>
                <c:pt idx="51">
                  <c:v>3.3978053180000001</c:v>
                </c:pt>
                <c:pt idx="52">
                  <c:v>3.4488866850000002</c:v>
                </c:pt>
                <c:pt idx="53">
                  <c:v>3.4772182709999999</c:v>
                </c:pt>
                <c:pt idx="54">
                  <c:v>3.5668724279999999</c:v>
                </c:pt>
                <c:pt idx="55">
                  <c:v>3.5864197529999999</c:v>
                </c:pt>
                <c:pt idx="56">
                  <c:v>3.6050267260000002</c:v>
                </c:pt>
                <c:pt idx="57">
                  <c:v>3.6670096019999998</c:v>
                </c:pt>
                <c:pt idx="58">
                  <c:v>3.7873799720000001</c:v>
                </c:pt>
                <c:pt idx="59">
                  <c:v>4.1666100349999997</c:v>
                </c:pt>
                <c:pt idx="60">
                  <c:v>4.3197417600000003</c:v>
                </c:pt>
                <c:pt idx="61">
                  <c:v>4.4058956909999996</c:v>
                </c:pt>
                <c:pt idx="62">
                  <c:v>4.6282580549999999</c:v>
                </c:pt>
                <c:pt idx="63">
                  <c:v>4.7361111109999996</c:v>
                </c:pt>
                <c:pt idx="64">
                  <c:v>4.743745627</c:v>
                </c:pt>
                <c:pt idx="65">
                  <c:v>4.7983539090000003</c:v>
                </c:pt>
                <c:pt idx="66">
                  <c:v>4.9401041670000003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D-4BD0-BF1E-C20B74DCF6BF}"/>
            </c:ext>
          </c:extLst>
        </c:ser>
        <c:ser>
          <c:idx val="2"/>
          <c:order val="2"/>
          <c:tx>
            <c:strRef>
              <c:f>'Figure 4'!$G$57</c:f>
              <c:strCache>
                <c:ptCount val="1"/>
                <c:pt idx="0">
                  <c:v>MG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D92F">
                  <a:alpha val="80000"/>
                </a:srgbClr>
              </a:solidFill>
              <a:ln w="9525">
                <a:solidFill>
                  <a:srgbClr val="33A02C">
                    <a:alpha val="80000"/>
                  </a:srgbClr>
                </a:solidFill>
              </a:ln>
            </c:spPr>
          </c:marker>
          <c:xVal>
            <c:numRef>
              <c:f>'Figure 4'!$AE$3:$AE$69</c:f>
              <c:numCache>
                <c:formatCode>General</c:formatCode>
                <c:ptCount val="67"/>
                <c:pt idx="0">
                  <c:v>1.6</c:v>
                </c:pt>
                <c:pt idx="1">
                  <c:v>1.6119402985074627</c:v>
                </c:pt>
                <c:pt idx="2">
                  <c:v>1.6238805970149253</c:v>
                </c:pt>
                <c:pt idx="3">
                  <c:v>1.6358208955223879</c:v>
                </c:pt>
                <c:pt idx="4">
                  <c:v>1.6477611940298504</c:v>
                </c:pt>
                <c:pt idx="5">
                  <c:v>1.659701492537313</c:v>
                </c:pt>
                <c:pt idx="6">
                  <c:v>1.6716417910447756</c:v>
                </c:pt>
                <c:pt idx="7">
                  <c:v>1.6835820895522382</c:v>
                </c:pt>
                <c:pt idx="8">
                  <c:v>1.6955223880597008</c:v>
                </c:pt>
                <c:pt idx="9">
                  <c:v>1.7074626865671634</c:v>
                </c:pt>
                <c:pt idx="10">
                  <c:v>1.719402985074626</c:v>
                </c:pt>
                <c:pt idx="11">
                  <c:v>1.7313432835820886</c:v>
                </c:pt>
                <c:pt idx="12">
                  <c:v>1.7432835820895511</c:v>
                </c:pt>
                <c:pt idx="13">
                  <c:v>1.7552238805970137</c:v>
                </c:pt>
                <c:pt idx="14">
                  <c:v>1.7671641791044763</c:v>
                </c:pt>
                <c:pt idx="15">
                  <c:v>1.7791044776119389</c:v>
                </c:pt>
                <c:pt idx="16">
                  <c:v>1.7910447761194015</c:v>
                </c:pt>
                <c:pt idx="17">
                  <c:v>1.8029850746268641</c:v>
                </c:pt>
                <c:pt idx="18">
                  <c:v>1.8149253731343267</c:v>
                </c:pt>
                <c:pt idx="19">
                  <c:v>1.8268656716417893</c:v>
                </c:pt>
                <c:pt idx="20">
                  <c:v>1.8388059701492518</c:v>
                </c:pt>
                <c:pt idx="21">
                  <c:v>1.8507462686567144</c:v>
                </c:pt>
                <c:pt idx="22">
                  <c:v>1.862686567164177</c:v>
                </c:pt>
                <c:pt idx="23">
                  <c:v>1.8746268656716396</c:v>
                </c:pt>
                <c:pt idx="24">
                  <c:v>1.8865671641791022</c:v>
                </c:pt>
                <c:pt idx="25">
                  <c:v>1.8985074626865648</c:v>
                </c:pt>
                <c:pt idx="26">
                  <c:v>1.9104477611940274</c:v>
                </c:pt>
                <c:pt idx="27">
                  <c:v>1.92238805970149</c:v>
                </c:pt>
                <c:pt idx="28">
                  <c:v>1.9343283582089525</c:v>
                </c:pt>
                <c:pt idx="29">
                  <c:v>1.9462686567164151</c:v>
                </c:pt>
                <c:pt idx="30">
                  <c:v>1.9582089552238777</c:v>
                </c:pt>
                <c:pt idx="31">
                  <c:v>1.9701492537313403</c:v>
                </c:pt>
                <c:pt idx="32">
                  <c:v>1.9820895522388029</c:v>
                </c:pt>
                <c:pt idx="33">
                  <c:v>1.9940298507462655</c:v>
                </c:pt>
                <c:pt idx="34">
                  <c:v>2.0059701492537281</c:v>
                </c:pt>
                <c:pt idx="35">
                  <c:v>2.0179104477611909</c:v>
                </c:pt>
                <c:pt idx="36">
                  <c:v>2.0298507462686537</c:v>
                </c:pt>
                <c:pt idx="37">
                  <c:v>2.0417910447761165</c:v>
                </c:pt>
                <c:pt idx="38">
                  <c:v>2.0537313432835793</c:v>
                </c:pt>
                <c:pt idx="39">
                  <c:v>2.0656716417910421</c:v>
                </c:pt>
                <c:pt idx="40">
                  <c:v>2.0776119402985049</c:v>
                </c:pt>
                <c:pt idx="41">
                  <c:v>2.0895522388059677</c:v>
                </c:pt>
                <c:pt idx="42">
                  <c:v>2.1014925373134306</c:v>
                </c:pt>
                <c:pt idx="43">
                  <c:v>2.1134328358208934</c:v>
                </c:pt>
                <c:pt idx="44">
                  <c:v>2.1253731343283562</c:v>
                </c:pt>
                <c:pt idx="45">
                  <c:v>2.137313432835819</c:v>
                </c:pt>
                <c:pt idx="46">
                  <c:v>2.1492537313432818</c:v>
                </c:pt>
                <c:pt idx="47">
                  <c:v>2.1611940298507446</c:v>
                </c:pt>
                <c:pt idx="48">
                  <c:v>2.1731343283582074</c:v>
                </c:pt>
                <c:pt idx="49">
                  <c:v>2.1850746268656702</c:v>
                </c:pt>
                <c:pt idx="50">
                  <c:v>2.197014925373133</c:v>
                </c:pt>
                <c:pt idx="51">
                  <c:v>2.2089552238805958</c:v>
                </c:pt>
                <c:pt idx="52">
                  <c:v>2.2208955223880587</c:v>
                </c:pt>
                <c:pt idx="53">
                  <c:v>2.2328358208955215</c:v>
                </c:pt>
                <c:pt idx="54">
                  <c:v>2.2447761194029843</c:v>
                </c:pt>
                <c:pt idx="55">
                  <c:v>2.2567164179104471</c:v>
                </c:pt>
                <c:pt idx="56">
                  <c:v>2.2686567164179099</c:v>
                </c:pt>
                <c:pt idx="57">
                  <c:v>2.2805970149253727</c:v>
                </c:pt>
                <c:pt idx="58">
                  <c:v>2.2925373134328355</c:v>
                </c:pt>
                <c:pt idx="59">
                  <c:v>2.3044776119402983</c:v>
                </c:pt>
                <c:pt idx="60">
                  <c:v>2.3164179104477611</c:v>
                </c:pt>
                <c:pt idx="61">
                  <c:v>2.3283582089552239</c:v>
                </c:pt>
                <c:pt idx="62">
                  <c:v>2.3402985074626868</c:v>
                </c:pt>
                <c:pt idx="63">
                  <c:v>2.3522388059701496</c:v>
                </c:pt>
                <c:pt idx="64">
                  <c:v>2.3641791044776124</c:v>
                </c:pt>
                <c:pt idx="65">
                  <c:v>2.3761194029850752</c:v>
                </c:pt>
                <c:pt idx="66">
                  <c:v>2.388059701492538</c:v>
                </c:pt>
              </c:numCache>
            </c:numRef>
          </c:xVal>
          <c:yVal>
            <c:numRef>
              <c:f>'Figure 4'!$CP$3:$CP$69</c:f>
              <c:numCache>
                <c:formatCode>General</c:formatCode>
                <c:ptCount val="67"/>
                <c:pt idx="0">
                  <c:v>1.007181734</c:v>
                </c:pt>
                <c:pt idx="1">
                  <c:v>1.028395062</c:v>
                </c:pt>
                <c:pt idx="2">
                  <c:v>1.064197531</c:v>
                </c:pt>
                <c:pt idx="3">
                  <c:v>1.851851852</c:v>
                </c:pt>
                <c:pt idx="4">
                  <c:v>1.9010545270000001</c:v>
                </c:pt>
                <c:pt idx="5">
                  <c:v>2.0304526749999998</c:v>
                </c:pt>
                <c:pt idx="6">
                  <c:v>2.1156084650000002</c:v>
                </c:pt>
                <c:pt idx="7">
                  <c:v>2.193672839</c:v>
                </c:pt>
                <c:pt idx="8">
                  <c:v>2.263374486</c:v>
                </c:pt>
                <c:pt idx="9">
                  <c:v>2.2830746259999999</c:v>
                </c:pt>
                <c:pt idx="10">
                  <c:v>2.2855967079999999</c:v>
                </c:pt>
                <c:pt idx="11">
                  <c:v>2.319615985</c:v>
                </c:pt>
                <c:pt idx="12">
                  <c:v>2.5157750970000001</c:v>
                </c:pt>
                <c:pt idx="13">
                  <c:v>2.5397492380000002</c:v>
                </c:pt>
                <c:pt idx="14">
                  <c:v>2.7629629630000001</c:v>
                </c:pt>
                <c:pt idx="15">
                  <c:v>2.8641976150000001</c:v>
                </c:pt>
                <c:pt idx="16">
                  <c:v>2.9604938270000001</c:v>
                </c:pt>
                <c:pt idx="17">
                  <c:v>2.9657064470000001</c:v>
                </c:pt>
                <c:pt idx="18">
                  <c:v>2.9658224400000002</c:v>
                </c:pt>
                <c:pt idx="19">
                  <c:v>2.9780521470000001</c:v>
                </c:pt>
                <c:pt idx="20">
                  <c:v>2.9835391370000002</c:v>
                </c:pt>
                <c:pt idx="21">
                  <c:v>2.991769568</c:v>
                </c:pt>
                <c:pt idx="22">
                  <c:v>2.995061728</c:v>
                </c:pt>
                <c:pt idx="23">
                  <c:v>3</c:v>
                </c:pt>
                <c:pt idx="24">
                  <c:v>3.0054869690000001</c:v>
                </c:pt>
                <c:pt idx="25">
                  <c:v>3.0115891640000001</c:v>
                </c:pt>
                <c:pt idx="26">
                  <c:v>3.021669239</c:v>
                </c:pt>
                <c:pt idx="27">
                  <c:v>3.0233196160000002</c:v>
                </c:pt>
                <c:pt idx="28">
                  <c:v>3.0301783260000001</c:v>
                </c:pt>
                <c:pt idx="29">
                  <c:v>3.0342935529999999</c:v>
                </c:pt>
                <c:pt idx="30">
                  <c:v>3.0964506169999999</c:v>
                </c:pt>
                <c:pt idx="31">
                  <c:v>3.2464634769999998</c:v>
                </c:pt>
                <c:pt idx="32">
                  <c:v>3.4320987650000001</c:v>
                </c:pt>
                <c:pt idx="33">
                  <c:v>3.6200274979999998</c:v>
                </c:pt>
                <c:pt idx="34">
                  <c:v>3.6325658070000002</c:v>
                </c:pt>
                <c:pt idx="35">
                  <c:v>3.6498628260000001</c:v>
                </c:pt>
                <c:pt idx="36">
                  <c:v>3.6824417010000001</c:v>
                </c:pt>
                <c:pt idx="37">
                  <c:v>3.7583802369999999</c:v>
                </c:pt>
                <c:pt idx="38">
                  <c:v>3.901234568</c:v>
                </c:pt>
                <c:pt idx="39">
                  <c:v>3.9582059119999999</c:v>
                </c:pt>
                <c:pt idx="40">
                  <c:v>4.0237268520000002</c:v>
                </c:pt>
                <c:pt idx="41">
                  <c:v>4.084773663</c:v>
                </c:pt>
                <c:pt idx="42">
                  <c:v>4.2192510929999996</c:v>
                </c:pt>
                <c:pt idx="43">
                  <c:v>4.2289066120000003</c:v>
                </c:pt>
                <c:pt idx="44">
                  <c:v>4.3233024689999997</c:v>
                </c:pt>
                <c:pt idx="45">
                  <c:v>4.3374485600000003</c:v>
                </c:pt>
                <c:pt idx="46">
                  <c:v>4.5417103709999997</c:v>
                </c:pt>
                <c:pt idx="47">
                  <c:v>4.5657056469999997</c:v>
                </c:pt>
                <c:pt idx="48">
                  <c:v>4.6320987660000004</c:v>
                </c:pt>
                <c:pt idx="49">
                  <c:v>4.6495198899999997</c:v>
                </c:pt>
                <c:pt idx="50">
                  <c:v>4.6588953330000002</c:v>
                </c:pt>
                <c:pt idx="51">
                  <c:v>4.6903292179999996</c:v>
                </c:pt>
                <c:pt idx="52">
                  <c:v>4.6982167769999998</c:v>
                </c:pt>
                <c:pt idx="53">
                  <c:v>4.743745627</c:v>
                </c:pt>
                <c:pt idx="54">
                  <c:v>4.7836998460000002</c:v>
                </c:pt>
                <c:pt idx="55">
                  <c:v>4.7887517150000001</c:v>
                </c:pt>
                <c:pt idx="56">
                  <c:v>4.7920524689999997</c:v>
                </c:pt>
                <c:pt idx="57">
                  <c:v>4.8491199309999997</c:v>
                </c:pt>
                <c:pt idx="58">
                  <c:v>4.8599405100000004</c:v>
                </c:pt>
                <c:pt idx="59">
                  <c:v>4.9155092590000002</c:v>
                </c:pt>
                <c:pt idx="60">
                  <c:v>4.9415509259999997</c:v>
                </c:pt>
                <c:pt idx="61">
                  <c:v>4.9469135419999999</c:v>
                </c:pt>
                <c:pt idx="62">
                  <c:v>4.9777777780000001</c:v>
                </c:pt>
                <c:pt idx="63">
                  <c:v>4.9849537039999996</c:v>
                </c:pt>
                <c:pt idx="64">
                  <c:v>4.9876543209999999</c:v>
                </c:pt>
                <c:pt idx="65">
                  <c:v>4.9970551590000003</c:v>
                </c:pt>
                <c:pt idx="6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ED-4BD0-BF1E-C20B74DCF6BF}"/>
            </c:ext>
          </c:extLst>
        </c:ser>
        <c:ser>
          <c:idx val="3"/>
          <c:order val="3"/>
          <c:tx>
            <c:strRef>
              <c:f>'Figure 4'!$G$58</c:f>
              <c:strCache>
                <c:ptCount val="1"/>
                <c:pt idx="0">
                  <c:v>G+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33A02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4'!$AG$3:$AG$69</c:f>
              <c:numCache>
                <c:formatCode>General</c:formatCode>
                <c:ptCount val="67"/>
                <c:pt idx="0">
                  <c:v>2.6</c:v>
                </c:pt>
                <c:pt idx="1">
                  <c:v>2.6119402985074629</c:v>
                </c:pt>
                <c:pt idx="2">
                  <c:v>2.6238805970149257</c:v>
                </c:pt>
                <c:pt idx="3">
                  <c:v>2.6358208955223885</c:v>
                </c:pt>
                <c:pt idx="4">
                  <c:v>2.6477611940298513</c:v>
                </c:pt>
                <c:pt idx="5">
                  <c:v>2.6597014925373141</c:v>
                </c:pt>
                <c:pt idx="6">
                  <c:v>2.6716417910447769</c:v>
                </c:pt>
                <c:pt idx="7">
                  <c:v>2.6835820895522398</c:v>
                </c:pt>
                <c:pt idx="8">
                  <c:v>2.6955223880597026</c:v>
                </c:pt>
                <c:pt idx="9">
                  <c:v>2.7074626865671654</c:v>
                </c:pt>
                <c:pt idx="10">
                  <c:v>2.7194029850746282</c:v>
                </c:pt>
                <c:pt idx="11">
                  <c:v>2.731343283582091</c:v>
                </c:pt>
                <c:pt idx="12">
                  <c:v>2.7432835820895538</c:v>
                </c:pt>
                <c:pt idx="13">
                  <c:v>2.7552238805970166</c:v>
                </c:pt>
                <c:pt idx="14">
                  <c:v>2.7671641791044794</c:v>
                </c:pt>
                <c:pt idx="15">
                  <c:v>2.7791044776119422</c:v>
                </c:pt>
                <c:pt idx="16">
                  <c:v>2.791044776119405</c:v>
                </c:pt>
                <c:pt idx="17">
                  <c:v>2.8029850746268679</c:v>
                </c:pt>
                <c:pt idx="18">
                  <c:v>2.8149253731343307</c:v>
                </c:pt>
                <c:pt idx="19">
                  <c:v>2.8268656716417935</c:v>
                </c:pt>
                <c:pt idx="20">
                  <c:v>2.8388059701492563</c:v>
                </c:pt>
                <c:pt idx="21">
                  <c:v>2.8507462686567191</c:v>
                </c:pt>
                <c:pt idx="22">
                  <c:v>2.8626865671641819</c:v>
                </c:pt>
                <c:pt idx="23">
                  <c:v>2.8746268656716447</c:v>
                </c:pt>
                <c:pt idx="24">
                  <c:v>2.8865671641791075</c:v>
                </c:pt>
                <c:pt idx="25">
                  <c:v>2.8985074626865703</c:v>
                </c:pt>
                <c:pt idx="26">
                  <c:v>2.9104477611940331</c:v>
                </c:pt>
                <c:pt idx="27">
                  <c:v>2.922388059701496</c:v>
                </c:pt>
                <c:pt idx="28">
                  <c:v>2.9343283582089588</c:v>
                </c:pt>
                <c:pt idx="29">
                  <c:v>2.9462686567164216</c:v>
                </c:pt>
                <c:pt idx="30">
                  <c:v>2.9582089552238844</c:v>
                </c:pt>
                <c:pt idx="31">
                  <c:v>2.9701492537313472</c:v>
                </c:pt>
                <c:pt idx="32">
                  <c:v>2.98208955223881</c:v>
                </c:pt>
                <c:pt idx="33">
                  <c:v>2.9940298507462728</c:v>
                </c:pt>
                <c:pt idx="34">
                  <c:v>3.0059701492537356</c:v>
                </c:pt>
                <c:pt idx="35">
                  <c:v>3.0179104477611984</c:v>
                </c:pt>
                <c:pt idx="36">
                  <c:v>3.0298507462686612</c:v>
                </c:pt>
                <c:pt idx="37">
                  <c:v>3.0417910447761241</c:v>
                </c:pt>
                <c:pt idx="38">
                  <c:v>3.0537313432835869</c:v>
                </c:pt>
                <c:pt idx="39">
                  <c:v>3.0656716417910497</c:v>
                </c:pt>
                <c:pt idx="40">
                  <c:v>3.0776119402985125</c:v>
                </c:pt>
                <c:pt idx="41">
                  <c:v>3.0895522388059753</c:v>
                </c:pt>
                <c:pt idx="42">
                  <c:v>3.1014925373134381</c:v>
                </c:pt>
                <c:pt idx="43">
                  <c:v>3.1134328358209009</c:v>
                </c:pt>
                <c:pt idx="44">
                  <c:v>3.1253731343283637</c:v>
                </c:pt>
                <c:pt idx="45">
                  <c:v>3.1373134328358265</c:v>
                </c:pt>
                <c:pt idx="46">
                  <c:v>3.1492537313432893</c:v>
                </c:pt>
                <c:pt idx="47">
                  <c:v>3.1611940298507522</c:v>
                </c:pt>
                <c:pt idx="48">
                  <c:v>3.173134328358215</c:v>
                </c:pt>
                <c:pt idx="49">
                  <c:v>3.1850746268656778</c:v>
                </c:pt>
                <c:pt idx="50">
                  <c:v>3.1970149253731406</c:v>
                </c:pt>
                <c:pt idx="51">
                  <c:v>3.2089552238806034</c:v>
                </c:pt>
                <c:pt idx="52">
                  <c:v>3.2208955223880662</c:v>
                </c:pt>
                <c:pt idx="53">
                  <c:v>3.232835820895529</c:v>
                </c:pt>
                <c:pt idx="54">
                  <c:v>3.2447761194029918</c:v>
                </c:pt>
                <c:pt idx="55">
                  <c:v>3.2567164179104546</c:v>
                </c:pt>
                <c:pt idx="56">
                  <c:v>3.2686567164179174</c:v>
                </c:pt>
                <c:pt idx="57">
                  <c:v>3.2805970149253803</c:v>
                </c:pt>
                <c:pt idx="58">
                  <c:v>3.2925373134328431</c:v>
                </c:pt>
                <c:pt idx="59">
                  <c:v>3.3044776119403059</c:v>
                </c:pt>
                <c:pt idx="60">
                  <c:v>3.3164179104477687</c:v>
                </c:pt>
                <c:pt idx="61">
                  <c:v>3.3283582089552315</c:v>
                </c:pt>
                <c:pt idx="62">
                  <c:v>3.3402985074626943</c:v>
                </c:pt>
                <c:pt idx="63">
                  <c:v>3.3522388059701571</c:v>
                </c:pt>
                <c:pt idx="64">
                  <c:v>3.3641791044776199</c:v>
                </c:pt>
                <c:pt idx="65">
                  <c:v>3.3761194029850827</c:v>
                </c:pt>
                <c:pt idx="66">
                  <c:v>3.3880597014925455</c:v>
                </c:pt>
              </c:numCache>
            </c:numRef>
          </c:xVal>
          <c:yVal>
            <c:numRef>
              <c:f>'Figure 4'!$CR$3:$CR$69</c:f>
              <c:numCache>
                <c:formatCode>General</c:formatCode>
                <c:ptCount val="67"/>
                <c:pt idx="0">
                  <c:v>1.036694102</c:v>
                </c:pt>
                <c:pt idx="1">
                  <c:v>2.493827161</c:v>
                </c:pt>
                <c:pt idx="2">
                  <c:v>2.9561042940000002</c:v>
                </c:pt>
                <c:pt idx="3">
                  <c:v>2.994513032</c:v>
                </c:pt>
                <c:pt idx="4">
                  <c:v>2.995061728</c:v>
                </c:pt>
                <c:pt idx="5">
                  <c:v>3.0115891640000001</c:v>
                </c:pt>
                <c:pt idx="6">
                  <c:v>3.0405092589999998</c:v>
                </c:pt>
                <c:pt idx="7">
                  <c:v>3.0578703699999998</c:v>
                </c:pt>
                <c:pt idx="8">
                  <c:v>3.6325658070000002</c:v>
                </c:pt>
                <c:pt idx="9">
                  <c:v>3.9972565790000001</c:v>
                </c:pt>
                <c:pt idx="10">
                  <c:v>4.1507531999999996</c:v>
                </c:pt>
                <c:pt idx="11">
                  <c:v>4.2770919899999997</c:v>
                </c:pt>
                <c:pt idx="12">
                  <c:v>4.4776964870000002</c:v>
                </c:pt>
                <c:pt idx="13">
                  <c:v>4.5582990399999996</c:v>
                </c:pt>
                <c:pt idx="14">
                  <c:v>4.5631117730000001</c:v>
                </c:pt>
                <c:pt idx="15">
                  <c:v>4.695473335</c:v>
                </c:pt>
                <c:pt idx="16">
                  <c:v>4.7211964149999996</c:v>
                </c:pt>
                <c:pt idx="17">
                  <c:v>4.7316872429999997</c:v>
                </c:pt>
                <c:pt idx="18">
                  <c:v>4.7419808129999996</c:v>
                </c:pt>
                <c:pt idx="19">
                  <c:v>4.7434842250000004</c:v>
                </c:pt>
                <c:pt idx="20">
                  <c:v>4.780431643</c:v>
                </c:pt>
                <c:pt idx="21">
                  <c:v>4.7956104249999996</c:v>
                </c:pt>
                <c:pt idx="22">
                  <c:v>4.7997685189999997</c:v>
                </c:pt>
                <c:pt idx="23">
                  <c:v>4.8010976449999996</c:v>
                </c:pt>
                <c:pt idx="24">
                  <c:v>4.8034979419999999</c:v>
                </c:pt>
                <c:pt idx="25">
                  <c:v>4.8229251020000001</c:v>
                </c:pt>
                <c:pt idx="26">
                  <c:v>4.8367626890000004</c:v>
                </c:pt>
                <c:pt idx="27">
                  <c:v>4.8514727620000002</c:v>
                </c:pt>
                <c:pt idx="28">
                  <c:v>4.8628086420000001</c:v>
                </c:pt>
                <c:pt idx="29">
                  <c:v>4.8667026160000004</c:v>
                </c:pt>
                <c:pt idx="30">
                  <c:v>4.8990268329999997</c:v>
                </c:pt>
                <c:pt idx="31">
                  <c:v>4.8998628259999997</c:v>
                </c:pt>
                <c:pt idx="32">
                  <c:v>4.9190672150000001</c:v>
                </c:pt>
                <c:pt idx="33">
                  <c:v>4.9290123460000004</c:v>
                </c:pt>
                <c:pt idx="34">
                  <c:v>4.930864197</c:v>
                </c:pt>
                <c:pt idx="35">
                  <c:v>4.938657407</c:v>
                </c:pt>
                <c:pt idx="36">
                  <c:v>4.9389668530000002</c:v>
                </c:pt>
                <c:pt idx="37">
                  <c:v>4.9519290119999999</c:v>
                </c:pt>
                <c:pt idx="38">
                  <c:v>4.9533607679999996</c:v>
                </c:pt>
                <c:pt idx="39">
                  <c:v>4.9545717590000002</c:v>
                </c:pt>
                <c:pt idx="40">
                  <c:v>4.9567903119999999</c:v>
                </c:pt>
                <c:pt idx="41">
                  <c:v>4.9618505659999999</c:v>
                </c:pt>
                <c:pt idx="42">
                  <c:v>4.9632708499999998</c:v>
                </c:pt>
                <c:pt idx="43">
                  <c:v>4.9639756950000002</c:v>
                </c:pt>
                <c:pt idx="44">
                  <c:v>4.9684499310000003</c:v>
                </c:pt>
                <c:pt idx="45">
                  <c:v>4.9684499310000003</c:v>
                </c:pt>
                <c:pt idx="46">
                  <c:v>4.9695650499999999</c:v>
                </c:pt>
                <c:pt idx="47">
                  <c:v>4.969664903</c:v>
                </c:pt>
                <c:pt idx="48">
                  <c:v>4.9725654090000004</c:v>
                </c:pt>
                <c:pt idx="49">
                  <c:v>4.9739370249999997</c:v>
                </c:pt>
                <c:pt idx="50">
                  <c:v>4.9740740739999998</c:v>
                </c:pt>
                <c:pt idx="51">
                  <c:v>4.9745970750000001</c:v>
                </c:pt>
                <c:pt idx="52">
                  <c:v>4.9753086419999999</c:v>
                </c:pt>
                <c:pt idx="53">
                  <c:v>4.9779238599999998</c:v>
                </c:pt>
                <c:pt idx="54">
                  <c:v>4.9786008229999998</c:v>
                </c:pt>
                <c:pt idx="55">
                  <c:v>4.9791807390000002</c:v>
                </c:pt>
                <c:pt idx="56">
                  <c:v>4.9794239100000004</c:v>
                </c:pt>
                <c:pt idx="57">
                  <c:v>4.9801874120000003</c:v>
                </c:pt>
                <c:pt idx="58">
                  <c:v>4.9810956790000001</c:v>
                </c:pt>
                <c:pt idx="59">
                  <c:v>4.9849537039999996</c:v>
                </c:pt>
                <c:pt idx="60">
                  <c:v>4.9857124490000002</c:v>
                </c:pt>
                <c:pt idx="61">
                  <c:v>4.9884773659999997</c:v>
                </c:pt>
                <c:pt idx="62">
                  <c:v>4.9890260629999998</c:v>
                </c:pt>
                <c:pt idx="63">
                  <c:v>4.9890260629999998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ED-4BD0-BF1E-C20B74DC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'[1]Strip Plot Transfer Test'!$AT$2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80B1D3">
                        <a:alpha val="80000"/>
                      </a:srgbClr>
                    </a:solidFill>
                    <a:ln w="9525">
                      <a:solidFill>
                        <a:srgbClr val="FDB462">
                          <a:alpha val="80000"/>
                        </a:srgbClr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'[1]Strip Plot Transfer Test'!$P$3:$P$92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3.8</c:v>
                      </c:pt>
                      <c:pt idx="1">
                        <c:v>3.8048780487804876</c:v>
                      </c:pt>
                      <c:pt idx="2">
                        <c:v>3.8097560975609754</c:v>
                      </c:pt>
                      <c:pt idx="3">
                        <c:v>3.8146341463414632</c:v>
                      </c:pt>
                      <c:pt idx="4">
                        <c:v>3.8195121951219511</c:v>
                      </c:pt>
                      <c:pt idx="5">
                        <c:v>3.8243902439024389</c:v>
                      </c:pt>
                      <c:pt idx="6">
                        <c:v>3.8292682926829267</c:v>
                      </c:pt>
                      <c:pt idx="7">
                        <c:v>3.8341463414634145</c:v>
                      </c:pt>
                      <c:pt idx="8">
                        <c:v>3.8390243902439023</c:v>
                      </c:pt>
                      <c:pt idx="9">
                        <c:v>3.8439024390243901</c:v>
                      </c:pt>
                      <c:pt idx="10">
                        <c:v>3.8487804878048779</c:v>
                      </c:pt>
                      <c:pt idx="11">
                        <c:v>3.8536585365853657</c:v>
                      </c:pt>
                      <c:pt idx="12">
                        <c:v>3.8585365853658535</c:v>
                      </c:pt>
                      <c:pt idx="13">
                        <c:v>3.8634146341463413</c:v>
                      </c:pt>
                      <c:pt idx="14">
                        <c:v>3.8682926829268292</c:v>
                      </c:pt>
                      <c:pt idx="15">
                        <c:v>3.873170731707317</c:v>
                      </c:pt>
                      <c:pt idx="16">
                        <c:v>3.8780487804878048</c:v>
                      </c:pt>
                      <c:pt idx="17">
                        <c:v>3.8829268292682926</c:v>
                      </c:pt>
                      <c:pt idx="18">
                        <c:v>3.8878048780487804</c:v>
                      </c:pt>
                      <c:pt idx="19">
                        <c:v>3.8926829268292682</c:v>
                      </c:pt>
                      <c:pt idx="20">
                        <c:v>3.897560975609756</c:v>
                      </c:pt>
                      <c:pt idx="21">
                        <c:v>3.9024390243902438</c:v>
                      </c:pt>
                      <c:pt idx="22">
                        <c:v>3.9073170731707316</c:v>
                      </c:pt>
                      <c:pt idx="23">
                        <c:v>3.9121951219512194</c:v>
                      </c:pt>
                      <c:pt idx="24">
                        <c:v>3.9170731707317072</c:v>
                      </c:pt>
                      <c:pt idx="25">
                        <c:v>3.9219512195121951</c:v>
                      </c:pt>
                      <c:pt idx="26">
                        <c:v>3.9268292682926829</c:v>
                      </c:pt>
                      <c:pt idx="27">
                        <c:v>3.9317073170731707</c:v>
                      </c:pt>
                      <c:pt idx="28">
                        <c:v>3.9365853658536585</c:v>
                      </c:pt>
                      <c:pt idx="29">
                        <c:v>3.9414634146341463</c:v>
                      </c:pt>
                      <c:pt idx="30">
                        <c:v>3.9463414634146341</c:v>
                      </c:pt>
                      <c:pt idx="31">
                        <c:v>3.9512195121951219</c:v>
                      </c:pt>
                      <c:pt idx="32">
                        <c:v>3.9560975609756097</c:v>
                      </c:pt>
                      <c:pt idx="33">
                        <c:v>3.9609756097560975</c:v>
                      </c:pt>
                      <c:pt idx="34">
                        <c:v>3.9658536585365853</c:v>
                      </c:pt>
                      <c:pt idx="35">
                        <c:v>3.9707317073170731</c:v>
                      </c:pt>
                      <c:pt idx="36">
                        <c:v>3.975609756097561</c:v>
                      </c:pt>
                      <c:pt idx="37">
                        <c:v>3.9804878048780488</c:v>
                      </c:pt>
                      <c:pt idx="38">
                        <c:v>3.9853658536585366</c:v>
                      </c:pt>
                      <c:pt idx="39">
                        <c:v>3.9902439024390244</c:v>
                      </c:pt>
                      <c:pt idx="40">
                        <c:v>3.9951219512195122</c:v>
                      </c:pt>
                      <c:pt idx="41">
                        <c:v>4</c:v>
                      </c:pt>
                      <c:pt idx="42">
                        <c:v>4.0048780487804878</c:v>
                      </c:pt>
                      <c:pt idx="43">
                        <c:v>4.0097560975609756</c:v>
                      </c:pt>
                      <c:pt idx="44">
                        <c:v>4.0146341463414634</c:v>
                      </c:pt>
                      <c:pt idx="45">
                        <c:v>4.0195121951219512</c:v>
                      </c:pt>
                      <c:pt idx="46">
                        <c:v>4.024390243902439</c:v>
                      </c:pt>
                      <c:pt idx="47">
                        <c:v>4.0292682926829269</c:v>
                      </c:pt>
                      <c:pt idx="48">
                        <c:v>4.0341463414634147</c:v>
                      </c:pt>
                      <c:pt idx="49">
                        <c:v>4.0390243902439025</c:v>
                      </c:pt>
                      <c:pt idx="50">
                        <c:v>4.0439024390243903</c:v>
                      </c:pt>
                      <c:pt idx="51">
                        <c:v>4.0487804878048781</c:v>
                      </c:pt>
                      <c:pt idx="52">
                        <c:v>4.0536585365853659</c:v>
                      </c:pt>
                      <c:pt idx="53">
                        <c:v>4.0585365853658537</c:v>
                      </c:pt>
                      <c:pt idx="54">
                        <c:v>4.0634146341463415</c:v>
                      </c:pt>
                      <c:pt idx="55">
                        <c:v>4.0682926829268293</c:v>
                      </c:pt>
                      <c:pt idx="56">
                        <c:v>4.0731707317073171</c:v>
                      </c:pt>
                      <c:pt idx="57">
                        <c:v>4.0780487804878049</c:v>
                      </c:pt>
                      <c:pt idx="58">
                        <c:v>4.0829268292682928</c:v>
                      </c:pt>
                      <c:pt idx="59">
                        <c:v>4.0878048780487806</c:v>
                      </c:pt>
                      <c:pt idx="60">
                        <c:v>4.0926829268292684</c:v>
                      </c:pt>
                      <c:pt idx="61">
                        <c:v>4.0975609756097562</c:v>
                      </c:pt>
                      <c:pt idx="62">
                        <c:v>4.102439024390244</c:v>
                      </c:pt>
                      <c:pt idx="63">
                        <c:v>4.1073170731707318</c:v>
                      </c:pt>
                      <c:pt idx="64">
                        <c:v>4.1121951219512196</c:v>
                      </c:pt>
                      <c:pt idx="65">
                        <c:v>4.1170731707317074</c:v>
                      </c:pt>
                      <c:pt idx="66">
                        <c:v>4.1219512195121952</c:v>
                      </c:pt>
                      <c:pt idx="67">
                        <c:v>4.126829268292683</c:v>
                      </c:pt>
                      <c:pt idx="68">
                        <c:v>4.1317073170731708</c:v>
                      </c:pt>
                      <c:pt idx="69">
                        <c:v>4.1365853658536587</c:v>
                      </c:pt>
                      <c:pt idx="70">
                        <c:v>4.1414634146341465</c:v>
                      </c:pt>
                      <c:pt idx="71">
                        <c:v>4.1463414634146343</c:v>
                      </c:pt>
                      <c:pt idx="72">
                        <c:v>4.1512195121951221</c:v>
                      </c:pt>
                      <c:pt idx="73">
                        <c:v>4.1560975609756099</c:v>
                      </c:pt>
                      <c:pt idx="74">
                        <c:v>4.1609756097560977</c:v>
                      </c:pt>
                      <c:pt idx="75">
                        <c:v>4.1658536585365855</c:v>
                      </c:pt>
                      <c:pt idx="76">
                        <c:v>4.1707317073170733</c:v>
                      </c:pt>
                      <c:pt idx="77">
                        <c:v>4.1756097560975611</c:v>
                      </c:pt>
                      <c:pt idx="78">
                        <c:v>4.1804878048780489</c:v>
                      </c:pt>
                      <c:pt idx="79">
                        <c:v>4.1853658536585368</c:v>
                      </c:pt>
                      <c:pt idx="80">
                        <c:v>4.1902439024390246</c:v>
                      </c:pt>
                      <c:pt idx="81">
                        <c:v>4.1951219512195124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'[1]Strip Plot Transfer Test'!$AT$3:$AT$92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3.7037107125000301E-2</c:v>
                      </c:pt>
                      <c:pt idx="1">
                        <c:v>6.9444444375000303E-2</c:v>
                      </c:pt>
                      <c:pt idx="2">
                        <c:v>9.5833333125000308E-2</c:v>
                      </c:pt>
                      <c:pt idx="3">
                        <c:v>9.6666602624999987E-2</c:v>
                      </c:pt>
                      <c:pt idx="4">
                        <c:v>0.61358221574999994</c:v>
                      </c:pt>
                      <c:pt idx="5">
                        <c:v>1.25273865375</c:v>
                      </c:pt>
                      <c:pt idx="6">
                        <c:v>2.0832256417500004</c:v>
                      </c:pt>
                      <c:pt idx="7">
                        <c:v>2.2461795382499998</c:v>
                      </c:pt>
                      <c:pt idx="8">
                        <c:v>2.330740864125</c:v>
                      </c:pt>
                      <c:pt idx="9">
                        <c:v>2.3624339332499997</c:v>
                      </c:pt>
                      <c:pt idx="10">
                        <c:v>2.3703703706249999</c:v>
                      </c:pt>
                      <c:pt idx="11">
                        <c:v>2.6712962966249996</c:v>
                      </c:pt>
                      <c:pt idx="12">
                        <c:v>2.9351853258749996</c:v>
                      </c:pt>
                      <c:pt idx="13">
                        <c:v>3.135200545125</c:v>
                      </c:pt>
                      <c:pt idx="14">
                        <c:v>3.1550564238750001</c:v>
                      </c:pt>
                      <c:pt idx="15">
                        <c:v>3.29116210875</c:v>
                      </c:pt>
                      <c:pt idx="16">
                        <c:v>3.3379629626250003</c:v>
                      </c:pt>
                      <c:pt idx="17">
                        <c:v>3.5324074079999992</c:v>
                      </c:pt>
                      <c:pt idx="18">
                        <c:v>3.6341145832500006</c:v>
                      </c:pt>
                      <c:pt idx="19">
                        <c:v>3.7317708326250001</c:v>
                      </c:pt>
                      <c:pt idx="20">
                        <c:v>3.9537039858750003</c:v>
                      </c:pt>
                      <c:pt idx="21">
                        <c:v>4.0277777782499999</c:v>
                      </c:pt>
                      <c:pt idx="22">
                        <c:v>4.0312499996250004</c:v>
                      </c:pt>
                      <c:pt idx="23">
                        <c:v>4.2480832409999998</c:v>
                      </c:pt>
                      <c:pt idx="24">
                        <c:v>4.2870371073750002</c:v>
                      </c:pt>
                      <c:pt idx="25">
                        <c:v>4.3101851849999999</c:v>
                      </c:pt>
                      <c:pt idx="26">
                        <c:v>4.3177083322499996</c:v>
                      </c:pt>
                      <c:pt idx="27">
                        <c:v>4.3240739332500002</c:v>
                      </c:pt>
                      <c:pt idx="28">
                        <c:v>4.3425925919999999</c:v>
                      </c:pt>
                      <c:pt idx="29">
                        <c:v>4.3734809024999999</c:v>
                      </c:pt>
                      <c:pt idx="30">
                        <c:v>4.3763020829999997</c:v>
                      </c:pt>
                      <c:pt idx="31">
                        <c:v>4.3842592597499994</c:v>
                      </c:pt>
                      <c:pt idx="32">
                        <c:v>4.3888888889999995</c:v>
                      </c:pt>
                      <c:pt idx="33">
                        <c:v>4.3893229162500003</c:v>
                      </c:pt>
                      <c:pt idx="34">
                        <c:v>4.3971137156250002</c:v>
                      </c:pt>
                      <c:pt idx="35">
                        <c:v>4.3999999998749999</c:v>
                      </c:pt>
                      <c:pt idx="36">
                        <c:v>4.4055555558750008</c:v>
                      </c:pt>
                      <c:pt idx="37">
                        <c:v>4.4120370375000002</c:v>
                      </c:pt>
                      <c:pt idx="38">
                        <c:v>4.458333333375001</c:v>
                      </c:pt>
                      <c:pt idx="39">
                        <c:v>4.4629631752499996</c:v>
                      </c:pt>
                      <c:pt idx="40">
                        <c:v>4.4722222222500001</c:v>
                      </c:pt>
                      <c:pt idx="41">
                        <c:v>4.4784759678750001</c:v>
                      </c:pt>
                      <c:pt idx="42">
                        <c:v>4.4804687501250005</c:v>
                      </c:pt>
                      <c:pt idx="43">
                        <c:v>4.486110969374999</c:v>
                      </c:pt>
                      <c:pt idx="44">
                        <c:v>4.4861109704999995</c:v>
                      </c:pt>
                      <c:pt idx="45">
                        <c:v>4.4884259257499997</c:v>
                      </c:pt>
                      <c:pt idx="46">
                        <c:v>4.5185185901249998</c:v>
                      </c:pt>
                      <c:pt idx="47">
                        <c:v>4.5247770067500008</c:v>
                      </c:pt>
                      <c:pt idx="48">
                        <c:v>4.5307692303750002</c:v>
                      </c:pt>
                      <c:pt idx="49">
                        <c:v>4.5324076196249994</c:v>
                      </c:pt>
                      <c:pt idx="50">
                        <c:v>4.5787037040000005</c:v>
                      </c:pt>
                      <c:pt idx="51">
                        <c:v>4.581018518625001</c:v>
                      </c:pt>
                      <c:pt idx="52">
                        <c:v>4.590476191125</c:v>
                      </c:pt>
                      <c:pt idx="53">
                        <c:v>4.6296296302499993</c:v>
                      </c:pt>
                      <c:pt idx="54">
                        <c:v>4.63671875025</c:v>
                      </c:pt>
                      <c:pt idx="55">
                        <c:v>4.7083333331250001</c:v>
                      </c:pt>
                      <c:pt idx="56">
                        <c:v>4.7083337572500001</c:v>
                      </c:pt>
                      <c:pt idx="57">
                        <c:v>4.7705573531249996</c:v>
                      </c:pt>
                      <c:pt idx="58">
                        <c:v>4.7941176476250007</c:v>
                      </c:pt>
                      <c:pt idx="59">
                        <c:v>4.8055555552499989</c:v>
                      </c:pt>
                      <c:pt idx="60">
                        <c:v>4.81250000025</c:v>
                      </c:pt>
                      <c:pt idx="61">
                        <c:v>4.9721233218750003</c:v>
                      </c:pt>
                      <c:pt idx="62">
                        <c:v>5.0942380612499996</c:v>
                      </c:pt>
                      <c:pt idx="63">
                        <c:v>5.2314817646250003</c:v>
                      </c:pt>
                      <c:pt idx="64">
                        <c:v>5.6710720484999992</c:v>
                      </c:pt>
                      <c:pt idx="65">
                        <c:v>6.1222222214999995</c:v>
                      </c:pt>
                      <c:pt idx="66">
                        <c:v>6.2129629620000006</c:v>
                      </c:pt>
                      <c:pt idx="67">
                        <c:v>6.4140625001249996</c:v>
                      </c:pt>
                      <c:pt idx="68">
                        <c:v>6.5010559668749996</c:v>
                      </c:pt>
                      <c:pt idx="69">
                        <c:v>6.5535714292500007</c:v>
                      </c:pt>
                      <c:pt idx="70">
                        <c:v>6.7057318799999992</c:v>
                      </c:pt>
                      <c:pt idx="71">
                        <c:v>6.713541667124999</c:v>
                      </c:pt>
                      <c:pt idx="72">
                        <c:v>6.7488755624999994</c:v>
                      </c:pt>
                      <c:pt idx="73">
                        <c:v>6.8055555554999998</c:v>
                      </c:pt>
                      <c:pt idx="74">
                        <c:v>6.8124999993749995</c:v>
                      </c:pt>
                      <c:pt idx="75">
                        <c:v>7.5825520841249991</c:v>
                      </c:pt>
                      <c:pt idx="76">
                        <c:v>7.7175925931250005</c:v>
                      </c:pt>
                      <c:pt idx="77">
                        <c:v>7.7570072943750006</c:v>
                      </c:pt>
                      <c:pt idx="78">
                        <c:v>8.329886069625001</c:v>
                      </c:pt>
                      <c:pt idx="79">
                        <c:v>8.6856925409999999</c:v>
                      </c:pt>
                      <c:pt idx="80">
                        <c:v>8.8684895823749983</c:v>
                      </c:pt>
                      <c:pt idx="81">
                        <c:v>9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5ED-4BD0-BF1E-C20B74DCF6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'[1]Strip Plot Transfer Test'!$AV$2</c15:sqref>
                        </c15:formulaRef>
                      </c:ext>
                    </c:extLst>
                    <c:strCache>
                      <c:ptCount val="1"/>
                      <c:pt idx="0">
                        <c:v>EA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80B1D3">
                        <a:alpha val="80000"/>
                      </a:srgbClr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'[1]Strip Plot Transfer Test'!$Q$3:$Q$92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4.8</c:v>
                      </c:pt>
                      <c:pt idx="1">
                        <c:v>4.8048780487804876</c:v>
                      </c:pt>
                      <c:pt idx="2">
                        <c:v>4.8097560975609754</c:v>
                      </c:pt>
                      <c:pt idx="3">
                        <c:v>4.8146341463414632</c:v>
                      </c:pt>
                      <c:pt idx="4">
                        <c:v>4.8195121951219511</c:v>
                      </c:pt>
                      <c:pt idx="5">
                        <c:v>4.8243902439024389</c:v>
                      </c:pt>
                      <c:pt idx="6">
                        <c:v>4.8292682926829267</c:v>
                      </c:pt>
                      <c:pt idx="7">
                        <c:v>4.8341463414634145</c:v>
                      </c:pt>
                      <c:pt idx="8">
                        <c:v>4.8390243902439023</c:v>
                      </c:pt>
                      <c:pt idx="9">
                        <c:v>4.8439024390243901</c:v>
                      </c:pt>
                      <c:pt idx="10">
                        <c:v>4.8487804878048779</c:v>
                      </c:pt>
                      <c:pt idx="11">
                        <c:v>4.8536585365853657</c:v>
                      </c:pt>
                      <c:pt idx="12">
                        <c:v>4.8585365853658535</c:v>
                      </c:pt>
                      <c:pt idx="13">
                        <c:v>4.8634146341463413</c:v>
                      </c:pt>
                      <c:pt idx="14">
                        <c:v>4.8682926829268292</c:v>
                      </c:pt>
                      <c:pt idx="15">
                        <c:v>4.873170731707317</c:v>
                      </c:pt>
                      <c:pt idx="16">
                        <c:v>4.8780487804878048</c:v>
                      </c:pt>
                      <c:pt idx="17">
                        <c:v>4.8829268292682926</c:v>
                      </c:pt>
                      <c:pt idx="18">
                        <c:v>4.8878048780487804</c:v>
                      </c:pt>
                      <c:pt idx="19">
                        <c:v>4.8926829268292682</c:v>
                      </c:pt>
                      <c:pt idx="20">
                        <c:v>4.897560975609756</c:v>
                      </c:pt>
                      <c:pt idx="21">
                        <c:v>4.9024390243902438</c:v>
                      </c:pt>
                      <c:pt idx="22">
                        <c:v>4.9073170731707316</c:v>
                      </c:pt>
                      <c:pt idx="23">
                        <c:v>4.9121951219512194</c:v>
                      </c:pt>
                      <c:pt idx="24">
                        <c:v>4.9170731707317072</c:v>
                      </c:pt>
                      <c:pt idx="25">
                        <c:v>4.9219512195121951</c:v>
                      </c:pt>
                      <c:pt idx="26">
                        <c:v>4.9268292682926829</c:v>
                      </c:pt>
                      <c:pt idx="27">
                        <c:v>4.9317073170731707</c:v>
                      </c:pt>
                      <c:pt idx="28">
                        <c:v>4.9365853658536585</c:v>
                      </c:pt>
                      <c:pt idx="29">
                        <c:v>4.9414634146341463</c:v>
                      </c:pt>
                      <c:pt idx="30">
                        <c:v>4.9463414634146341</c:v>
                      </c:pt>
                      <c:pt idx="31">
                        <c:v>4.9512195121951219</c:v>
                      </c:pt>
                      <c:pt idx="32">
                        <c:v>4.9560975609756097</c:v>
                      </c:pt>
                      <c:pt idx="33">
                        <c:v>4.9609756097560975</c:v>
                      </c:pt>
                      <c:pt idx="34">
                        <c:v>4.9658536585365853</c:v>
                      </c:pt>
                      <c:pt idx="35">
                        <c:v>4.9707317073170731</c:v>
                      </c:pt>
                      <c:pt idx="36">
                        <c:v>4.975609756097561</c:v>
                      </c:pt>
                      <c:pt idx="37">
                        <c:v>4.9804878048780488</c:v>
                      </c:pt>
                      <c:pt idx="38">
                        <c:v>4.9853658536585366</c:v>
                      </c:pt>
                      <c:pt idx="39">
                        <c:v>4.9902439024390244</c:v>
                      </c:pt>
                      <c:pt idx="40">
                        <c:v>4.9951219512195122</c:v>
                      </c:pt>
                      <c:pt idx="41">
                        <c:v>5</c:v>
                      </c:pt>
                      <c:pt idx="42">
                        <c:v>5.0048780487804878</c:v>
                      </c:pt>
                      <c:pt idx="43">
                        <c:v>5.0097560975609756</c:v>
                      </c:pt>
                      <c:pt idx="44">
                        <c:v>5.0146341463414634</c:v>
                      </c:pt>
                      <c:pt idx="45">
                        <c:v>5.0195121951219512</c:v>
                      </c:pt>
                      <c:pt idx="46">
                        <c:v>5.024390243902439</c:v>
                      </c:pt>
                      <c:pt idx="47">
                        <c:v>5.0292682926829269</c:v>
                      </c:pt>
                      <c:pt idx="48">
                        <c:v>5.0341463414634147</c:v>
                      </c:pt>
                      <c:pt idx="49">
                        <c:v>5.0390243902439025</c:v>
                      </c:pt>
                      <c:pt idx="50">
                        <c:v>5.0439024390243903</c:v>
                      </c:pt>
                      <c:pt idx="51">
                        <c:v>5.0487804878048781</c:v>
                      </c:pt>
                      <c:pt idx="52">
                        <c:v>5.0536585365853659</c:v>
                      </c:pt>
                      <c:pt idx="53">
                        <c:v>5.0585365853658537</c:v>
                      </c:pt>
                      <c:pt idx="54">
                        <c:v>5.0634146341463415</c:v>
                      </c:pt>
                      <c:pt idx="55">
                        <c:v>5.0682926829268293</c:v>
                      </c:pt>
                      <c:pt idx="56">
                        <c:v>5.0731707317073171</c:v>
                      </c:pt>
                      <c:pt idx="57">
                        <c:v>5.0780487804878049</c:v>
                      </c:pt>
                      <c:pt idx="58">
                        <c:v>5.0829268292682928</c:v>
                      </c:pt>
                      <c:pt idx="59">
                        <c:v>5.0878048780487806</c:v>
                      </c:pt>
                      <c:pt idx="60">
                        <c:v>5.0926829268292684</c:v>
                      </c:pt>
                      <c:pt idx="61">
                        <c:v>5.0975609756097562</c:v>
                      </c:pt>
                      <c:pt idx="62">
                        <c:v>5.102439024390244</c:v>
                      </c:pt>
                      <c:pt idx="63">
                        <c:v>5.1073170731707318</c:v>
                      </c:pt>
                      <c:pt idx="64">
                        <c:v>5.1121951219512196</c:v>
                      </c:pt>
                      <c:pt idx="65">
                        <c:v>5.1170731707317074</c:v>
                      </c:pt>
                      <c:pt idx="66">
                        <c:v>5.1219512195121952</c:v>
                      </c:pt>
                      <c:pt idx="67">
                        <c:v>5.126829268292683</c:v>
                      </c:pt>
                      <c:pt idx="68">
                        <c:v>5.1317073170731708</c:v>
                      </c:pt>
                      <c:pt idx="69">
                        <c:v>5.1365853658536587</c:v>
                      </c:pt>
                      <c:pt idx="70">
                        <c:v>5.1414634146341465</c:v>
                      </c:pt>
                      <c:pt idx="71">
                        <c:v>5.1463414634146343</c:v>
                      </c:pt>
                      <c:pt idx="72">
                        <c:v>5.1512195121951221</c:v>
                      </c:pt>
                      <c:pt idx="73">
                        <c:v>5.1560975609756099</c:v>
                      </c:pt>
                      <c:pt idx="74">
                        <c:v>5.1609756097560977</c:v>
                      </c:pt>
                      <c:pt idx="75">
                        <c:v>5.1658536585365855</c:v>
                      </c:pt>
                      <c:pt idx="76">
                        <c:v>5.1707317073170733</c:v>
                      </c:pt>
                      <c:pt idx="77">
                        <c:v>5.1756097560975611</c:v>
                      </c:pt>
                      <c:pt idx="78">
                        <c:v>5.1804878048780489</c:v>
                      </c:pt>
                      <c:pt idx="79">
                        <c:v>5.1853658536585368</c:v>
                      </c:pt>
                      <c:pt idx="80">
                        <c:v>5.1902439024390246</c:v>
                      </c:pt>
                      <c:pt idx="81">
                        <c:v>5.1951219512195124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'[1]Strip Plot Transfer Test'!$AV$3:$AV$92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7.0833333374999918E-2</c:v>
                      </c:pt>
                      <c:pt idx="1">
                        <c:v>0.16666666649999973</c:v>
                      </c:pt>
                      <c:pt idx="2">
                        <c:v>0.39321238275000037</c:v>
                      </c:pt>
                      <c:pt idx="3">
                        <c:v>0.63193403250000013</c:v>
                      </c:pt>
                      <c:pt idx="4">
                        <c:v>0.67838541637500027</c:v>
                      </c:pt>
                      <c:pt idx="5">
                        <c:v>1.182146542875</c:v>
                      </c:pt>
                      <c:pt idx="6">
                        <c:v>1.432707355125</c:v>
                      </c:pt>
                      <c:pt idx="7">
                        <c:v>1.6562500008750001</c:v>
                      </c:pt>
                      <c:pt idx="8">
                        <c:v>1.6688475146249999</c:v>
                      </c:pt>
                      <c:pt idx="9">
                        <c:v>2.2592595419999997</c:v>
                      </c:pt>
                      <c:pt idx="10">
                        <c:v>2.49999999975</c:v>
                      </c:pt>
                      <c:pt idx="11">
                        <c:v>2.9933690242500002</c:v>
                      </c:pt>
                      <c:pt idx="12">
                        <c:v>3.2916813513749998</c:v>
                      </c:pt>
                      <c:pt idx="13">
                        <c:v>3.3194444444999998</c:v>
                      </c:pt>
                      <c:pt idx="14">
                        <c:v>3.4251519093749998</c:v>
                      </c:pt>
                      <c:pt idx="15">
                        <c:v>3.4852864590000001</c:v>
                      </c:pt>
                      <c:pt idx="16">
                        <c:v>3.5690104170000003</c:v>
                      </c:pt>
                      <c:pt idx="17">
                        <c:v>3.6712962956249999</c:v>
                      </c:pt>
                      <c:pt idx="18">
                        <c:v>3.6759259259999997</c:v>
                      </c:pt>
                      <c:pt idx="19">
                        <c:v>3.7122395827500005</c:v>
                      </c:pt>
                      <c:pt idx="20">
                        <c:v>3.8789625858750005</c:v>
                      </c:pt>
                      <c:pt idx="21">
                        <c:v>4.2013888897500005</c:v>
                      </c:pt>
                      <c:pt idx="22">
                        <c:v>4.3007668166249999</c:v>
                      </c:pt>
                      <c:pt idx="23">
                        <c:v>4.3101851850000008</c:v>
                      </c:pt>
                      <c:pt idx="24">
                        <c:v>4.3333337565000001</c:v>
                      </c:pt>
                      <c:pt idx="25">
                        <c:v>4.341936897000001</c:v>
                      </c:pt>
                      <c:pt idx="26">
                        <c:v>4.3502604164999994</c:v>
                      </c:pt>
                      <c:pt idx="27">
                        <c:v>4.3697916663750007</c:v>
                      </c:pt>
                      <c:pt idx="28">
                        <c:v>4.3888888889999995</c:v>
                      </c:pt>
                      <c:pt idx="29">
                        <c:v>4.4027777778750004</c:v>
                      </c:pt>
                      <c:pt idx="30">
                        <c:v>4.4444445851249998</c:v>
                      </c:pt>
                      <c:pt idx="31">
                        <c:v>4.4814817642499998</c:v>
                      </c:pt>
                      <c:pt idx="32">
                        <c:v>4.4861111111250001</c:v>
                      </c:pt>
                      <c:pt idx="33">
                        <c:v>4.4953703707500008</c:v>
                      </c:pt>
                      <c:pt idx="34">
                        <c:v>4.5138888888749999</c:v>
                      </c:pt>
                      <c:pt idx="35">
                        <c:v>4.5166666668750004</c:v>
                      </c:pt>
                      <c:pt idx="36">
                        <c:v>4.5195312510000001</c:v>
                      </c:pt>
                      <c:pt idx="37">
                        <c:v>4.5324076196249994</c:v>
                      </c:pt>
                      <c:pt idx="38">
                        <c:v>4.5601853264999992</c:v>
                      </c:pt>
                      <c:pt idx="39">
                        <c:v>4.5636574072500009</c:v>
                      </c:pt>
                      <c:pt idx="40">
                        <c:v>4.5972222221250005</c:v>
                      </c:pt>
                      <c:pt idx="41">
                        <c:v>4.6064814817500004</c:v>
                      </c:pt>
                      <c:pt idx="42">
                        <c:v>4.8287037037499996</c:v>
                      </c:pt>
                      <c:pt idx="43">
                        <c:v>4.8523809521250003</c:v>
                      </c:pt>
                      <c:pt idx="44">
                        <c:v>4.9833333326249996</c:v>
                      </c:pt>
                      <c:pt idx="45">
                        <c:v>5.1018518520000002</c:v>
                      </c:pt>
                      <c:pt idx="46">
                        <c:v>5.2812500006250005</c:v>
                      </c:pt>
                      <c:pt idx="47">
                        <c:v>5.3240742157500005</c:v>
                      </c:pt>
                      <c:pt idx="48">
                        <c:v>5.6342592596250007</c:v>
                      </c:pt>
                      <c:pt idx="49">
                        <c:v>5.7731481483750002</c:v>
                      </c:pt>
                      <c:pt idx="50">
                        <c:v>6.0565763925000002</c:v>
                      </c:pt>
                      <c:pt idx="51">
                        <c:v>6.078703703625</c:v>
                      </c:pt>
                      <c:pt idx="52">
                        <c:v>6.521164061625</c:v>
                      </c:pt>
                      <c:pt idx="53">
                        <c:v>6.5277777768750003</c:v>
                      </c:pt>
                      <c:pt idx="54">
                        <c:v>6.7450445988750003</c:v>
                      </c:pt>
                      <c:pt idx="55">
                        <c:v>6.8611115351249996</c:v>
                      </c:pt>
                      <c:pt idx="56">
                        <c:v>7.1562499998749995</c:v>
                      </c:pt>
                      <c:pt idx="57">
                        <c:v>7.2592595426250011</c:v>
                      </c:pt>
                      <c:pt idx="58">
                        <c:v>7.7129633868749998</c:v>
                      </c:pt>
                      <c:pt idx="59">
                        <c:v>7.8001953131249993</c:v>
                      </c:pt>
                      <c:pt idx="60">
                        <c:v>7.8784722213749987</c:v>
                      </c:pt>
                      <c:pt idx="61">
                        <c:v>7.9717948717500002</c:v>
                      </c:pt>
                      <c:pt idx="62">
                        <c:v>8.0768229165000012</c:v>
                      </c:pt>
                      <c:pt idx="63">
                        <c:v>8.1000434025000008</c:v>
                      </c:pt>
                      <c:pt idx="64">
                        <c:v>8.1132812505</c:v>
                      </c:pt>
                      <c:pt idx="65">
                        <c:v>8.2349397584999995</c:v>
                      </c:pt>
                      <c:pt idx="66">
                        <c:v>8.2613304461249992</c:v>
                      </c:pt>
                      <c:pt idx="67">
                        <c:v>8.2963376606250012</c:v>
                      </c:pt>
                      <c:pt idx="68">
                        <c:v>8.3154761910000001</c:v>
                      </c:pt>
                      <c:pt idx="69">
                        <c:v>8.3671875</c:v>
                      </c:pt>
                      <c:pt idx="70">
                        <c:v>8.4229144661250004</c:v>
                      </c:pt>
                      <c:pt idx="71">
                        <c:v>8.5715372913749999</c:v>
                      </c:pt>
                      <c:pt idx="72">
                        <c:v>8.6611111110000003</c:v>
                      </c:pt>
                      <c:pt idx="73">
                        <c:v>8.7252604166250016</c:v>
                      </c:pt>
                      <c:pt idx="74">
                        <c:v>8.770483398375001</c:v>
                      </c:pt>
                      <c:pt idx="75">
                        <c:v>8.8402777773750003</c:v>
                      </c:pt>
                      <c:pt idx="76">
                        <c:v>8.869212962999999</c:v>
                      </c:pt>
                      <c:pt idx="77">
                        <c:v>8.900068394249999</c:v>
                      </c:pt>
                      <c:pt idx="78">
                        <c:v>8.9322855637499998</c:v>
                      </c:pt>
                      <c:pt idx="79">
                        <c:v>8.9334303119999987</c:v>
                      </c:pt>
                      <c:pt idx="80">
                        <c:v>8.9726562506249987</c:v>
                      </c:pt>
                      <c:pt idx="81">
                        <c:v>9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ED-4BD0-BF1E-C20B74DCF6BF}"/>
                  </c:ext>
                </c:extLst>
              </c15:ser>
            </c15:filteredScatterSeries>
          </c:ext>
        </c:extLst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Lack of Transfer of POS2 to CS- or NOS1 to CS+</a:t>
            </a:r>
          </a:p>
        </c:rich>
      </c:tx>
      <c:layout>
        <c:manualLayout>
          <c:xMode val="edge"/>
          <c:yMode val="edge"/>
          <c:x val="0.1660593275335401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03228336236886"/>
          <c:y val="0.14796663185761402"/>
          <c:w val="0.837963479217814"/>
          <c:h val="0.63045094426328019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E41A1C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">
                    <a:srgbClr val="80B1D3">
                      <a:alpha val="40000"/>
                    </a:srgbClr>
                  </a:gs>
                  <a:gs pos="99000">
                    <a:srgbClr val="FB8072"/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63E-4F32-8557-80F2CE2CE51F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">
                    <a:srgbClr val="33A02C">
                      <a:alpha val="40000"/>
                    </a:srgbClr>
                  </a:gs>
                  <a:gs pos="99000">
                    <a:srgbClr val="FFD92F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63E-4F32-8557-80F2CE2CE51F}"/>
              </c:ext>
            </c:extLst>
          </c:dPt>
          <c:dPt>
            <c:idx val="3"/>
            <c:invertIfNegative val="0"/>
            <c:bubble3D val="0"/>
            <c:spPr>
              <a:solidFill>
                <a:srgbClr val="33A02C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63E-4F32-8557-80F2CE2CE51F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4'!$I$59:$I$62</c:f>
                <c:numCache>
                  <c:formatCode>General</c:formatCode>
                  <c:ptCount val="4"/>
                  <c:pt idx="0">
                    <c:v>9.6757408711998047E-2</c:v>
                  </c:pt>
                  <c:pt idx="1">
                    <c:v>0.10296097738731476</c:v>
                  </c:pt>
                  <c:pt idx="2">
                    <c:v>0.11123216176305753</c:v>
                  </c:pt>
                  <c:pt idx="3">
                    <c:v>9.505428265230513E-2</c:v>
                  </c:pt>
                </c:numCache>
              </c:numRef>
            </c:plus>
            <c:minus>
              <c:numRef>
                <c:f>'Figure 4'!$I$59:$I$62</c:f>
                <c:numCache>
                  <c:formatCode>General</c:formatCode>
                  <c:ptCount val="4"/>
                  <c:pt idx="0">
                    <c:v>9.6757408711998047E-2</c:v>
                  </c:pt>
                  <c:pt idx="1">
                    <c:v>0.10296097738731476</c:v>
                  </c:pt>
                  <c:pt idx="2">
                    <c:v>0.11123216176305753</c:v>
                  </c:pt>
                  <c:pt idx="3">
                    <c:v>9.505428265230513E-2</c:v>
                  </c:pt>
                </c:numCache>
              </c:numRef>
            </c:minus>
          </c:errBars>
          <c:cat>
            <c:strRef>
              <c:f>'Figure 4'!$G$59:$G$62</c:f>
              <c:strCache>
                <c:ptCount val="4"/>
                <c:pt idx="0">
                  <c:v>H-</c:v>
                </c:pt>
                <c:pt idx="1">
                  <c:v>DH</c:v>
                </c:pt>
                <c:pt idx="2">
                  <c:v>DG</c:v>
                </c:pt>
                <c:pt idx="3">
                  <c:v>G+</c:v>
                </c:pt>
              </c:strCache>
            </c:strRef>
          </c:cat>
          <c:val>
            <c:numRef>
              <c:f>'Figure 4'!$H$59:$H$62</c:f>
              <c:numCache>
                <c:formatCode>General</c:formatCode>
                <c:ptCount val="4"/>
                <c:pt idx="0">
                  <c:v>1.4980868253283584</c:v>
                </c:pt>
                <c:pt idx="1">
                  <c:v>2.2047210263134325</c:v>
                </c:pt>
                <c:pt idx="2">
                  <c:v>3.5537235788656716</c:v>
                </c:pt>
                <c:pt idx="3">
                  <c:v>4.5137211890298525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E-4F32-8557-80F2CE2C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4'!$G$59</c:f>
              <c:strCache>
                <c:ptCount val="1"/>
                <c:pt idx="0">
                  <c:v>H-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E41A1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4'!$AC$3:$AC$69</c:f>
              <c:numCache>
                <c:formatCode>General</c:formatCode>
                <c:ptCount val="67"/>
                <c:pt idx="0">
                  <c:v>0.6</c:v>
                </c:pt>
                <c:pt idx="1">
                  <c:v>0.61194029850746268</c:v>
                </c:pt>
                <c:pt idx="2">
                  <c:v>0.62388059701492538</c:v>
                </c:pt>
                <c:pt idx="3">
                  <c:v>0.63582089552238807</c:v>
                </c:pt>
                <c:pt idx="4">
                  <c:v>0.64776119402985077</c:v>
                </c:pt>
                <c:pt idx="5">
                  <c:v>0.65970149253731347</c:v>
                </c:pt>
                <c:pt idx="6">
                  <c:v>0.67164179104477617</c:v>
                </c:pt>
                <c:pt idx="7">
                  <c:v>0.68358208955223887</c:v>
                </c:pt>
                <c:pt idx="8">
                  <c:v>0.69552238805970157</c:v>
                </c:pt>
                <c:pt idx="9">
                  <c:v>0.70746268656716427</c:v>
                </c:pt>
                <c:pt idx="10">
                  <c:v>0.71940298507462697</c:v>
                </c:pt>
                <c:pt idx="11">
                  <c:v>0.73134328358208966</c:v>
                </c:pt>
                <c:pt idx="12">
                  <c:v>0.74328358208955236</c:v>
                </c:pt>
                <c:pt idx="13">
                  <c:v>0.75522388059701506</c:v>
                </c:pt>
                <c:pt idx="14">
                  <c:v>0.76716417910447776</c:v>
                </c:pt>
                <c:pt idx="15">
                  <c:v>0.77910447761194046</c:v>
                </c:pt>
                <c:pt idx="16">
                  <c:v>0.79104477611940316</c:v>
                </c:pt>
                <c:pt idx="17">
                  <c:v>0.80298507462686586</c:v>
                </c:pt>
                <c:pt idx="18">
                  <c:v>0.81492537313432856</c:v>
                </c:pt>
                <c:pt idx="19">
                  <c:v>0.82686567164179126</c:v>
                </c:pt>
                <c:pt idx="20">
                  <c:v>0.83880597014925395</c:v>
                </c:pt>
                <c:pt idx="21">
                  <c:v>0.85074626865671665</c:v>
                </c:pt>
                <c:pt idx="22">
                  <c:v>0.86268656716417935</c:v>
                </c:pt>
                <c:pt idx="23">
                  <c:v>0.87462686567164205</c:v>
                </c:pt>
                <c:pt idx="24">
                  <c:v>0.88656716417910475</c:v>
                </c:pt>
                <c:pt idx="25">
                  <c:v>0.89850746268656745</c:v>
                </c:pt>
                <c:pt idx="26">
                  <c:v>0.91044776119403015</c:v>
                </c:pt>
                <c:pt idx="27">
                  <c:v>0.92238805970149285</c:v>
                </c:pt>
                <c:pt idx="28">
                  <c:v>0.93432835820895555</c:v>
                </c:pt>
                <c:pt idx="29">
                  <c:v>0.94626865671641824</c:v>
                </c:pt>
                <c:pt idx="30">
                  <c:v>0.95820895522388094</c:v>
                </c:pt>
                <c:pt idx="31">
                  <c:v>0.97014925373134364</c:v>
                </c:pt>
                <c:pt idx="32">
                  <c:v>0.98208955223880634</c:v>
                </c:pt>
                <c:pt idx="33">
                  <c:v>0.99402985074626904</c:v>
                </c:pt>
                <c:pt idx="34">
                  <c:v>1.0059701492537316</c:v>
                </c:pt>
                <c:pt idx="35">
                  <c:v>1.0179104477611942</c:v>
                </c:pt>
                <c:pt idx="36">
                  <c:v>1.0298507462686568</c:v>
                </c:pt>
                <c:pt idx="37">
                  <c:v>1.0417910447761194</c:v>
                </c:pt>
                <c:pt idx="38">
                  <c:v>1.053731343283582</c:v>
                </c:pt>
                <c:pt idx="39">
                  <c:v>1.0656716417910446</c:v>
                </c:pt>
                <c:pt idx="40">
                  <c:v>1.0776119402985072</c:v>
                </c:pt>
                <c:pt idx="41">
                  <c:v>1.0895522388059697</c:v>
                </c:pt>
                <c:pt idx="42">
                  <c:v>1.1014925373134323</c:v>
                </c:pt>
                <c:pt idx="43">
                  <c:v>1.1134328358208949</c:v>
                </c:pt>
                <c:pt idx="44">
                  <c:v>1.1253731343283575</c:v>
                </c:pt>
                <c:pt idx="45">
                  <c:v>1.1373134328358201</c:v>
                </c:pt>
                <c:pt idx="46">
                  <c:v>1.1492537313432827</c:v>
                </c:pt>
                <c:pt idx="47">
                  <c:v>1.1611940298507453</c:v>
                </c:pt>
                <c:pt idx="48">
                  <c:v>1.1731343283582079</c:v>
                </c:pt>
                <c:pt idx="49">
                  <c:v>1.1850746268656704</c:v>
                </c:pt>
                <c:pt idx="50">
                  <c:v>1.197014925373133</c:v>
                </c:pt>
                <c:pt idx="51">
                  <c:v>1.2089552238805956</c:v>
                </c:pt>
                <c:pt idx="52">
                  <c:v>1.2208955223880582</c:v>
                </c:pt>
                <c:pt idx="53">
                  <c:v>1.2328358208955208</c:v>
                </c:pt>
                <c:pt idx="54">
                  <c:v>1.2447761194029834</c:v>
                </c:pt>
                <c:pt idx="55">
                  <c:v>1.256716417910446</c:v>
                </c:pt>
                <c:pt idx="56">
                  <c:v>1.2686567164179086</c:v>
                </c:pt>
                <c:pt idx="57">
                  <c:v>1.2805970149253711</c:v>
                </c:pt>
                <c:pt idx="58">
                  <c:v>1.2925373134328337</c:v>
                </c:pt>
                <c:pt idx="59">
                  <c:v>1.3044776119402963</c:v>
                </c:pt>
                <c:pt idx="60">
                  <c:v>1.3164179104477589</c:v>
                </c:pt>
                <c:pt idx="61">
                  <c:v>1.3283582089552215</c:v>
                </c:pt>
                <c:pt idx="62">
                  <c:v>1.3402985074626841</c:v>
                </c:pt>
                <c:pt idx="63">
                  <c:v>1.3522388059701467</c:v>
                </c:pt>
                <c:pt idx="64">
                  <c:v>1.3641791044776093</c:v>
                </c:pt>
                <c:pt idx="65">
                  <c:v>1.3761194029850718</c:v>
                </c:pt>
                <c:pt idx="66">
                  <c:v>1.3880597014925344</c:v>
                </c:pt>
              </c:numCache>
            </c:numRef>
          </c:xVal>
          <c:yVal>
            <c:numRef>
              <c:f>'Figure 4'!$CT$3:$CT$69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1.004938272</c:v>
                </c:pt>
                <c:pt idx="3">
                  <c:v>1.005486968</c:v>
                </c:pt>
                <c:pt idx="4">
                  <c:v>1.007639564</c:v>
                </c:pt>
                <c:pt idx="5">
                  <c:v>1.011188271</c:v>
                </c:pt>
                <c:pt idx="6">
                  <c:v>1.0123456790000001</c:v>
                </c:pt>
                <c:pt idx="7">
                  <c:v>1.013117284</c:v>
                </c:pt>
                <c:pt idx="8">
                  <c:v>1.015089205</c:v>
                </c:pt>
                <c:pt idx="9">
                  <c:v>1.020458554</c:v>
                </c:pt>
                <c:pt idx="10">
                  <c:v>1.020576194</c:v>
                </c:pt>
                <c:pt idx="11">
                  <c:v>1.0213991769999999</c:v>
                </c:pt>
                <c:pt idx="12">
                  <c:v>1.0213991769999999</c:v>
                </c:pt>
                <c:pt idx="13">
                  <c:v>1.0214120369999999</c:v>
                </c:pt>
                <c:pt idx="14">
                  <c:v>1.023597042</c:v>
                </c:pt>
                <c:pt idx="15">
                  <c:v>1.0246913580000001</c:v>
                </c:pt>
                <c:pt idx="16">
                  <c:v>1.0264081789999999</c:v>
                </c:pt>
                <c:pt idx="17">
                  <c:v>1.0285493830000001</c:v>
                </c:pt>
                <c:pt idx="18">
                  <c:v>1.0301783259999999</c:v>
                </c:pt>
                <c:pt idx="19">
                  <c:v>1.0301784</c:v>
                </c:pt>
                <c:pt idx="20">
                  <c:v>1.0319637340000001</c:v>
                </c:pt>
                <c:pt idx="21">
                  <c:v>1.0338541670000001</c:v>
                </c:pt>
                <c:pt idx="22">
                  <c:v>1.0339417230000001</c:v>
                </c:pt>
                <c:pt idx="23">
                  <c:v>1.0419737250000001</c:v>
                </c:pt>
                <c:pt idx="24">
                  <c:v>1.042524005</c:v>
                </c:pt>
                <c:pt idx="25">
                  <c:v>1.0538408779999999</c:v>
                </c:pt>
                <c:pt idx="26">
                  <c:v>1.0598751529999999</c:v>
                </c:pt>
                <c:pt idx="27">
                  <c:v>1.0629629629999999</c:v>
                </c:pt>
                <c:pt idx="28">
                  <c:v>1.067489712</c:v>
                </c:pt>
                <c:pt idx="29">
                  <c:v>1.0716049759999999</c:v>
                </c:pt>
                <c:pt idx="30">
                  <c:v>1.076412707</c:v>
                </c:pt>
                <c:pt idx="31">
                  <c:v>1.086356571</c:v>
                </c:pt>
                <c:pt idx="32">
                  <c:v>1.0897312240000001</c:v>
                </c:pt>
                <c:pt idx="33">
                  <c:v>1.095473251</c:v>
                </c:pt>
                <c:pt idx="34">
                  <c:v>1.0973936900000001</c:v>
                </c:pt>
                <c:pt idx="35">
                  <c:v>1.097993827</c:v>
                </c:pt>
                <c:pt idx="36">
                  <c:v>1.1001371740000001</c:v>
                </c:pt>
                <c:pt idx="37">
                  <c:v>1.145152934</c:v>
                </c:pt>
                <c:pt idx="38">
                  <c:v>1.189251512</c:v>
                </c:pt>
                <c:pt idx="39">
                  <c:v>1.205761327</c:v>
                </c:pt>
                <c:pt idx="40">
                  <c:v>1.2085048220000001</c:v>
                </c:pt>
                <c:pt idx="41">
                  <c:v>1.2389017120000001</c:v>
                </c:pt>
                <c:pt idx="42">
                  <c:v>1.2398626230000001</c:v>
                </c:pt>
                <c:pt idx="43">
                  <c:v>1.251028807</c:v>
                </c:pt>
                <c:pt idx="44">
                  <c:v>1.2606310009999999</c:v>
                </c:pt>
                <c:pt idx="45">
                  <c:v>1.261526833</c:v>
                </c:pt>
                <c:pt idx="46">
                  <c:v>1.2658179009999999</c:v>
                </c:pt>
                <c:pt idx="47">
                  <c:v>1.2880658439999999</c:v>
                </c:pt>
                <c:pt idx="48">
                  <c:v>1.349800669</c:v>
                </c:pt>
                <c:pt idx="49">
                  <c:v>1.5888922130000001</c:v>
                </c:pt>
                <c:pt idx="50">
                  <c:v>1.6694101509999999</c:v>
                </c:pt>
                <c:pt idx="51">
                  <c:v>1.708120965</c:v>
                </c:pt>
                <c:pt idx="52">
                  <c:v>1.709190693</c:v>
                </c:pt>
                <c:pt idx="53">
                  <c:v>1.750342936</c:v>
                </c:pt>
                <c:pt idx="54">
                  <c:v>1.919067278</c:v>
                </c:pt>
                <c:pt idx="55">
                  <c:v>2.0150892260000002</c:v>
                </c:pt>
                <c:pt idx="56">
                  <c:v>2.3525377230000002</c:v>
                </c:pt>
                <c:pt idx="57">
                  <c:v>2.9026565259999999</c:v>
                </c:pt>
                <c:pt idx="58">
                  <c:v>2.9567300259999998</c:v>
                </c:pt>
                <c:pt idx="59">
                  <c:v>2.9769547329999999</c:v>
                </c:pt>
                <c:pt idx="60">
                  <c:v>2.9780682010000001</c:v>
                </c:pt>
                <c:pt idx="61">
                  <c:v>2.994205418</c:v>
                </c:pt>
                <c:pt idx="62">
                  <c:v>3.1481481480000002</c:v>
                </c:pt>
                <c:pt idx="63">
                  <c:v>3.241126543</c:v>
                </c:pt>
                <c:pt idx="64">
                  <c:v>3.2812071330000001</c:v>
                </c:pt>
                <c:pt idx="65">
                  <c:v>3.5386255879999999</c:v>
                </c:pt>
                <c:pt idx="66">
                  <c:v>4.2549552610000001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3E-4F32-8557-80F2CE2CE51F}"/>
            </c:ext>
          </c:extLst>
        </c:ser>
        <c:ser>
          <c:idx val="2"/>
          <c:order val="2"/>
          <c:tx>
            <c:strRef>
              <c:f>'Figure 4'!$G$60</c:f>
              <c:strCache>
                <c:ptCount val="1"/>
                <c:pt idx="0">
                  <c:v>DH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80B1D3">
                  <a:alpha val="80000"/>
                </a:srgbClr>
              </a:solidFill>
              <a:ln w="9525">
                <a:solidFill>
                  <a:srgbClr val="E41A1C"/>
                </a:solidFill>
              </a:ln>
            </c:spPr>
          </c:marker>
          <c:xVal>
            <c:numRef>
              <c:f>'Figure 4'!$AE$3:$AE$69</c:f>
              <c:numCache>
                <c:formatCode>General</c:formatCode>
                <c:ptCount val="67"/>
                <c:pt idx="0">
                  <c:v>1.6</c:v>
                </c:pt>
                <c:pt idx="1">
                  <c:v>1.6119402985074627</c:v>
                </c:pt>
                <c:pt idx="2">
                  <c:v>1.6238805970149253</c:v>
                </c:pt>
                <c:pt idx="3">
                  <c:v>1.6358208955223879</c:v>
                </c:pt>
                <c:pt idx="4">
                  <c:v>1.6477611940298504</c:v>
                </c:pt>
                <c:pt idx="5">
                  <c:v>1.659701492537313</c:v>
                </c:pt>
                <c:pt idx="6">
                  <c:v>1.6716417910447756</c:v>
                </c:pt>
                <c:pt idx="7">
                  <c:v>1.6835820895522382</c:v>
                </c:pt>
                <c:pt idx="8">
                  <c:v>1.6955223880597008</c:v>
                </c:pt>
                <c:pt idx="9">
                  <c:v>1.7074626865671634</c:v>
                </c:pt>
                <c:pt idx="10">
                  <c:v>1.719402985074626</c:v>
                </c:pt>
                <c:pt idx="11">
                  <c:v>1.7313432835820886</c:v>
                </c:pt>
                <c:pt idx="12">
                  <c:v>1.7432835820895511</c:v>
                </c:pt>
                <c:pt idx="13">
                  <c:v>1.7552238805970137</c:v>
                </c:pt>
                <c:pt idx="14">
                  <c:v>1.7671641791044763</c:v>
                </c:pt>
                <c:pt idx="15">
                  <c:v>1.7791044776119389</c:v>
                </c:pt>
                <c:pt idx="16">
                  <c:v>1.7910447761194015</c:v>
                </c:pt>
                <c:pt idx="17">
                  <c:v>1.8029850746268641</c:v>
                </c:pt>
                <c:pt idx="18">
                  <c:v>1.8149253731343267</c:v>
                </c:pt>
                <c:pt idx="19">
                  <c:v>1.8268656716417893</c:v>
                </c:pt>
                <c:pt idx="20">
                  <c:v>1.8388059701492518</c:v>
                </c:pt>
                <c:pt idx="21">
                  <c:v>1.8507462686567144</c:v>
                </c:pt>
                <c:pt idx="22">
                  <c:v>1.862686567164177</c:v>
                </c:pt>
                <c:pt idx="23">
                  <c:v>1.8746268656716396</c:v>
                </c:pt>
                <c:pt idx="24">
                  <c:v>1.8865671641791022</c:v>
                </c:pt>
                <c:pt idx="25">
                  <c:v>1.8985074626865648</c:v>
                </c:pt>
                <c:pt idx="26">
                  <c:v>1.9104477611940274</c:v>
                </c:pt>
                <c:pt idx="27">
                  <c:v>1.92238805970149</c:v>
                </c:pt>
                <c:pt idx="28">
                  <c:v>1.9343283582089525</c:v>
                </c:pt>
                <c:pt idx="29">
                  <c:v>1.9462686567164151</c:v>
                </c:pt>
                <c:pt idx="30">
                  <c:v>1.9582089552238777</c:v>
                </c:pt>
                <c:pt idx="31">
                  <c:v>1.9701492537313403</c:v>
                </c:pt>
                <c:pt idx="32">
                  <c:v>1.9820895522388029</c:v>
                </c:pt>
                <c:pt idx="33">
                  <c:v>1.9940298507462655</c:v>
                </c:pt>
                <c:pt idx="34">
                  <c:v>2.0059701492537281</c:v>
                </c:pt>
                <c:pt idx="35">
                  <c:v>2.0179104477611909</c:v>
                </c:pt>
                <c:pt idx="36">
                  <c:v>2.0298507462686537</c:v>
                </c:pt>
                <c:pt idx="37">
                  <c:v>2.0417910447761165</c:v>
                </c:pt>
                <c:pt idx="38">
                  <c:v>2.0537313432835793</c:v>
                </c:pt>
                <c:pt idx="39">
                  <c:v>2.0656716417910421</c:v>
                </c:pt>
                <c:pt idx="40">
                  <c:v>2.0776119402985049</c:v>
                </c:pt>
                <c:pt idx="41">
                  <c:v>2.0895522388059677</c:v>
                </c:pt>
                <c:pt idx="42">
                  <c:v>2.1014925373134306</c:v>
                </c:pt>
                <c:pt idx="43">
                  <c:v>2.1134328358208934</c:v>
                </c:pt>
                <c:pt idx="44">
                  <c:v>2.1253731343283562</c:v>
                </c:pt>
                <c:pt idx="45">
                  <c:v>2.137313432835819</c:v>
                </c:pt>
                <c:pt idx="46">
                  <c:v>2.1492537313432818</c:v>
                </c:pt>
                <c:pt idx="47">
                  <c:v>2.1611940298507446</c:v>
                </c:pt>
                <c:pt idx="48">
                  <c:v>2.1731343283582074</c:v>
                </c:pt>
                <c:pt idx="49">
                  <c:v>2.1850746268656702</c:v>
                </c:pt>
                <c:pt idx="50">
                  <c:v>2.197014925373133</c:v>
                </c:pt>
                <c:pt idx="51">
                  <c:v>2.2089552238805958</c:v>
                </c:pt>
                <c:pt idx="52">
                  <c:v>2.2208955223880587</c:v>
                </c:pt>
                <c:pt idx="53">
                  <c:v>2.2328358208955215</c:v>
                </c:pt>
                <c:pt idx="54">
                  <c:v>2.2447761194029843</c:v>
                </c:pt>
                <c:pt idx="55">
                  <c:v>2.2567164179104471</c:v>
                </c:pt>
                <c:pt idx="56">
                  <c:v>2.2686567164179099</c:v>
                </c:pt>
                <c:pt idx="57">
                  <c:v>2.2805970149253727</c:v>
                </c:pt>
                <c:pt idx="58">
                  <c:v>2.2925373134328355</c:v>
                </c:pt>
                <c:pt idx="59">
                  <c:v>2.3044776119402983</c:v>
                </c:pt>
                <c:pt idx="60">
                  <c:v>2.3164179104477611</c:v>
                </c:pt>
                <c:pt idx="61">
                  <c:v>2.3283582089552239</c:v>
                </c:pt>
                <c:pt idx="62">
                  <c:v>2.3402985074626868</c:v>
                </c:pt>
                <c:pt idx="63">
                  <c:v>2.3522388059701496</c:v>
                </c:pt>
                <c:pt idx="64">
                  <c:v>2.3641791044776124</c:v>
                </c:pt>
                <c:pt idx="65">
                  <c:v>2.3761194029850752</c:v>
                </c:pt>
                <c:pt idx="66">
                  <c:v>2.388059701492538</c:v>
                </c:pt>
              </c:numCache>
            </c:numRef>
          </c:xVal>
          <c:yVal>
            <c:numRef>
              <c:f>'Figure 4'!$CV$3:$CV$69</c:f>
              <c:numCache>
                <c:formatCode>General</c:formatCode>
                <c:ptCount val="67"/>
                <c:pt idx="0">
                  <c:v>1</c:v>
                </c:pt>
                <c:pt idx="1">
                  <c:v>1.0082304529999999</c:v>
                </c:pt>
                <c:pt idx="2">
                  <c:v>1.013117284</c:v>
                </c:pt>
                <c:pt idx="3">
                  <c:v>1.0260631</c:v>
                </c:pt>
                <c:pt idx="4">
                  <c:v>1.035410237</c:v>
                </c:pt>
                <c:pt idx="5">
                  <c:v>1.0395061729999999</c:v>
                </c:pt>
                <c:pt idx="6">
                  <c:v>1.0691358310000001</c:v>
                </c:pt>
                <c:pt idx="7">
                  <c:v>1.069283226</c:v>
                </c:pt>
                <c:pt idx="8">
                  <c:v>1.107407408</c:v>
                </c:pt>
                <c:pt idx="9">
                  <c:v>1.136396376</c:v>
                </c:pt>
                <c:pt idx="10">
                  <c:v>1.1365740740000001</c:v>
                </c:pt>
                <c:pt idx="11">
                  <c:v>1.197712992</c:v>
                </c:pt>
                <c:pt idx="12">
                  <c:v>1.2523148150000001</c:v>
                </c:pt>
                <c:pt idx="13">
                  <c:v>1.257458848</c:v>
                </c:pt>
                <c:pt idx="14">
                  <c:v>1.26611797</c:v>
                </c:pt>
                <c:pt idx="15">
                  <c:v>1.282921811</c:v>
                </c:pt>
                <c:pt idx="16">
                  <c:v>1.2928240740000001</c:v>
                </c:pt>
                <c:pt idx="17">
                  <c:v>1.334940843</c:v>
                </c:pt>
                <c:pt idx="18">
                  <c:v>1.342935591</c:v>
                </c:pt>
                <c:pt idx="19">
                  <c:v>1.3519822340000001</c:v>
                </c:pt>
                <c:pt idx="20">
                  <c:v>1.4625514399999999</c:v>
                </c:pt>
                <c:pt idx="21">
                  <c:v>1.467654703</c:v>
                </c:pt>
                <c:pt idx="22">
                  <c:v>1.5993097249999999</c:v>
                </c:pt>
                <c:pt idx="23">
                  <c:v>1.8008601259999999</c:v>
                </c:pt>
                <c:pt idx="24">
                  <c:v>1.9977044749999999</c:v>
                </c:pt>
                <c:pt idx="25">
                  <c:v>2.0320124800000001</c:v>
                </c:pt>
                <c:pt idx="26">
                  <c:v>2.1012345680000002</c:v>
                </c:pt>
                <c:pt idx="27">
                  <c:v>2.113042138</c:v>
                </c:pt>
                <c:pt idx="28">
                  <c:v>2.1673525379999998</c:v>
                </c:pt>
                <c:pt idx="29">
                  <c:v>2.2336617959999998</c:v>
                </c:pt>
                <c:pt idx="30">
                  <c:v>2.2647462489999999</c:v>
                </c:pt>
                <c:pt idx="31">
                  <c:v>2.2935528120000002</c:v>
                </c:pt>
                <c:pt idx="32">
                  <c:v>2.326474696</c:v>
                </c:pt>
                <c:pt idx="33">
                  <c:v>2.3333333330000001</c:v>
                </c:pt>
                <c:pt idx="34">
                  <c:v>2.344855967</c:v>
                </c:pt>
                <c:pt idx="35">
                  <c:v>2.3499537940000002</c:v>
                </c:pt>
                <c:pt idx="36">
                  <c:v>2.3539094340000002</c:v>
                </c:pt>
                <c:pt idx="37">
                  <c:v>2.3569958849999999</c:v>
                </c:pt>
                <c:pt idx="38">
                  <c:v>2.3593964330000001</c:v>
                </c:pt>
                <c:pt idx="39">
                  <c:v>2.3629197710000001</c:v>
                </c:pt>
                <c:pt idx="40">
                  <c:v>2.3936011910000001</c:v>
                </c:pt>
                <c:pt idx="41">
                  <c:v>2.6255144659999998</c:v>
                </c:pt>
                <c:pt idx="42">
                  <c:v>2.638203018</c:v>
                </c:pt>
                <c:pt idx="43">
                  <c:v>2.6510288069999999</c:v>
                </c:pt>
                <c:pt idx="44">
                  <c:v>2.9272977309999999</c:v>
                </c:pt>
                <c:pt idx="45">
                  <c:v>2.9355281209999999</c:v>
                </c:pt>
                <c:pt idx="46">
                  <c:v>2.9402284129999998</c:v>
                </c:pt>
                <c:pt idx="47">
                  <c:v>2.942386832</c:v>
                </c:pt>
                <c:pt idx="48">
                  <c:v>2.9561042940000002</c:v>
                </c:pt>
                <c:pt idx="49">
                  <c:v>2.9567300259999998</c:v>
                </c:pt>
                <c:pt idx="50">
                  <c:v>2.9587716159999999</c:v>
                </c:pt>
                <c:pt idx="51">
                  <c:v>2.9699020489999999</c:v>
                </c:pt>
                <c:pt idx="52">
                  <c:v>2.9725651580000001</c:v>
                </c:pt>
                <c:pt idx="53">
                  <c:v>2.9794239729999998</c:v>
                </c:pt>
                <c:pt idx="54">
                  <c:v>2.9917695470000001</c:v>
                </c:pt>
                <c:pt idx="55">
                  <c:v>2.994205418</c:v>
                </c:pt>
                <c:pt idx="56">
                  <c:v>2.9958848360000001</c:v>
                </c:pt>
                <c:pt idx="57">
                  <c:v>3.0130208330000001</c:v>
                </c:pt>
                <c:pt idx="58">
                  <c:v>3.0260631</c:v>
                </c:pt>
                <c:pt idx="59">
                  <c:v>3.026286008</c:v>
                </c:pt>
                <c:pt idx="60">
                  <c:v>3.0444830239999998</c:v>
                </c:pt>
                <c:pt idx="61">
                  <c:v>3.1080246919999999</c:v>
                </c:pt>
                <c:pt idx="62">
                  <c:v>3.1481481480000002</c:v>
                </c:pt>
                <c:pt idx="63">
                  <c:v>3.1967592589999998</c:v>
                </c:pt>
                <c:pt idx="64">
                  <c:v>3.5534656579999999</c:v>
                </c:pt>
                <c:pt idx="65">
                  <c:v>3.7294532629999999</c:v>
                </c:pt>
                <c:pt idx="66">
                  <c:v>4.4996035790000004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3E-4F32-8557-80F2CE2CE51F}"/>
            </c:ext>
          </c:extLst>
        </c:ser>
        <c:ser>
          <c:idx val="3"/>
          <c:order val="3"/>
          <c:tx>
            <c:strRef>
              <c:f>'Figure 4'!$G$61</c:f>
              <c:strCache>
                <c:ptCount val="1"/>
                <c:pt idx="0">
                  <c:v>DG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DB462">
                  <a:alpha val="80000"/>
                </a:srgbClr>
              </a:solidFill>
              <a:ln w="9525">
                <a:solidFill>
                  <a:srgbClr val="33A02C">
                    <a:alpha val="80000"/>
                  </a:srgbClr>
                </a:solidFill>
              </a:ln>
            </c:spPr>
          </c:marker>
          <c:xVal>
            <c:numRef>
              <c:f>'Figure 4'!$AG$3:$AG$69</c:f>
              <c:numCache>
                <c:formatCode>General</c:formatCode>
                <c:ptCount val="67"/>
                <c:pt idx="0">
                  <c:v>2.6</c:v>
                </c:pt>
                <c:pt idx="1">
                  <c:v>2.6119402985074629</c:v>
                </c:pt>
                <c:pt idx="2">
                  <c:v>2.6238805970149257</c:v>
                </c:pt>
                <c:pt idx="3">
                  <c:v>2.6358208955223885</c:v>
                </c:pt>
                <c:pt idx="4">
                  <c:v>2.6477611940298513</c:v>
                </c:pt>
                <c:pt idx="5">
                  <c:v>2.6597014925373141</c:v>
                </c:pt>
                <c:pt idx="6">
                  <c:v>2.6716417910447769</c:v>
                </c:pt>
                <c:pt idx="7">
                  <c:v>2.6835820895522398</c:v>
                </c:pt>
                <c:pt idx="8">
                  <c:v>2.6955223880597026</c:v>
                </c:pt>
                <c:pt idx="9">
                  <c:v>2.7074626865671654</c:v>
                </c:pt>
                <c:pt idx="10">
                  <c:v>2.7194029850746282</c:v>
                </c:pt>
                <c:pt idx="11">
                  <c:v>2.731343283582091</c:v>
                </c:pt>
                <c:pt idx="12">
                  <c:v>2.7432835820895538</c:v>
                </c:pt>
                <c:pt idx="13">
                  <c:v>2.7552238805970166</c:v>
                </c:pt>
                <c:pt idx="14">
                  <c:v>2.7671641791044794</c:v>
                </c:pt>
                <c:pt idx="15">
                  <c:v>2.7791044776119422</c:v>
                </c:pt>
                <c:pt idx="16">
                  <c:v>2.791044776119405</c:v>
                </c:pt>
                <c:pt idx="17">
                  <c:v>2.8029850746268679</c:v>
                </c:pt>
                <c:pt idx="18">
                  <c:v>2.8149253731343307</c:v>
                </c:pt>
                <c:pt idx="19">
                  <c:v>2.8268656716417935</c:v>
                </c:pt>
                <c:pt idx="20">
                  <c:v>2.8388059701492563</c:v>
                </c:pt>
                <c:pt idx="21">
                  <c:v>2.8507462686567191</c:v>
                </c:pt>
                <c:pt idx="22">
                  <c:v>2.8626865671641819</c:v>
                </c:pt>
                <c:pt idx="23">
                  <c:v>2.8746268656716447</c:v>
                </c:pt>
                <c:pt idx="24">
                  <c:v>2.8865671641791075</c:v>
                </c:pt>
                <c:pt idx="25">
                  <c:v>2.8985074626865703</c:v>
                </c:pt>
                <c:pt idx="26">
                  <c:v>2.9104477611940331</c:v>
                </c:pt>
                <c:pt idx="27">
                  <c:v>2.922388059701496</c:v>
                </c:pt>
                <c:pt idx="28">
                  <c:v>2.9343283582089588</c:v>
                </c:pt>
                <c:pt idx="29">
                  <c:v>2.9462686567164216</c:v>
                </c:pt>
                <c:pt idx="30">
                  <c:v>2.9582089552238844</c:v>
                </c:pt>
                <c:pt idx="31">
                  <c:v>2.9701492537313472</c:v>
                </c:pt>
                <c:pt idx="32">
                  <c:v>2.98208955223881</c:v>
                </c:pt>
                <c:pt idx="33">
                  <c:v>2.9940298507462728</c:v>
                </c:pt>
                <c:pt idx="34">
                  <c:v>3.0059701492537356</c:v>
                </c:pt>
                <c:pt idx="35">
                  <c:v>3.0179104477611984</c:v>
                </c:pt>
                <c:pt idx="36">
                  <c:v>3.0298507462686612</c:v>
                </c:pt>
                <c:pt idx="37">
                  <c:v>3.0417910447761241</c:v>
                </c:pt>
                <c:pt idx="38">
                  <c:v>3.0537313432835869</c:v>
                </c:pt>
                <c:pt idx="39">
                  <c:v>3.0656716417910497</c:v>
                </c:pt>
                <c:pt idx="40">
                  <c:v>3.0776119402985125</c:v>
                </c:pt>
                <c:pt idx="41">
                  <c:v>3.0895522388059753</c:v>
                </c:pt>
                <c:pt idx="42">
                  <c:v>3.1014925373134381</c:v>
                </c:pt>
                <c:pt idx="43">
                  <c:v>3.1134328358209009</c:v>
                </c:pt>
                <c:pt idx="44">
                  <c:v>3.1253731343283637</c:v>
                </c:pt>
                <c:pt idx="45">
                  <c:v>3.1373134328358265</c:v>
                </c:pt>
                <c:pt idx="46">
                  <c:v>3.1492537313432893</c:v>
                </c:pt>
                <c:pt idx="47">
                  <c:v>3.1611940298507522</c:v>
                </c:pt>
                <c:pt idx="48">
                  <c:v>3.173134328358215</c:v>
                </c:pt>
                <c:pt idx="49">
                  <c:v>3.1850746268656778</c:v>
                </c:pt>
                <c:pt idx="50">
                  <c:v>3.1970149253731406</c:v>
                </c:pt>
                <c:pt idx="51">
                  <c:v>3.2089552238806034</c:v>
                </c:pt>
                <c:pt idx="52">
                  <c:v>3.2208955223880662</c:v>
                </c:pt>
                <c:pt idx="53">
                  <c:v>3.232835820895529</c:v>
                </c:pt>
                <c:pt idx="54">
                  <c:v>3.2447761194029918</c:v>
                </c:pt>
                <c:pt idx="55">
                  <c:v>3.2567164179104546</c:v>
                </c:pt>
                <c:pt idx="56">
                  <c:v>3.2686567164179174</c:v>
                </c:pt>
                <c:pt idx="57">
                  <c:v>3.2805970149253803</c:v>
                </c:pt>
                <c:pt idx="58">
                  <c:v>3.2925373134328431</c:v>
                </c:pt>
                <c:pt idx="59">
                  <c:v>3.3044776119403059</c:v>
                </c:pt>
                <c:pt idx="60">
                  <c:v>3.3164179104477687</c:v>
                </c:pt>
                <c:pt idx="61">
                  <c:v>3.3283582089552315</c:v>
                </c:pt>
                <c:pt idx="62">
                  <c:v>3.3402985074626943</c:v>
                </c:pt>
                <c:pt idx="63">
                  <c:v>3.3522388059701571</c:v>
                </c:pt>
                <c:pt idx="64">
                  <c:v>3.3641791044776199</c:v>
                </c:pt>
                <c:pt idx="65">
                  <c:v>3.3761194029850827</c:v>
                </c:pt>
                <c:pt idx="66">
                  <c:v>3.3880597014925455</c:v>
                </c:pt>
              </c:numCache>
            </c:numRef>
          </c:xVal>
          <c:yVal>
            <c:numRef>
              <c:f>'Figure 4'!$CX$3:$CX$69</c:f>
              <c:numCache>
                <c:formatCode>General</c:formatCode>
                <c:ptCount val="67"/>
                <c:pt idx="0">
                  <c:v>1.128848085</c:v>
                </c:pt>
                <c:pt idx="1">
                  <c:v>1.516637732</c:v>
                </c:pt>
                <c:pt idx="2">
                  <c:v>1.5794238679999999</c:v>
                </c:pt>
                <c:pt idx="3">
                  <c:v>2.208465608</c:v>
                </c:pt>
                <c:pt idx="4">
                  <c:v>2.309740895</c:v>
                </c:pt>
                <c:pt idx="5">
                  <c:v>2.3523662550000002</c:v>
                </c:pt>
                <c:pt idx="6">
                  <c:v>2.3535665300000002</c:v>
                </c:pt>
                <c:pt idx="7">
                  <c:v>2.6262979280000001</c:v>
                </c:pt>
                <c:pt idx="8">
                  <c:v>2.798354056</c:v>
                </c:pt>
                <c:pt idx="9">
                  <c:v>2.8916323730000002</c:v>
                </c:pt>
                <c:pt idx="10">
                  <c:v>2.9163237309999999</c:v>
                </c:pt>
                <c:pt idx="11">
                  <c:v>2.9341564409999998</c:v>
                </c:pt>
                <c:pt idx="12">
                  <c:v>2.9368998830000002</c:v>
                </c:pt>
                <c:pt idx="13">
                  <c:v>2.9434745800000002</c:v>
                </c:pt>
                <c:pt idx="14">
                  <c:v>2.9440329219999999</c:v>
                </c:pt>
                <c:pt idx="15">
                  <c:v>2.9466325119999999</c:v>
                </c:pt>
                <c:pt idx="16">
                  <c:v>2.953360768</c:v>
                </c:pt>
                <c:pt idx="17">
                  <c:v>2.9561042940000002</c:v>
                </c:pt>
                <c:pt idx="18">
                  <c:v>2.960219479</c:v>
                </c:pt>
                <c:pt idx="19">
                  <c:v>2.9602195629999999</c:v>
                </c:pt>
                <c:pt idx="20">
                  <c:v>2.9690180759999998</c:v>
                </c:pt>
                <c:pt idx="21">
                  <c:v>2.9753086419999999</c:v>
                </c:pt>
                <c:pt idx="22">
                  <c:v>2.982638889</c:v>
                </c:pt>
                <c:pt idx="23">
                  <c:v>2.9934156380000001</c:v>
                </c:pt>
                <c:pt idx="24">
                  <c:v>2.994205418</c:v>
                </c:pt>
                <c:pt idx="25">
                  <c:v>2.9958848360000001</c:v>
                </c:pt>
                <c:pt idx="26">
                  <c:v>2.9972565160000002</c:v>
                </c:pt>
                <c:pt idx="27">
                  <c:v>3.1481481480000002</c:v>
                </c:pt>
                <c:pt idx="28">
                  <c:v>3.3356481480000002</c:v>
                </c:pt>
                <c:pt idx="29">
                  <c:v>3.4139448830000001</c:v>
                </c:pt>
                <c:pt idx="30">
                  <c:v>3.4284369790000002</c:v>
                </c:pt>
                <c:pt idx="31">
                  <c:v>3.4855967290000001</c:v>
                </c:pt>
                <c:pt idx="32">
                  <c:v>3.5730178979999998</c:v>
                </c:pt>
                <c:pt idx="33">
                  <c:v>3.582879481</c:v>
                </c:pt>
                <c:pt idx="34">
                  <c:v>3.618655693</c:v>
                </c:pt>
                <c:pt idx="35">
                  <c:v>3.6364883400000001</c:v>
                </c:pt>
                <c:pt idx="36">
                  <c:v>3.650205761</c:v>
                </c:pt>
                <c:pt idx="37">
                  <c:v>3.6508359060000002</c:v>
                </c:pt>
                <c:pt idx="38">
                  <c:v>3.6655092589999998</c:v>
                </c:pt>
                <c:pt idx="39">
                  <c:v>3.6666666669999999</c:v>
                </c:pt>
                <c:pt idx="40">
                  <c:v>3.682085061</c:v>
                </c:pt>
                <c:pt idx="41">
                  <c:v>3.7189750510000001</c:v>
                </c:pt>
                <c:pt idx="42">
                  <c:v>3.7358024689999998</c:v>
                </c:pt>
                <c:pt idx="43">
                  <c:v>3.8875192900000002</c:v>
                </c:pt>
                <c:pt idx="44">
                  <c:v>3.9278350120000001</c:v>
                </c:pt>
                <c:pt idx="45">
                  <c:v>3.9780521260000001</c:v>
                </c:pt>
                <c:pt idx="46">
                  <c:v>4.0416666670000003</c:v>
                </c:pt>
                <c:pt idx="47">
                  <c:v>4.2182809680000002</c:v>
                </c:pt>
                <c:pt idx="48">
                  <c:v>4.2640163099999997</c:v>
                </c:pt>
                <c:pt idx="49">
                  <c:v>4.296296506</c:v>
                </c:pt>
                <c:pt idx="50">
                  <c:v>4.3115832019999996</c:v>
                </c:pt>
                <c:pt idx="51">
                  <c:v>4.354595336</c:v>
                </c:pt>
                <c:pt idx="52">
                  <c:v>4.5489803789999996</c:v>
                </c:pt>
                <c:pt idx="53">
                  <c:v>4.5740740740000003</c:v>
                </c:pt>
                <c:pt idx="54">
                  <c:v>4.579218107</c:v>
                </c:pt>
                <c:pt idx="55">
                  <c:v>4.6126543209999999</c:v>
                </c:pt>
                <c:pt idx="56">
                  <c:v>4.6412914369999996</c:v>
                </c:pt>
                <c:pt idx="57">
                  <c:v>4.675387926</c:v>
                </c:pt>
                <c:pt idx="58">
                  <c:v>4.7246915090000003</c:v>
                </c:pt>
                <c:pt idx="59">
                  <c:v>4.7791494779999999</c:v>
                </c:pt>
                <c:pt idx="60">
                  <c:v>4.860047614</c:v>
                </c:pt>
                <c:pt idx="61">
                  <c:v>4.8696690550000001</c:v>
                </c:pt>
                <c:pt idx="62">
                  <c:v>4.9444444440000002</c:v>
                </c:pt>
                <c:pt idx="63">
                  <c:v>4.9574074069999998</c:v>
                </c:pt>
                <c:pt idx="64">
                  <c:v>4.9714506180000004</c:v>
                </c:pt>
                <c:pt idx="65">
                  <c:v>4.9802469130000002</c:v>
                </c:pt>
                <c:pt idx="66">
                  <c:v>4.9835390940000002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3E-4F32-8557-80F2CE2CE51F}"/>
            </c:ext>
          </c:extLst>
        </c:ser>
        <c:ser>
          <c:idx val="4"/>
          <c:order val="4"/>
          <c:tx>
            <c:strRef>
              <c:f>'Figure 4'!$G$62</c:f>
              <c:strCache>
                <c:ptCount val="1"/>
                <c:pt idx="0">
                  <c:v>G+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33A02C">
                  <a:alpha val="80000"/>
                </a:srgbClr>
              </a:solidFill>
              <a:ln w="9525">
                <a:noFill/>
              </a:ln>
            </c:spPr>
          </c:marker>
          <c:xVal>
            <c:numRef>
              <c:f>'Figure 4'!$AI$3:$AI$69</c:f>
              <c:numCache>
                <c:formatCode>General</c:formatCode>
                <c:ptCount val="67"/>
                <c:pt idx="0">
                  <c:v>3.6</c:v>
                </c:pt>
                <c:pt idx="1">
                  <c:v>3.6119402985074629</c:v>
                </c:pt>
                <c:pt idx="2">
                  <c:v>3.6238805970149257</c:v>
                </c:pt>
                <c:pt idx="3">
                  <c:v>3.6358208955223885</c:v>
                </c:pt>
                <c:pt idx="4">
                  <c:v>3.6477611940298513</c:v>
                </c:pt>
                <c:pt idx="5">
                  <c:v>3.6597014925373141</c:v>
                </c:pt>
                <c:pt idx="6">
                  <c:v>3.6716417910447769</c:v>
                </c:pt>
                <c:pt idx="7">
                  <c:v>3.6835820895522398</c:v>
                </c:pt>
                <c:pt idx="8">
                  <c:v>3.6955223880597026</c:v>
                </c:pt>
                <c:pt idx="9">
                  <c:v>3.7074626865671654</c:v>
                </c:pt>
                <c:pt idx="10">
                  <c:v>3.7194029850746282</c:v>
                </c:pt>
                <c:pt idx="11">
                  <c:v>3.731343283582091</c:v>
                </c:pt>
                <c:pt idx="12">
                  <c:v>3.7432835820895538</c:v>
                </c:pt>
                <c:pt idx="13">
                  <c:v>3.7552238805970166</c:v>
                </c:pt>
                <c:pt idx="14">
                  <c:v>3.7671641791044794</c:v>
                </c:pt>
                <c:pt idx="15">
                  <c:v>3.7791044776119422</c:v>
                </c:pt>
                <c:pt idx="16">
                  <c:v>3.791044776119405</c:v>
                </c:pt>
                <c:pt idx="17">
                  <c:v>3.8029850746268679</c:v>
                </c:pt>
                <c:pt idx="18">
                  <c:v>3.8149253731343307</c:v>
                </c:pt>
                <c:pt idx="19">
                  <c:v>3.8268656716417935</c:v>
                </c:pt>
                <c:pt idx="20">
                  <c:v>3.8388059701492563</c:v>
                </c:pt>
                <c:pt idx="21">
                  <c:v>3.8507462686567191</c:v>
                </c:pt>
                <c:pt idx="22">
                  <c:v>3.8626865671641819</c:v>
                </c:pt>
                <c:pt idx="23">
                  <c:v>3.8746268656716447</c:v>
                </c:pt>
                <c:pt idx="24">
                  <c:v>3.8865671641791075</c:v>
                </c:pt>
                <c:pt idx="25">
                  <c:v>3.8985074626865703</c:v>
                </c:pt>
                <c:pt idx="26">
                  <c:v>3.9104477611940331</c:v>
                </c:pt>
                <c:pt idx="27">
                  <c:v>3.922388059701496</c:v>
                </c:pt>
                <c:pt idx="28">
                  <c:v>3.9343283582089588</c:v>
                </c:pt>
                <c:pt idx="29">
                  <c:v>3.9462686567164216</c:v>
                </c:pt>
                <c:pt idx="30">
                  <c:v>3.9582089552238844</c:v>
                </c:pt>
                <c:pt idx="31">
                  <c:v>3.9701492537313472</c:v>
                </c:pt>
                <c:pt idx="32">
                  <c:v>3.98208955223881</c:v>
                </c:pt>
                <c:pt idx="33">
                  <c:v>3.9940298507462728</c:v>
                </c:pt>
                <c:pt idx="34">
                  <c:v>4.0059701492537352</c:v>
                </c:pt>
                <c:pt idx="35">
                  <c:v>4.0179104477611975</c:v>
                </c:pt>
                <c:pt idx="36">
                  <c:v>4.0298507462686599</c:v>
                </c:pt>
                <c:pt idx="37">
                  <c:v>4.0417910447761223</c:v>
                </c:pt>
                <c:pt idx="38">
                  <c:v>4.0537313432835846</c:v>
                </c:pt>
                <c:pt idx="39">
                  <c:v>4.065671641791047</c:v>
                </c:pt>
                <c:pt idx="40">
                  <c:v>4.0776119402985094</c:v>
                </c:pt>
                <c:pt idx="41">
                  <c:v>4.0895522388059717</c:v>
                </c:pt>
                <c:pt idx="42">
                  <c:v>4.1014925373134341</c:v>
                </c:pt>
                <c:pt idx="43">
                  <c:v>4.1134328358208965</c:v>
                </c:pt>
                <c:pt idx="44">
                  <c:v>4.1253731343283588</c:v>
                </c:pt>
                <c:pt idx="45">
                  <c:v>4.1373134328358212</c:v>
                </c:pt>
                <c:pt idx="46">
                  <c:v>4.1492537313432836</c:v>
                </c:pt>
                <c:pt idx="47">
                  <c:v>4.1611940298507459</c:v>
                </c:pt>
                <c:pt idx="48">
                  <c:v>4.1731343283582083</c:v>
                </c:pt>
                <c:pt idx="49">
                  <c:v>4.1850746268656707</c:v>
                </c:pt>
                <c:pt idx="50">
                  <c:v>4.197014925373133</c:v>
                </c:pt>
                <c:pt idx="51">
                  <c:v>4.2089552238805954</c:v>
                </c:pt>
                <c:pt idx="52">
                  <c:v>4.2208955223880578</c:v>
                </c:pt>
                <c:pt idx="53">
                  <c:v>4.2328358208955201</c:v>
                </c:pt>
                <c:pt idx="54">
                  <c:v>4.2447761194029825</c:v>
                </c:pt>
                <c:pt idx="55">
                  <c:v>4.2567164179104449</c:v>
                </c:pt>
                <c:pt idx="56">
                  <c:v>4.2686567164179072</c:v>
                </c:pt>
                <c:pt idx="57">
                  <c:v>4.2805970149253696</c:v>
                </c:pt>
                <c:pt idx="58">
                  <c:v>4.292537313432832</c:v>
                </c:pt>
                <c:pt idx="59">
                  <c:v>4.3044776119402943</c:v>
                </c:pt>
                <c:pt idx="60">
                  <c:v>4.3164179104477567</c:v>
                </c:pt>
                <c:pt idx="61">
                  <c:v>4.3283582089552191</c:v>
                </c:pt>
                <c:pt idx="62">
                  <c:v>4.3402985074626814</c:v>
                </c:pt>
                <c:pt idx="63">
                  <c:v>4.3522388059701438</c:v>
                </c:pt>
                <c:pt idx="64">
                  <c:v>4.3641791044776062</c:v>
                </c:pt>
                <c:pt idx="65">
                  <c:v>4.3761194029850685</c:v>
                </c:pt>
                <c:pt idx="66">
                  <c:v>4.3880597014925309</c:v>
                </c:pt>
              </c:numCache>
            </c:numRef>
          </c:xVal>
          <c:yVal>
            <c:numRef>
              <c:f>'Figure 4'!$CZ$3:$CZ$69</c:f>
              <c:numCache>
                <c:formatCode>General</c:formatCode>
                <c:ptCount val="67"/>
                <c:pt idx="0">
                  <c:v>1.0452674900000001</c:v>
                </c:pt>
                <c:pt idx="1">
                  <c:v>2.9555555560000002</c:v>
                </c:pt>
                <c:pt idx="2">
                  <c:v>2.9588477370000001</c:v>
                </c:pt>
                <c:pt idx="3">
                  <c:v>2.994205418</c:v>
                </c:pt>
                <c:pt idx="4">
                  <c:v>3.002060475</c:v>
                </c:pt>
                <c:pt idx="5">
                  <c:v>3.0027434839999998</c:v>
                </c:pt>
                <c:pt idx="6">
                  <c:v>3.003858025</c:v>
                </c:pt>
                <c:pt idx="7">
                  <c:v>3.1481481480000002</c:v>
                </c:pt>
                <c:pt idx="8">
                  <c:v>3.2141203699999998</c:v>
                </c:pt>
                <c:pt idx="9">
                  <c:v>3.446395114</c:v>
                </c:pt>
                <c:pt idx="10">
                  <c:v>3.6666666669999999</c:v>
                </c:pt>
                <c:pt idx="11">
                  <c:v>3.7956105299999998</c:v>
                </c:pt>
                <c:pt idx="12">
                  <c:v>4.1532921810000003</c:v>
                </c:pt>
                <c:pt idx="13">
                  <c:v>4.2606311269999999</c:v>
                </c:pt>
                <c:pt idx="14">
                  <c:v>4.354626798</c:v>
                </c:pt>
                <c:pt idx="15">
                  <c:v>4.4259194959999997</c:v>
                </c:pt>
                <c:pt idx="16">
                  <c:v>4.4685239169999997</c:v>
                </c:pt>
                <c:pt idx="17">
                  <c:v>4.4880731919999999</c:v>
                </c:pt>
                <c:pt idx="18">
                  <c:v>4.5678481370000004</c:v>
                </c:pt>
                <c:pt idx="19">
                  <c:v>4.5961112310000001</c:v>
                </c:pt>
                <c:pt idx="20">
                  <c:v>4.7071015970000003</c:v>
                </c:pt>
                <c:pt idx="21">
                  <c:v>4.7544582880000004</c:v>
                </c:pt>
                <c:pt idx="22">
                  <c:v>4.7626888239999996</c:v>
                </c:pt>
                <c:pt idx="23">
                  <c:v>4.7654647140000002</c:v>
                </c:pt>
                <c:pt idx="24">
                  <c:v>4.7746913580000001</c:v>
                </c:pt>
                <c:pt idx="25">
                  <c:v>4.8108448729999997</c:v>
                </c:pt>
                <c:pt idx="26">
                  <c:v>4.8123457170000004</c:v>
                </c:pt>
                <c:pt idx="27">
                  <c:v>4.8147757870000003</c:v>
                </c:pt>
                <c:pt idx="28">
                  <c:v>4.8248456790000001</c:v>
                </c:pt>
                <c:pt idx="29">
                  <c:v>4.8353909469999996</c:v>
                </c:pt>
                <c:pt idx="30">
                  <c:v>4.8408779150000001</c:v>
                </c:pt>
                <c:pt idx="31">
                  <c:v>4.842249657</c:v>
                </c:pt>
                <c:pt idx="32">
                  <c:v>4.8438909739999998</c:v>
                </c:pt>
                <c:pt idx="33">
                  <c:v>4.8491083679999996</c:v>
                </c:pt>
                <c:pt idx="34">
                  <c:v>4.8559670779999999</c:v>
                </c:pt>
                <c:pt idx="35">
                  <c:v>4.8617283950000001</c:v>
                </c:pt>
                <c:pt idx="36">
                  <c:v>4.8964334709999999</c:v>
                </c:pt>
                <c:pt idx="37">
                  <c:v>4.9300411520000003</c:v>
                </c:pt>
                <c:pt idx="38">
                  <c:v>4.9344055429999996</c:v>
                </c:pt>
                <c:pt idx="39">
                  <c:v>4.95</c:v>
                </c:pt>
                <c:pt idx="40">
                  <c:v>4.9513227510000002</c:v>
                </c:pt>
                <c:pt idx="41">
                  <c:v>4.9533608940000002</c:v>
                </c:pt>
                <c:pt idx="42">
                  <c:v>4.9533608940000002</c:v>
                </c:pt>
                <c:pt idx="43">
                  <c:v>4.9572016459999997</c:v>
                </c:pt>
                <c:pt idx="44">
                  <c:v>4.9578896610000003</c:v>
                </c:pt>
                <c:pt idx="45">
                  <c:v>4.959876543</c:v>
                </c:pt>
                <c:pt idx="46">
                  <c:v>4.9617888780000001</c:v>
                </c:pt>
                <c:pt idx="47">
                  <c:v>4.9619798069999996</c:v>
                </c:pt>
                <c:pt idx="48">
                  <c:v>4.9629951129999998</c:v>
                </c:pt>
                <c:pt idx="49">
                  <c:v>4.9643348730000003</c:v>
                </c:pt>
                <c:pt idx="50">
                  <c:v>4.9646990740000003</c:v>
                </c:pt>
                <c:pt idx="51">
                  <c:v>4.9649124809999998</c:v>
                </c:pt>
                <c:pt idx="52">
                  <c:v>4.9660677360000003</c:v>
                </c:pt>
                <c:pt idx="53">
                  <c:v>4.9670781890000004</c:v>
                </c:pt>
                <c:pt idx="54">
                  <c:v>4.9753088510000003</c:v>
                </c:pt>
                <c:pt idx="55">
                  <c:v>4.9762135360000004</c:v>
                </c:pt>
                <c:pt idx="56">
                  <c:v>4.9769547330000004</c:v>
                </c:pt>
                <c:pt idx="57">
                  <c:v>4.9780521259999997</c:v>
                </c:pt>
                <c:pt idx="58">
                  <c:v>4.9780521259999997</c:v>
                </c:pt>
                <c:pt idx="59">
                  <c:v>4.9794753089999997</c:v>
                </c:pt>
                <c:pt idx="60">
                  <c:v>4.9796053340000004</c:v>
                </c:pt>
                <c:pt idx="61">
                  <c:v>4.9810956790000001</c:v>
                </c:pt>
                <c:pt idx="62">
                  <c:v>4.9821673520000003</c:v>
                </c:pt>
                <c:pt idx="63">
                  <c:v>4.9830246919999999</c:v>
                </c:pt>
                <c:pt idx="64">
                  <c:v>4.9831468619999999</c:v>
                </c:pt>
                <c:pt idx="65">
                  <c:v>4.9835390950000003</c:v>
                </c:pt>
                <c:pt idx="66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63E-4F32-8557-80F2CE2C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'Figure 4'!$B$72</c15:sqref>
                        </c15:formulaRef>
                      </c:ext>
                    </c:extLst>
                    <c:strCache>
                      <c:ptCount val="1"/>
                      <c:pt idx="0">
                        <c:v>JK+2</c:v>
                      </c:pt>
                    </c:strCache>
                  </c:strRef>
                </c:tx>
                <c:marker>
                  <c:symbol val="circle"/>
                  <c:size val="3"/>
                  <c:spPr>
                    <a:solidFill>
                      <a:srgbClr val="80B1D3">
                        <a:alpha val="80000"/>
                      </a:srgbClr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4'!$Q$3:$Q$60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0.6</c:v>
                      </c:pt>
                      <c:pt idx="1">
                        <c:v>0.62758620689655176</c:v>
                      </c:pt>
                      <c:pt idx="2">
                        <c:v>0.65517241379310354</c:v>
                      </c:pt>
                      <c:pt idx="3">
                        <c:v>0.68275862068965532</c:v>
                      </c:pt>
                      <c:pt idx="4">
                        <c:v>0.71034482758620709</c:v>
                      </c:pt>
                      <c:pt idx="5">
                        <c:v>0.73793103448275887</c:v>
                      </c:pt>
                      <c:pt idx="6">
                        <c:v>0.76551724137931065</c:v>
                      </c:pt>
                      <c:pt idx="7">
                        <c:v>0.79310344827586243</c:v>
                      </c:pt>
                      <c:pt idx="8">
                        <c:v>0.82068965517241421</c:v>
                      </c:pt>
                      <c:pt idx="9">
                        <c:v>0.84827586206896599</c:v>
                      </c:pt>
                      <c:pt idx="10">
                        <c:v>0.87586206896551777</c:v>
                      </c:pt>
                      <c:pt idx="11">
                        <c:v>0.90344827586206955</c:v>
                      </c:pt>
                      <c:pt idx="12">
                        <c:v>0.93103448275862133</c:v>
                      </c:pt>
                      <c:pt idx="13">
                        <c:v>0.95862068965517311</c:v>
                      </c:pt>
                      <c:pt idx="14">
                        <c:v>0.98620689655172489</c:v>
                      </c:pt>
                      <c:pt idx="15">
                        <c:v>1.0137931034482766</c:v>
                      </c:pt>
                      <c:pt idx="16">
                        <c:v>1.0413793103448283</c:v>
                      </c:pt>
                      <c:pt idx="17">
                        <c:v>1.0689655172413801</c:v>
                      </c:pt>
                      <c:pt idx="18">
                        <c:v>1.0965517241379319</c:v>
                      </c:pt>
                      <c:pt idx="19">
                        <c:v>1.1241379310344837</c:v>
                      </c:pt>
                      <c:pt idx="20">
                        <c:v>1.1517241379310355</c:v>
                      </c:pt>
                      <c:pt idx="21">
                        <c:v>1.1793103448275872</c:v>
                      </c:pt>
                      <c:pt idx="22">
                        <c:v>1.206896551724139</c:v>
                      </c:pt>
                      <c:pt idx="23">
                        <c:v>1.2344827586206908</c:v>
                      </c:pt>
                      <c:pt idx="24">
                        <c:v>1.2620689655172426</c:v>
                      </c:pt>
                      <c:pt idx="25">
                        <c:v>1.2896551724137943</c:v>
                      </c:pt>
                      <c:pt idx="26">
                        <c:v>1.3172413793103461</c:v>
                      </c:pt>
                      <c:pt idx="27">
                        <c:v>1.3448275862068979</c:v>
                      </c:pt>
                      <c:pt idx="28">
                        <c:v>1.3724137931034497</c:v>
                      </c:pt>
                      <c:pt idx="29">
                        <c:v>1.4000000000000015</c:v>
                      </c:pt>
                      <c:pt idx="30">
                        <c:v>1.4275862068965532</c:v>
                      </c:pt>
                      <c:pt idx="31">
                        <c:v>1.455172413793105</c:v>
                      </c:pt>
                      <c:pt idx="32">
                        <c:v>1.4827586206896568</c:v>
                      </c:pt>
                      <c:pt idx="33">
                        <c:v>1.5103448275862086</c:v>
                      </c:pt>
                      <c:pt idx="34">
                        <c:v>1.5379310344827604</c:v>
                      </c:pt>
                      <c:pt idx="35">
                        <c:v>1.5655172413793121</c:v>
                      </c:pt>
                      <c:pt idx="36">
                        <c:v>1.5931034482758639</c:v>
                      </c:pt>
                      <c:pt idx="37">
                        <c:v>1.6206896551724157</c:v>
                      </c:pt>
                      <c:pt idx="38">
                        <c:v>1.6482758620689675</c:v>
                      </c:pt>
                      <c:pt idx="39">
                        <c:v>1.6758620689655193</c:v>
                      </c:pt>
                      <c:pt idx="40">
                        <c:v>1.703448275862071</c:v>
                      </c:pt>
                      <c:pt idx="41">
                        <c:v>1.7310344827586228</c:v>
                      </c:pt>
                      <c:pt idx="42">
                        <c:v>1.7586206896551746</c:v>
                      </c:pt>
                      <c:pt idx="43">
                        <c:v>1.7862068965517264</c:v>
                      </c:pt>
                      <c:pt idx="44">
                        <c:v>1.8137931034482782</c:v>
                      </c:pt>
                      <c:pt idx="45">
                        <c:v>1.8413793103448299</c:v>
                      </c:pt>
                      <c:pt idx="46">
                        <c:v>1.8689655172413817</c:v>
                      </c:pt>
                      <c:pt idx="47">
                        <c:v>1.8965517241379335</c:v>
                      </c:pt>
                      <c:pt idx="48">
                        <c:v>1.9241379310344853</c:v>
                      </c:pt>
                      <c:pt idx="49">
                        <c:v>1.9517241379310371</c:v>
                      </c:pt>
                      <c:pt idx="50">
                        <c:v>1.9793103448275888</c:v>
                      </c:pt>
                      <c:pt idx="51">
                        <c:v>2.0068965517241404</c:v>
                      </c:pt>
                      <c:pt idx="52">
                        <c:v>2.0344827586206922</c:v>
                      </c:pt>
                      <c:pt idx="53">
                        <c:v>2.0620689655172439</c:v>
                      </c:pt>
                      <c:pt idx="54">
                        <c:v>2.0896551724137957</c:v>
                      </c:pt>
                      <c:pt idx="55">
                        <c:v>2.1172413793103475</c:v>
                      </c:pt>
                      <c:pt idx="56">
                        <c:v>2.1448275862068993</c:v>
                      </c:pt>
                      <c:pt idx="57">
                        <c:v>2.1724137931034511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4'!$BS$3:$BS$60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1.236882716</c:v>
                      </c:pt>
                      <c:pt idx="1">
                        <c:v>1.8541666670000001</c:v>
                      </c:pt>
                      <c:pt idx="2">
                        <c:v>2.4987332819999999</c:v>
                      </c:pt>
                      <c:pt idx="3">
                        <c:v>2.8005103230000001</c:v>
                      </c:pt>
                      <c:pt idx="4">
                        <c:v>3.0118329190000002</c:v>
                      </c:pt>
                      <c:pt idx="5">
                        <c:v>3.126748971</c:v>
                      </c:pt>
                      <c:pt idx="6">
                        <c:v>3.1522191249999998</c:v>
                      </c:pt>
                      <c:pt idx="7">
                        <c:v>3.2508578859999999</c:v>
                      </c:pt>
                      <c:pt idx="8">
                        <c:v>3.2564586929999999</c:v>
                      </c:pt>
                      <c:pt idx="9">
                        <c:v>3.2756734010000002</c:v>
                      </c:pt>
                      <c:pt idx="10">
                        <c:v>3.3405073289999998</c:v>
                      </c:pt>
                      <c:pt idx="11">
                        <c:v>3.475475823</c:v>
                      </c:pt>
                      <c:pt idx="12">
                        <c:v>3.4759945129999998</c:v>
                      </c:pt>
                      <c:pt idx="13">
                        <c:v>3.5473251760000002</c:v>
                      </c:pt>
                      <c:pt idx="14">
                        <c:v>3.5793202399999999</c:v>
                      </c:pt>
                      <c:pt idx="15">
                        <c:v>3.603780864</c:v>
                      </c:pt>
                      <c:pt idx="16">
                        <c:v>3.642361111</c:v>
                      </c:pt>
                      <c:pt idx="17">
                        <c:v>3.659929591</c:v>
                      </c:pt>
                      <c:pt idx="18">
                        <c:v>3.6608088990000001</c:v>
                      </c:pt>
                      <c:pt idx="19">
                        <c:v>3.6666666669999999</c:v>
                      </c:pt>
                      <c:pt idx="20">
                        <c:v>3.7270233190000002</c:v>
                      </c:pt>
                      <c:pt idx="21">
                        <c:v>3.814131395</c:v>
                      </c:pt>
                      <c:pt idx="22">
                        <c:v>3.994505712</c:v>
                      </c:pt>
                      <c:pt idx="23">
                        <c:v>4.0727023320000004</c:v>
                      </c:pt>
                      <c:pt idx="24">
                        <c:v>4.5253772290000001</c:v>
                      </c:pt>
                      <c:pt idx="25">
                        <c:v>4.5308641979999997</c:v>
                      </c:pt>
                      <c:pt idx="26">
                        <c:v>4.539035438</c:v>
                      </c:pt>
                      <c:pt idx="27">
                        <c:v>4.5432098759999997</c:v>
                      </c:pt>
                      <c:pt idx="28">
                        <c:v>4.6435238769999998</c:v>
                      </c:pt>
                      <c:pt idx="29">
                        <c:v>4.6680044340000002</c:v>
                      </c:pt>
                      <c:pt idx="30">
                        <c:v>4.7195311049999997</c:v>
                      </c:pt>
                      <c:pt idx="31">
                        <c:v>4.723226006</c:v>
                      </c:pt>
                      <c:pt idx="32">
                        <c:v>4.7448560930000001</c:v>
                      </c:pt>
                      <c:pt idx="33">
                        <c:v>4.7530864199999998</c:v>
                      </c:pt>
                      <c:pt idx="34">
                        <c:v>4.790123457</c:v>
                      </c:pt>
                      <c:pt idx="35">
                        <c:v>4.7942386829999997</c:v>
                      </c:pt>
                      <c:pt idx="36">
                        <c:v>4.821673777</c:v>
                      </c:pt>
                      <c:pt idx="37">
                        <c:v>4.8271604520000002</c:v>
                      </c:pt>
                      <c:pt idx="38">
                        <c:v>4.896523717</c:v>
                      </c:pt>
                      <c:pt idx="39">
                        <c:v>4.9209426440000001</c:v>
                      </c:pt>
                      <c:pt idx="40">
                        <c:v>4.9367283950000003</c:v>
                      </c:pt>
                      <c:pt idx="41">
                        <c:v>4.9533607679999996</c:v>
                      </c:pt>
                      <c:pt idx="42">
                        <c:v>4.95473272</c:v>
                      </c:pt>
                      <c:pt idx="43">
                        <c:v>4.9559902200000003</c:v>
                      </c:pt>
                      <c:pt idx="44">
                        <c:v>4.9615912209999999</c:v>
                      </c:pt>
                      <c:pt idx="45">
                        <c:v>4.9668315009999997</c:v>
                      </c:pt>
                      <c:pt idx="46">
                        <c:v>4.968674719</c:v>
                      </c:pt>
                      <c:pt idx="47">
                        <c:v>4.9714120370000003</c:v>
                      </c:pt>
                      <c:pt idx="48">
                        <c:v>4.9714506180000004</c:v>
                      </c:pt>
                      <c:pt idx="49">
                        <c:v>4.9733796300000002</c:v>
                      </c:pt>
                      <c:pt idx="50">
                        <c:v>4.9757172069999998</c:v>
                      </c:pt>
                      <c:pt idx="51">
                        <c:v>4.9780521259999997</c:v>
                      </c:pt>
                      <c:pt idx="52">
                        <c:v>4.9807956100000004</c:v>
                      </c:pt>
                      <c:pt idx="53">
                        <c:v>4.9821673530000004</c:v>
                      </c:pt>
                      <c:pt idx="54">
                        <c:v>4.9875578709999999</c:v>
                      </c:pt>
                      <c:pt idx="55">
                        <c:v>4.9903978049999997</c:v>
                      </c:pt>
                      <c:pt idx="56">
                        <c:v>4.9965277779999999</c:v>
                      </c:pt>
                      <c:pt idx="57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A63E-4F32-8557-80F2CE2CE51F}"/>
                  </c:ext>
                </c:extLst>
              </c15:ser>
            </c15:filteredScatterSeries>
          </c:ext>
        </c:extLst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/>
              <a:t>Lack of Transfer of POS2 to NOS1/CS or POS2/NOS1 to CS-</a:t>
            </a:r>
          </a:p>
        </c:rich>
      </c:tx>
      <c:layout>
        <c:manualLayout>
          <c:xMode val="edge"/>
          <c:yMode val="edge"/>
          <c:x val="0.207901738656372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01076986143171"/>
          <c:y val="0.14796663185761402"/>
          <c:w val="0.83798521311248997"/>
          <c:h val="0.62364679162579428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solidFill>
              <a:srgbClr val="E41A1C">
                <a:alpha val="40000"/>
              </a:srgbClr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">
                    <a:srgbClr val="BEBADA">
                      <a:alpha val="40000"/>
                    </a:srgbClr>
                  </a:gs>
                  <a:gs pos="99000">
                    <a:srgbClr val="FB8072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36B-4F06-BF88-E78B212F6788}"/>
              </c:ext>
            </c:extLst>
          </c:dPt>
          <c:dPt>
            <c:idx val="2"/>
            <c:invertIfNegative val="0"/>
            <c:bubble3D val="0"/>
            <c:spPr>
              <a:solidFill>
                <a:srgbClr val="FFD92F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36B-4F06-BF88-E78B212F6788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">
                    <a:srgbClr val="BEBADA"/>
                  </a:gs>
                  <a:gs pos="99000">
                    <a:srgbClr val="FFD92F">
                      <a:alpha val="40000"/>
                    </a:srgbClr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36B-4F06-BF88-E78B212F6788}"/>
              </c:ext>
            </c:extLst>
          </c:dPt>
          <c:dPt>
            <c:idx val="4"/>
            <c:invertIfNegative val="0"/>
            <c:bubble3D val="0"/>
            <c:spPr>
              <a:solidFill>
                <a:srgbClr val="BEBADA">
                  <a:alpha val="4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36B-4F06-BF88-E78B212F6788}"/>
              </c:ext>
            </c:extLst>
          </c:dPt>
          <c:errBars>
            <c:errBarType val="both"/>
            <c:errValType val="cust"/>
            <c:noEndCap val="0"/>
            <c:plus>
              <c:numRef>
                <c:f>'Figure 4'!$I$63:$I$67</c:f>
                <c:numCache>
                  <c:formatCode>General</c:formatCode>
                  <c:ptCount val="5"/>
                  <c:pt idx="0">
                    <c:v>9.2455345997847549E-2</c:v>
                  </c:pt>
                  <c:pt idx="1">
                    <c:v>0.11511528291358987</c:v>
                  </c:pt>
                  <c:pt idx="2">
                    <c:v>0.15517085186931759</c:v>
                  </c:pt>
                  <c:pt idx="3">
                    <c:v>0.15075163654867765</c:v>
                  </c:pt>
                  <c:pt idx="4">
                    <c:v>0.1059099752669307</c:v>
                  </c:pt>
                </c:numCache>
              </c:numRef>
            </c:plus>
            <c:minus>
              <c:numRef>
                <c:f>'Figure 4'!$I$63:$I$67</c:f>
                <c:numCache>
                  <c:formatCode>General</c:formatCode>
                  <c:ptCount val="5"/>
                  <c:pt idx="0">
                    <c:v>9.2455345997847549E-2</c:v>
                  </c:pt>
                  <c:pt idx="1">
                    <c:v>0.11511528291358987</c:v>
                  </c:pt>
                  <c:pt idx="2">
                    <c:v>0.15517085186931759</c:v>
                  </c:pt>
                  <c:pt idx="3">
                    <c:v>0.15075163654867765</c:v>
                  </c:pt>
                  <c:pt idx="4">
                    <c:v>0.1059099752669307</c:v>
                  </c:pt>
                </c:numCache>
              </c:numRef>
            </c:minus>
          </c:errBars>
          <c:cat>
            <c:strRef>
              <c:f>'Figure 4'!$G$63:$G$67</c:f>
              <c:strCache>
                <c:ptCount val="5"/>
                <c:pt idx="0">
                  <c:v>H-</c:v>
                </c:pt>
                <c:pt idx="1">
                  <c:v>DEH</c:v>
                </c:pt>
                <c:pt idx="2">
                  <c:v>MN-</c:v>
                </c:pt>
                <c:pt idx="3">
                  <c:v>DMN</c:v>
                </c:pt>
                <c:pt idx="4">
                  <c:v>DEF+</c:v>
                </c:pt>
              </c:strCache>
            </c:strRef>
          </c:cat>
          <c:val>
            <c:numRef>
              <c:f>'Figure 4'!$H$63:$H$67</c:f>
              <c:numCache>
                <c:formatCode>General</c:formatCode>
                <c:ptCount val="5"/>
                <c:pt idx="0">
                  <c:v>1.4486364505522391</c:v>
                </c:pt>
                <c:pt idx="1">
                  <c:v>2.1134765997761198</c:v>
                </c:pt>
                <c:pt idx="2">
                  <c:v>2.2068147375820892</c:v>
                </c:pt>
                <c:pt idx="3">
                  <c:v>2.8082002704328364</c:v>
                </c:pt>
                <c:pt idx="4">
                  <c:v>4.2753115884029862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6B-4F06-BF88-E78B212F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'Figure 4'!$G$63</c:f>
              <c:strCache>
                <c:ptCount val="1"/>
                <c:pt idx="0">
                  <c:v>H-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E41A1C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4'!$AC$3:$AC$69</c:f>
              <c:numCache>
                <c:formatCode>General</c:formatCode>
                <c:ptCount val="67"/>
                <c:pt idx="0">
                  <c:v>0.6</c:v>
                </c:pt>
                <c:pt idx="1">
                  <c:v>0.61194029850746268</c:v>
                </c:pt>
                <c:pt idx="2">
                  <c:v>0.62388059701492538</c:v>
                </c:pt>
                <c:pt idx="3">
                  <c:v>0.63582089552238807</c:v>
                </c:pt>
                <c:pt idx="4">
                  <c:v>0.64776119402985077</c:v>
                </c:pt>
                <c:pt idx="5">
                  <c:v>0.65970149253731347</c:v>
                </c:pt>
                <c:pt idx="6">
                  <c:v>0.67164179104477617</c:v>
                </c:pt>
                <c:pt idx="7">
                  <c:v>0.68358208955223887</c:v>
                </c:pt>
                <c:pt idx="8">
                  <c:v>0.69552238805970157</c:v>
                </c:pt>
                <c:pt idx="9">
                  <c:v>0.70746268656716427</c:v>
                </c:pt>
                <c:pt idx="10">
                  <c:v>0.71940298507462697</c:v>
                </c:pt>
                <c:pt idx="11">
                  <c:v>0.73134328358208966</c:v>
                </c:pt>
                <c:pt idx="12">
                  <c:v>0.74328358208955236</c:v>
                </c:pt>
                <c:pt idx="13">
                  <c:v>0.75522388059701506</c:v>
                </c:pt>
                <c:pt idx="14">
                  <c:v>0.76716417910447776</c:v>
                </c:pt>
                <c:pt idx="15">
                  <c:v>0.77910447761194046</c:v>
                </c:pt>
                <c:pt idx="16">
                  <c:v>0.79104477611940316</c:v>
                </c:pt>
                <c:pt idx="17">
                  <c:v>0.80298507462686586</c:v>
                </c:pt>
                <c:pt idx="18">
                  <c:v>0.81492537313432856</c:v>
                </c:pt>
                <c:pt idx="19">
                  <c:v>0.82686567164179126</c:v>
                </c:pt>
                <c:pt idx="20">
                  <c:v>0.83880597014925395</c:v>
                </c:pt>
                <c:pt idx="21">
                  <c:v>0.85074626865671665</c:v>
                </c:pt>
                <c:pt idx="22">
                  <c:v>0.86268656716417935</c:v>
                </c:pt>
                <c:pt idx="23">
                  <c:v>0.87462686567164205</c:v>
                </c:pt>
                <c:pt idx="24">
                  <c:v>0.88656716417910475</c:v>
                </c:pt>
                <c:pt idx="25">
                  <c:v>0.89850746268656745</c:v>
                </c:pt>
                <c:pt idx="26">
                  <c:v>0.91044776119403015</c:v>
                </c:pt>
                <c:pt idx="27">
                  <c:v>0.92238805970149285</c:v>
                </c:pt>
                <c:pt idx="28">
                  <c:v>0.93432835820895555</c:v>
                </c:pt>
                <c:pt idx="29">
                  <c:v>0.94626865671641824</c:v>
                </c:pt>
                <c:pt idx="30">
                  <c:v>0.95820895522388094</c:v>
                </c:pt>
                <c:pt idx="31">
                  <c:v>0.97014925373134364</c:v>
                </c:pt>
                <c:pt idx="32">
                  <c:v>0.98208955223880634</c:v>
                </c:pt>
                <c:pt idx="33">
                  <c:v>0.99402985074626904</c:v>
                </c:pt>
                <c:pt idx="34">
                  <c:v>1.0059701492537316</c:v>
                </c:pt>
                <c:pt idx="35">
                  <c:v>1.0179104477611942</c:v>
                </c:pt>
                <c:pt idx="36">
                  <c:v>1.0298507462686568</c:v>
                </c:pt>
                <c:pt idx="37">
                  <c:v>1.0417910447761194</c:v>
                </c:pt>
                <c:pt idx="38">
                  <c:v>1.053731343283582</c:v>
                </c:pt>
                <c:pt idx="39">
                  <c:v>1.0656716417910446</c:v>
                </c:pt>
                <c:pt idx="40">
                  <c:v>1.0776119402985072</c:v>
                </c:pt>
                <c:pt idx="41">
                  <c:v>1.0895522388059697</c:v>
                </c:pt>
                <c:pt idx="42">
                  <c:v>1.1014925373134323</c:v>
                </c:pt>
                <c:pt idx="43">
                  <c:v>1.1134328358208949</c:v>
                </c:pt>
                <c:pt idx="44">
                  <c:v>1.1253731343283575</c:v>
                </c:pt>
                <c:pt idx="45">
                  <c:v>1.1373134328358201</c:v>
                </c:pt>
                <c:pt idx="46">
                  <c:v>1.1492537313432827</c:v>
                </c:pt>
                <c:pt idx="47">
                  <c:v>1.1611940298507453</c:v>
                </c:pt>
                <c:pt idx="48">
                  <c:v>1.1731343283582079</c:v>
                </c:pt>
                <c:pt idx="49">
                  <c:v>1.1850746268656704</c:v>
                </c:pt>
                <c:pt idx="50">
                  <c:v>1.197014925373133</c:v>
                </c:pt>
                <c:pt idx="51">
                  <c:v>1.2089552238805956</c:v>
                </c:pt>
                <c:pt idx="52">
                  <c:v>1.2208955223880582</c:v>
                </c:pt>
                <c:pt idx="53">
                  <c:v>1.2328358208955208</c:v>
                </c:pt>
                <c:pt idx="54">
                  <c:v>1.2447761194029834</c:v>
                </c:pt>
                <c:pt idx="55">
                  <c:v>1.256716417910446</c:v>
                </c:pt>
                <c:pt idx="56">
                  <c:v>1.2686567164179086</c:v>
                </c:pt>
                <c:pt idx="57">
                  <c:v>1.2805970149253711</c:v>
                </c:pt>
                <c:pt idx="58">
                  <c:v>1.2925373134328337</c:v>
                </c:pt>
                <c:pt idx="59">
                  <c:v>1.3044776119402963</c:v>
                </c:pt>
                <c:pt idx="60">
                  <c:v>1.3164179104477589</c:v>
                </c:pt>
                <c:pt idx="61">
                  <c:v>1.3283582089552215</c:v>
                </c:pt>
                <c:pt idx="62">
                  <c:v>1.3402985074626841</c:v>
                </c:pt>
                <c:pt idx="63">
                  <c:v>1.3522388059701467</c:v>
                </c:pt>
                <c:pt idx="64">
                  <c:v>1.3641791044776093</c:v>
                </c:pt>
                <c:pt idx="65">
                  <c:v>1.3761194029850718</c:v>
                </c:pt>
                <c:pt idx="66">
                  <c:v>1.3880597014925344</c:v>
                </c:pt>
              </c:numCache>
            </c:numRef>
          </c:xVal>
          <c:yVal>
            <c:numRef>
              <c:f>'Figure 4'!$DB$3:$DB$69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1.001157407</c:v>
                </c:pt>
                <c:pt idx="3">
                  <c:v>1.001646091</c:v>
                </c:pt>
                <c:pt idx="4">
                  <c:v>1.0082304529999999</c:v>
                </c:pt>
                <c:pt idx="5">
                  <c:v>1.009259259</c:v>
                </c:pt>
                <c:pt idx="6">
                  <c:v>1.009602195</c:v>
                </c:pt>
                <c:pt idx="7">
                  <c:v>1.0137174840000001</c:v>
                </c:pt>
                <c:pt idx="8">
                  <c:v>1.015389388</c:v>
                </c:pt>
                <c:pt idx="9">
                  <c:v>1.0169753079999999</c:v>
                </c:pt>
                <c:pt idx="10">
                  <c:v>1.018801676</c:v>
                </c:pt>
                <c:pt idx="11">
                  <c:v>1.018998826</c:v>
                </c:pt>
                <c:pt idx="12">
                  <c:v>1.0213991769999999</c:v>
                </c:pt>
                <c:pt idx="13">
                  <c:v>1.021869489</c:v>
                </c:pt>
                <c:pt idx="14">
                  <c:v>1.022273663</c:v>
                </c:pt>
                <c:pt idx="15">
                  <c:v>1.0230452670000001</c:v>
                </c:pt>
                <c:pt idx="16">
                  <c:v>1.0230452670000001</c:v>
                </c:pt>
                <c:pt idx="17">
                  <c:v>1.02339892</c:v>
                </c:pt>
                <c:pt idx="18">
                  <c:v>1.02469141</c:v>
                </c:pt>
                <c:pt idx="19">
                  <c:v>1.02986563</c:v>
                </c:pt>
                <c:pt idx="20">
                  <c:v>1.034293616</c:v>
                </c:pt>
                <c:pt idx="21">
                  <c:v>1.0354171619999999</c:v>
                </c:pt>
                <c:pt idx="22">
                  <c:v>1.0370370369999999</c:v>
                </c:pt>
                <c:pt idx="23">
                  <c:v>1.0384087790000001</c:v>
                </c:pt>
                <c:pt idx="24">
                  <c:v>1.039780521</c:v>
                </c:pt>
                <c:pt idx="25">
                  <c:v>1.0443624279999999</c:v>
                </c:pt>
                <c:pt idx="26">
                  <c:v>1.0444444450000001</c:v>
                </c:pt>
                <c:pt idx="27">
                  <c:v>1.0506121100000001</c:v>
                </c:pt>
                <c:pt idx="28">
                  <c:v>1.0514081790000001</c:v>
                </c:pt>
                <c:pt idx="29">
                  <c:v>1.0567901989999999</c:v>
                </c:pt>
                <c:pt idx="30">
                  <c:v>1.058984911</c:v>
                </c:pt>
                <c:pt idx="31">
                  <c:v>1.0632587449999999</c:v>
                </c:pt>
                <c:pt idx="32">
                  <c:v>1.069958848</c:v>
                </c:pt>
                <c:pt idx="33">
                  <c:v>1.071330611</c:v>
                </c:pt>
                <c:pt idx="34">
                  <c:v>1.0734953599999999</c:v>
                </c:pt>
                <c:pt idx="35">
                  <c:v>1.0744170099999999</c:v>
                </c:pt>
                <c:pt idx="36">
                  <c:v>1.0847050760000001</c:v>
                </c:pt>
                <c:pt idx="37">
                  <c:v>1.096021948</c:v>
                </c:pt>
                <c:pt idx="38">
                  <c:v>1.113854648</c:v>
                </c:pt>
                <c:pt idx="39">
                  <c:v>1.116598142</c:v>
                </c:pt>
                <c:pt idx="40">
                  <c:v>1.121141975</c:v>
                </c:pt>
                <c:pt idx="41">
                  <c:v>1.1751543209999999</c:v>
                </c:pt>
                <c:pt idx="42">
                  <c:v>1.2018068420000001</c:v>
                </c:pt>
                <c:pt idx="43">
                  <c:v>1.208640674</c:v>
                </c:pt>
                <c:pt idx="44">
                  <c:v>1.209764064</c:v>
                </c:pt>
                <c:pt idx="45">
                  <c:v>1.219622948</c:v>
                </c:pt>
                <c:pt idx="46">
                  <c:v>1.2373446260000001</c:v>
                </c:pt>
                <c:pt idx="47">
                  <c:v>1.2441700959999999</c:v>
                </c:pt>
                <c:pt idx="48">
                  <c:v>1.257201646</c:v>
                </c:pt>
                <c:pt idx="49">
                  <c:v>1.263012566</c:v>
                </c:pt>
                <c:pt idx="50">
                  <c:v>1.3744645360000001</c:v>
                </c:pt>
                <c:pt idx="51">
                  <c:v>1.673321759</c:v>
                </c:pt>
                <c:pt idx="52">
                  <c:v>1.7393689990000001</c:v>
                </c:pt>
                <c:pt idx="53">
                  <c:v>1.7859564590000001</c:v>
                </c:pt>
                <c:pt idx="54">
                  <c:v>1.7981481479999999</c:v>
                </c:pt>
                <c:pt idx="55">
                  <c:v>1.815372365</c:v>
                </c:pt>
                <c:pt idx="56">
                  <c:v>1.9039781360000001</c:v>
                </c:pt>
                <c:pt idx="57">
                  <c:v>2.4554183809999999</c:v>
                </c:pt>
                <c:pt idx="58">
                  <c:v>2.9572016460000001</c:v>
                </c:pt>
                <c:pt idx="59">
                  <c:v>2.9656742970000001</c:v>
                </c:pt>
                <c:pt idx="60">
                  <c:v>2.967032401</c:v>
                </c:pt>
                <c:pt idx="61">
                  <c:v>2.9766804260000002</c:v>
                </c:pt>
                <c:pt idx="62">
                  <c:v>3.0173837460000001</c:v>
                </c:pt>
                <c:pt idx="63">
                  <c:v>3.0945216050000002</c:v>
                </c:pt>
                <c:pt idx="64">
                  <c:v>3.296296296</c:v>
                </c:pt>
                <c:pt idx="65">
                  <c:v>3.4835390949999998</c:v>
                </c:pt>
                <c:pt idx="66">
                  <c:v>4.0578774490000002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6B-4F06-BF88-E78B212F6788}"/>
            </c:ext>
          </c:extLst>
        </c:ser>
        <c:ser>
          <c:idx val="3"/>
          <c:order val="2"/>
          <c:tx>
            <c:strRef>
              <c:f>'Figure 4'!$G$64</c:f>
              <c:strCache>
                <c:ptCount val="1"/>
                <c:pt idx="0">
                  <c:v>DEH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BEBADA">
                  <a:alpha val="80000"/>
                </a:srgbClr>
              </a:solidFill>
              <a:ln>
                <a:solidFill>
                  <a:srgbClr val="E41A1C">
                    <a:alpha val="80000"/>
                  </a:srgbClr>
                </a:solidFill>
              </a:ln>
            </c:spPr>
          </c:marker>
          <c:xVal>
            <c:numRef>
              <c:f>'Figure 4'!$AE$3:$AE$69</c:f>
              <c:numCache>
                <c:formatCode>General</c:formatCode>
                <c:ptCount val="67"/>
                <c:pt idx="0">
                  <c:v>1.6</c:v>
                </c:pt>
                <c:pt idx="1">
                  <c:v>1.6119402985074627</c:v>
                </c:pt>
                <c:pt idx="2">
                  <c:v>1.6238805970149253</c:v>
                </c:pt>
                <c:pt idx="3">
                  <c:v>1.6358208955223879</c:v>
                </c:pt>
                <c:pt idx="4">
                  <c:v>1.6477611940298504</c:v>
                </c:pt>
                <c:pt idx="5">
                  <c:v>1.659701492537313</c:v>
                </c:pt>
                <c:pt idx="6">
                  <c:v>1.6716417910447756</c:v>
                </c:pt>
                <c:pt idx="7">
                  <c:v>1.6835820895522382</c:v>
                </c:pt>
                <c:pt idx="8">
                  <c:v>1.6955223880597008</c:v>
                </c:pt>
                <c:pt idx="9">
                  <c:v>1.7074626865671634</c:v>
                </c:pt>
                <c:pt idx="10">
                  <c:v>1.719402985074626</c:v>
                </c:pt>
                <c:pt idx="11">
                  <c:v>1.7313432835820886</c:v>
                </c:pt>
                <c:pt idx="12">
                  <c:v>1.7432835820895511</c:v>
                </c:pt>
                <c:pt idx="13">
                  <c:v>1.7552238805970137</c:v>
                </c:pt>
                <c:pt idx="14">
                  <c:v>1.7671641791044763</c:v>
                </c:pt>
                <c:pt idx="15">
                  <c:v>1.7791044776119389</c:v>
                </c:pt>
                <c:pt idx="16">
                  <c:v>1.7910447761194015</c:v>
                </c:pt>
                <c:pt idx="17">
                  <c:v>1.8029850746268641</c:v>
                </c:pt>
                <c:pt idx="18">
                  <c:v>1.8149253731343267</c:v>
                </c:pt>
                <c:pt idx="19">
                  <c:v>1.8268656716417893</c:v>
                </c:pt>
                <c:pt idx="20">
                  <c:v>1.8388059701492518</c:v>
                </c:pt>
                <c:pt idx="21">
                  <c:v>1.8507462686567144</c:v>
                </c:pt>
                <c:pt idx="22">
                  <c:v>1.862686567164177</c:v>
                </c:pt>
                <c:pt idx="23">
                  <c:v>1.8746268656716396</c:v>
                </c:pt>
                <c:pt idx="24">
                  <c:v>1.8865671641791022</c:v>
                </c:pt>
                <c:pt idx="25">
                  <c:v>1.8985074626865648</c:v>
                </c:pt>
                <c:pt idx="26">
                  <c:v>1.9104477611940274</c:v>
                </c:pt>
                <c:pt idx="27">
                  <c:v>1.92238805970149</c:v>
                </c:pt>
                <c:pt idx="28">
                  <c:v>1.9343283582089525</c:v>
                </c:pt>
                <c:pt idx="29">
                  <c:v>1.9462686567164151</c:v>
                </c:pt>
                <c:pt idx="30">
                  <c:v>1.9582089552238777</c:v>
                </c:pt>
                <c:pt idx="31">
                  <c:v>1.9701492537313403</c:v>
                </c:pt>
                <c:pt idx="32">
                  <c:v>1.9820895522388029</c:v>
                </c:pt>
                <c:pt idx="33">
                  <c:v>1.9940298507462655</c:v>
                </c:pt>
                <c:pt idx="34">
                  <c:v>2.0059701492537281</c:v>
                </c:pt>
                <c:pt idx="35">
                  <c:v>2.0179104477611909</c:v>
                </c:pt>
                <c:pt idx="36">
                  <c:v>2.0298507462686537</c:v>
                </c:pt>
                <c:pt idx="37">
                  <c:v>2.0417910447761165</c:v>
                </c:pt>
                <c:pt idx="38">
                  <c:v>2.0537313432835793</c:v>
                </c:pt>
                <c:pt idx="39">
                  <c:v>2.0656716417910421</c:v>
                </c:pt>
                <c:pt idx="40">
                  <c:v>2.0776119402985049</c:v>
                </c:pt>
                <c:pt idx="41">
                  <c:v>2.0895522388059677</c:v>
                </c:pt>
                <c:pt idx="42">
                  <c:v>2.1014925373134306</c:v>
                </c:pt>
                <c:pt idx="43">
                  <c:v>2.1134328358208934</c:v>
                </c:pt>
                <c:pt idx="44">
                  <c:v>2.1253731343283562</c:v>
                </c:pt>
                <c:pt idx="45">
                  <c:v>2.137313432835819</c:v>
                </c:pt>
                <c:pt idx="46">
                  <c:v>2.1492537313432818</c:v>
                </c:pt>
                <c:pt idx="47">
                  <c:v>2.1611940298507446</c:v>
                </c:pt>
                <c:pt idx="48">
                  <c:v>2.1731343283582074</c:v>
                </c:pt>
                <c:pt idx="49">
                  <c:v>2.1850746268656702</c:v>
                </c:pt>
                <c:pt idx="50">
                  <c:v>2.197014925373133</c:v>
                </c:pt>
                <c:pt idx="51">
                  <c:v>2.2089552238805958</c:v>
                </c:pt>
                <c:pt idx="52">
                  <c:v>2.2208955223880587</c:v>
                </c:pt>
                <c:pt idx="53">
                  <c:v>2.2328358208955215</c:v>
                </c:pt>
                <c:pt idx="54">
                  <c:v>2.2447761194029843</c:v>
                </c:pt>
                <c:pt idx="55">
                  <c:v>2.2567164179104471</c:v>
                </c:pt>
                <c:pt idx="56">
                  <c:v>2.2686567164179099</c:v>
                </c:pt>
                <c:pt idx="57">
                  <c:v>2.2805970149253727</c:v>
                </c:pt>
                <c:pt idx="58">
                  <c:v>2.2925373134328355</c:v>
                </c:pt>
                <c:pt idx="59">
                  <c:v>2.3044776119402983</c:v>
                </c:pt>
                <c:pt idx="60">
                  <c:v>2.3164179104477611</c:v>
                </c:pt>
                <c:pt idx="61">
                  <c:v>2.3283582089552239</c:v>
                </c:pt>
                <c:pt idx="62">
                  <c:v>2.3402985074626868</c:v>
                </c:pt>
                <c:pt idx="63">
                  <c:v>2.3522388059701496</c:v>
                </c:pt>
                <c:pt idx="64">
                  <c:v>2.3641791044776124</c:v>
                </c:pt>
                <c:pt idx="65">
                  <c:v>2.3761194029850752</c:v>
                </c:pt>
                <c:pt idx="66">
                  <c:v>2.388059701492538</c:v>
                </c:pt>
              </c:numCache>
            </c:numRef>
          </c:xVal>
          <c:yVal>
            <c:numRef>
              <c:f>'Figure 4'!$DF$3:$DF$69</c:f>
              <c:numCache>
                <c:formatCode>General</c:formatCode>
                <c:ptCount val="67"/>
                <c:pt idx="0">
                  <c:v>1.0041132699999999</c:v>
                </c:pt>
                <c:pt idx="1">
                  <c:v>1.0082304529999999</c:v>
                </c:pt>
                <c:pt idx="2">
                  <c:v>1.0098765430000001</c:v>
                </c:pt>
                <c:pt idx="3">
                  <c:v>1.011188271</c:v>
                </c:pt>
                <c:pt idx="4">
                  <c:v>1.0137478820000001</c:v>
                </c:pt>
                <c:pt idx="5">
                  <c:v>1.023268225</c:v>
                </c:pt>
                <c:pt idx="6">
                  <c:v>1.0240117790000001</c:v>
                </c:pt>
                <c:pt idx="7">
                  <c:v>1.0274348419999999</c:v>
                </c:pt>
                <c:pt idx="8">
                  <c:v>1.0349794240000001</c:v>
                </c:pt>
                <c:pt idx="9">
                  <c:v>1.037892212</c:v>
                </c:pt>
                <c:pt idx="10">
                  <c:v>1.0382201639999999</c:v>
                </c:pt>
                <c:pt idx="11">
                  <c:v>1.0473291220000001</c:v>
                </c:pt>
                <c:pt idx="12">
                  <c:v>1.0758101849999999</c:v>
                </c:pt>
                <c:pt idx="13">
                  <c:v>1.0939383600000001</c:v>
                </c:pt>
                <c:pt idx="14">
                  <c:v>1.10864206</c:v>
                </c:pt>
                <c:pt idx="15">
                  <c:v>1.1234911590000001</c:v>
                </c:pt>
                <c:pt idx="16">
                  <c:v>1.1358025</c:v>
                </c:pt>
                <c:pt idx="17">
                  <c:v>1.146196776</c:v>
                </c:pt>
                <c:pt idx="18">
                  <c:v>1.148148148</c:v>
                </c:pt>
                <c:pt idx="19">
                  <c:v>1.1563786009999999</c:v>
                </c:pt>
                <c:pt idx="20">
                  <c:v>1.174800348</c:v>
                </c:pt>
                <c:pt idx="21">
                  <c:v>1.21566358</c:v>
                </c:pt>
                <c:pt idx="22">
                  <c:v>1.3787365789999999</c:v>
                </c:pt>
                <c:pt idx="23">
                  <c:v>1.4562277290000001</c:v>
                </c:pt>
                <c:pt idx="24">
                  <c:v>1.523335232</c:v>
                </c:pt>
                <c:pt idx="25">
                  <c:v>1.572016461</c:v>
                </c:pt>
                <c:pt idx="26">
                  <c:v>1.5975308640000001</c:v>
                </c:pt>
                <c:pt idx="27">
                  <c:v>1.75</c:v>
                </c:pt>
                <c:pt idx="28">
                  <c:v>1.7654320990000001</c:v>
                </c:pt>
                <c:pt idx="29">
                  <c:v>1.7981481479999999</c:v>
                </c:pt>
                <c:pt idx="30">
                  <c:v>1.9039866249999999</c:v>
                </c:pt>
                <c:pt idx="31">
                  <c:v>2.0041153</c:v>
                </c:pt>
                <c:pt idx="32">
                  <c:v>2.0353909460000001</c:v>
                </c:pt>
                <c:pt idx="33">
                  <c:v>2.0404385289999998</c:v>
                </c:pt>
                <c:pt idx="34">
                  <c:v>2.1467288259999999</c:v>
                </c:pt>
                <c:pt idx="35">
                  <c:v>2.1753086420000001</c:v>
                </c:pt>
                <c:pt idx="36">
                  <c:v>2.1856143019999998</c:v>
                </c:pt>
                <c:pt idx="37">
                  <c:v>2.3676269599999999</c:v>
                </c:pt>
                <c:pt idx="38">
                  <c:v>2.379656625</c:v>
                </c:pt>
                <c:pt idx="39">
                  <c:v>2.3868827160000001</c:v>
                </c:pt>
                <c:pt idx="40">
                  <c:v>2.4183813440000002</c:v>
                </c:pt>
                <c:pt idx="41">
                  <c:v>2.4677640709999999</c:v>
                </c:pt>
                <c:pt idx="42">
                  <c:v>2.4840856480000002</c:v>
                </c:pt>
                <c:pt idx="43">
                  <c:v>2.7462277089999998</c:v>
                </c:pt>
                <c:pt idx="44">
                  <c:v>2.8998628260000001</c:v>
                </c:pt>
                <c:pt idx="45">
                  <c:v>2.9465021409999999</c:v>
                </c:pt>
                <c:pt idx="46">
                  <c:v>2.9473251029999998</c:v>
                </c:pt>
                <c:pt idx="47">
                  <c:v>2.9478738629999999</c:v>
                </c:pt>
                <c:pt idx="48">
                  <c:v>2.967032401</c:v>
                </c:pt>
                <c:pt idx="49">
                  <c:v>2.9670782729999998</c:v>
                </c:pt>
                <c:pt idx="50">
                  <c:v>2.9672067900000001</c:v>
                </c:pt>
                <c:pt idx="51">
                  <c:v>2.9680962790000001</c:v>
                </c:pt>
                <c:pt idx="52">
                  <c:v>2.9692818970000001</c:v>
                </c:pt>
                <c:pt idx="53">
                  <c:v>2.9725652619999998</c:v>
                </c:pt>
                <c:pt idx="54">
                  <c:v>2.9827119139999998</c:v>
                </c:pt>
                <c:pt idx="55">
                  <c:v>2.9849108370000001</c:v>
                </c:pt>
                <c:pt idx="56">
                  <c:v>2.9876544049999998</c:v>
                </c:pt>
                <c:pt idx="57">
                  <c:v>2.9917695470000001</c:v>
                </c:pt>
                <c:pt idx="58">
                  <c:v>3.0123456790000001</c:v>
                </c:pt>
                <c:pt idx="59">
                  <c:v>3.0135206920000002</c:v>
                </c:pt>
                <c:pt idx="60">
                  <c:v>3.088734568</c:v>
                </c:pt>
                <c:pt idx="61">
                  <c:v>3.1003086419999999</c:v>
                </c:pt>
                <c:pt idx="62">
                  <c:v>3.361796982</c:v>
                </c:pt>
                <c:pt idx="63">
                  <c:v>3.6292866940000001</c:v>
                </c:pt>
                <c:pt idx="64">
                  <c:v>3.6518518520000001</c:v>
                </c:pt>
                <c:pt idx="65">
                  <c:v>4.1711405590000004</c:v>
                </c:pt>
                <c:pt idx="66">
                  <c:v>4.8312757199999998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6B-4F06-BF88-E78B212F6788}"/>
            </c:ext>
          </c:extLst>
        </c:ser>
        <c:ser>
          <c:idx val="2"/>
          <c:order val="3"/>
          <c:tx>
            <c:strRef>
              <c:f>'Figure 4'!$G$65</c:f>
              <c:strCache>
                <c:ptCount val="1"/>
                <c:pt idx="0">
                  <c:v>MN-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D92F">
                  <a:alpha val="80000"/>
                </a:srgbClr>
              </a:solidFill>
              <a:ln w="9525">
                <a:noFill/>
              </a:ln>
            </c:spPr>
          </c:marker>
          <c:xVal>
            <c:numRef>
              <c:f>'Figure 4'!$AG$3:$AG$69</c:f>
              <c:numCache>
                <c:formatCode>General</c:formatCode>
                <c:ptCount val="67"/>
                <c:pt idx="0">
                  <c:v>2.6</c:v>
                </c:pt>
                <c:pt idx="1">
                  <c:v>2.6119402985074629</c:v>
                </c:pt>
                <c:pt idx="2">
                  <c:v>2.6238805970149257</c:v>
                </c:pt>
                <c:pt idx="3">
                  <c:v>2.6358208955223885</c:v>
                </c:pt>
                <c:pt idx="4">
                  <c:v>2.6477611940298513</c:v>
                </c:pt>
                <c:pt idx="5">
                  <c:v>2.6597014925373141</c:v>
                </c:pt>
                <c:pt idx="6">
                  <c:v>2.6716417910447769</c:v>
                </c:pt>
                <c:pt idx="7">
                  <c:v>2.6835820895522398</c:v>
                </c:pt>
                <c:pt idx="8">
                  <c:v>2.6955223880597026</c:v>
                </c:pt>
                <c:pt idx="9">
                  <c:v>2.7074626865671654</c:v>
                </c:pt>
                <c:pt idx="10">
                  <c:v>2.7194029850746282</c:v>
                </c:pt>
                <c:pt idx="11">
                  <c:v>2.731343283582091</c:v>
                </c:pt>
                <c:pt idx="12">
                  <c:v>2.7432835820895538</c:v>
                </c:pt>
                <c:pt idx="13">
                  <c:v>2.7552238805970166</c:v>
                </c:pt>
                <c:pt idx="14">
                  <c:v>2.7671641791044794</c:v>
                </c:pt>
                <c:pt idx="15">
                  <c:v>2.7791044776119422</c:v>
                </c:pt>
                <c:pt idx="16">
                  <c:v>2.791044776119405</c:v>
                </c:pt>
                <c:pt idx="17">
                  <c:v>2.8029850746268679</c:v>
                </c:pt>
                <c:pt idx="18">
                  <c:v>2.8149253731343307</c:v>
                </c:pt>
                <c:pt idx="19">
                  <c:v>2.8268656716417935</c:v>
                </c:pt>
                <c:pt idx="20">
                  <c:v>2.8388059701492563</c:v>
                </c:pt>
                <c:pt idx="21">
                  <c:v>2.8507462686567191</c:v>
                </c:pt>
                <c:pt idx="22">
                  <c:v>2.8626865671641819</c:v>
                </c:pt>
                <c:pt idx="23">
                  <c:v>2.8746268656716447</c:v>
                </c:pt>
                <c:pt idx="24">
                  <c:v>2.8865671641791075</c:v>
                </c:pt>
                <c:pt idx="25">
                  <c:v>2.8985074626865703</c:v>
                </c:pt>
                <c:pt idx="26">
                  <c:v>2.9104477611940331</c:v>
                </c:pt>
                <c:pt idx="27">
                  <c:v>2.922388059701496</c:v>
                </c:pt>
                <c:pt idx="28">
                  <c:v>2.9343283582089588</c:v>
                </c:pt>
                <c:pt idx="29">
                  <c:v>2.9462686567164216</c:v>
                </c:pt>
                <c:pt idx="30">
                  <c:v>2.9582089552238844</c:v>
                </c:pt>
                <c:pt idx="31">
                  <c:v>2.9701492537313472</c:v>
                </c:pt>
                <c:pt idx="32">
                  <c:v>2.98208955223881</c:v>
                </c:pt>
                <c:pt idx="33">
                  <c:v>2.9940298507462728</c:v>
                </c:pt>
                <c:pt idx="34">
                  <c:v>3.0059701492537356</c:v>
                </c:pt>
                <c:pt idx="35">
                  <c:v>3.0179104477611984</c:v>
                </c:pt>
                <c:pt idx="36">
                  <c:v>3.0298507462686612</c:v>
                </c:pt>
                <c:pt idx="37">
                  <c:v>3.0417910447761241</c:v>
                </c:pt>
                <c:pt idx="38">
                  <c:v>3.0537313432835869</c:v>
                </c:pt>
                <c:pt idx="39">
                  <c:v>3.0656716417910497</c:v>
                </c:pt>
                <c:pt idx="40">
                  <c:v>3.0776119402985125</c:v>
                </c:pt>
                <c:pt idx="41">
                  <c:v>3.0895522388059753</c:v>
                </c:pt>
                <c:pt idx="42">
                  <c:v>3.1014925373134381</c:v>
                </c:pt>
                <c:pt idx="43">
                  <c:v>3.1134328358209009</c:v>
                </c:pt>
                <c:pt idx="44">
                  <c:v>3.1253731343283637</c:v>
                </c:pt>
                <c:pt idx="45">
                  <c:v>3.1373134328358265</c:v>
                </c:pt>
                <c:pt idx="46">
                  <c:v>3.1492537313432893</c:v>
                </c:pt>
                <c:pt idx="47">
                  <c:v>3.1611940298507522</c:v>
                </c:pt>
                <c:pt idx="48">
                  <c:v>3.173134328358215</c:v>
                </c:pt>
                <c:pt idx="49">
                  <c:v>3.1850746268656778</c:v>
                </c:pt>
                <c:pt idx="50">
                  <c:v>3.1970149253731406</c:v>
                </c:pt>
                <c:pt idx="51">
                  <c:v>3.2089552238806034</c:v>
                </c:pt>
                <c:pt idx="52">
                  <c:v>3.2208955223880662</c:v>
                </c:pt>
                <c:pt idx="53">
                  <c:v>3.232835820895529</c:v>
                </c:pt>
                <c:pt idx="54">
                  <c:v>3.2447761194029918</c:v>
                </c:pt>
                <c:pt idx="55">
                  <c:v>3.2567164179104546</c:v>
                </c:pt>
                <c:pt idx="56">
                  <c:v>3.2686567164179174</c:v>
                </c:pt>
                <c:pt idx="57">
                  <c:v>3.2805970149253803</c:v>
                </c:pt>
                <c:pt idx="58">
                  <c:v>3.2925373134328431</c:v>
                </c:pt>
                <c:pt idx="59">
                  <c:v>3.3044776119403059</c:v>
                </c:pt>
                <c:pt idx="60">
                  <c:v>3.3164179104477687</c:v>
                </c:pt>
                <c:pt idx="61">
                  <c:v>3.3283582089552315</c:v>
                </c:pt>
                <c:pt idx="62">
                  <c:v>3.3402985074626943</c:v>
                </c:pt>
                <c:pt idx="63">
                  <c:v>3.3522388059701571</c:v>
                </c:pt>
                <c:pt idx="64">
                  <c:v>3.3641791044776199</c:v>
                </c:pt>
                <c:pt idx="65">
                  <c:v>3.3761194029850827</c:v>
                </c:pt>
                <c:pt idx="66">
                  <c:v>3.3880597014925455</c:v>
                </c:pt>
              </c:numCache>
            </c:numRef>
          </c:xVal>
          <c:yVal>
            <c:numRef>
              <c:f>'Figure 4'!$DD$3:$DD$69</c:f>
              <c:numCache>
                <c:formatCode>General</c:formatCode>
                <c:ptCount val="67"/>
                <c:pt idx="0">
                  <c:v>1</c:v>
                </c:pt>
                <c:pt idx="1">
                  <c:v>1.0088232399999999</c:v>
                </c:pt>
                <c:pt idx="2">
                  <c:v>1.009259259</c:v>
                </c:pt>
                <c:pt idx="3">
                  <c:v>1.0109739369999999</c:v>
                </c:pt>
                <c:pt idx="4">
                  <c:v>1.010973989</c:v>
                </c:pt>
                <c:pt idx="5">
                  <c:v>1.014602623</c:v>
                </c:pt>
                <c:pt idx="6">
                  <c:v>1.0164608740000001</c:v>
                </c:pt>
                <c:pt idx="7">
                  <c:v>1.018106996</c:v>
                </c:pt>
                <c:pt idx="8">
                  <c:v>1.0213991769999999</c:v>
                </c:pt>
                <c:pt idx="9">
                  <c:v>1.022304221</c:v>
                </c:pt>
                <c:pt idx="10">
                  <c:v>1.0246913580000001</c:v>
                </c:pt>
                <c:pt idx="11">
                  <c:v>1.028446502</c:v>
                </c:pt>
                <c:pt idx="12">
                  <c:v>1.0335328610000001</c:v>
                </c:pt>
                <c:pt idx="13">
                  <c:v>1.033941722</c:v>
                </c:pt>
                <c:pt idx="14">
                  <c:v>1.0427983540000001</c:v>
                </c:pt>
                <c:pt idx="15">
                  <c:v>1.044720936</c:v>
                </c:pt>
                <c:pt idx="16">
                  <c:v>1.062712995</c:v>
                </c:pt>
                <c:pt idx="17">
                  <c:v>1.07133061</c:v>
                </c:pt>
                <c:pt idx="18">
                  <c:v>1.0790123460000001</c:v>
                </c:pt>
                <c:pt idx="19">
                  <c:v>1.0823045259999999</c:v>
                </c:pt>
                <c:pt idx="20">
                  <c:v>1.096021948</c:v>
                </c:pt>
                <c:pt idx="21">
                  <c:v>1.1035665290000001</c:v>
                </c:pt>
                <c:pt idx="22">
                  <c:v>1.103703704</c:v>
                </c:pt>
                <c:pt idx="23">
                  <c:v>1.127049301</c:v>
                </c:pt>
                <c:pt idx="24">
                  <c:v>1.1454047060000001</c:v>
                </c:pt>
                <c:pt idx="25">
                  <c:v>1.164929946</c:v>
                </c:pt>
                <c:pt idx="26">
                  <c:v>1.1698146659999999</c:v>
                </c:pt>
                <c:pt idx="27">
                  <c:v>1.1782812330000001</c:v>
                </c:pt>
                <c:pt idx="28">
                  <c:v>1.1874257640000001</c:v>
                </c:pt>
                <c:pt idx="29">
                  <c:v>1.1944444439999999</c:v>
                </c:pt>
                <c:pt idx="30">
                  <c:v>1.414266118</c:v>
                </c:pt>
                <c:pt idx="31">
                  <c:v>1.4677640599999999</c:v>
                </c:pt>
                <c:pt idx="32">
                  <c:v>1.595336077</c:v>
                </c:pt>
                <c:pt idx="33">
                  <c:v>1.787379973</c:v>
                </c:pt>
                <c:pt idx="34">
                  <c:v>1.8954925410000001</c:v>
                </c:pt>
                <c:pt idx="35">
                  <c:v>1.9218107209999999</c:v>
                </c:pt>
                <c:pt idx="36">
                  <c:v>2.322530864</c:v>
                </c:pt>
                <c:pt idx="37">
                  <c:v>2.3240740739999999</c:v>
                </c:pt>
                <c:pt idx="38">
                  <c:v>2.374485618</c:v>
                </c:pt>
                <c:pt idx="39">
                  <c:v>2.381344307</c:v>
                </c:pt>
                <c:pt idx="40">
                  <c:v>2.493827161</c:v>
                </c:pt>
                <c:pt idx="41">
                  <c:v>2.4987654510000001</c:v>
                </c:pt>
                <c:pt idx="42">
                  <c:v>2.520318091</c:v>
                </c:pt>
                <c:pt idx="43">
                  <c:v>2.6489197529999999</c:v>
                </c:pt>
                <c:pt idx="44">
                  <c:v>2.7590743309999999</c:v>
                </c:pt>
                <c:pt idx="45">
                  <c:v>2.9355281620000002</c:v>
                </c:pt>
                <c:pt idx="46">
                  <c:v>2.9752743009999998</c:v>
                </c:pt>
                <c:pt idx="47">
                  <c:v>2.995061728</c:v>
                </c:pt>
                <c:pt idx="48">
                  <c:v>2.9988801010000001</c:v>
                </c:pt>
                <c:pt idx="49">
                  <c:v>3.007726109</c:v>
                </c:pt>
                <c:pt idx="50">
                  <c:v>3.15625</c:v>
                </c:pt>
                <c:pt idx="51">
                  <c:v>3.3978053180000001</c:v>
                </c:pt>
                <c:pt idx="52">
                  <c:v>3.4488866850000002</c:v>
                </c:pt>
                <c:pt idx="53">
                  <c:v>3.4772182709999999</c:v>
                </c:pt>
                <c:pt idx="54">
                  <c:v>3.5668724279999999</c:v>
                </c:pt>
                <c:pt idx="55">
                  <c:v>3.5864197529999999</c:v>
                </c:pt>
                <c:pt idx="56">
                  <c:v>3.6050267260000002</c:v>
                </c:pt>
                <c:pt idx="57">
                  <c:v>3.6670096019999998</c:v>
                </c:pt>
                <c:pt idx="58">
                  <c:v>3.7873799720000001</c:v>
                </c:pt>
                <c:pt idx="59">
                  <c:v>4.1666100349999997</c:v>
                </c:pt>
                <c:pt idx="60">
                  <c:v>4.3197417600000003</c:v>
                </c:pt>
                <c:pt idx="61">
                  <c:v>4.4058956909999996</c:v>
                </c:pt>
                <c:pt idx="62">
                  <c:v>4.6282580549999999</c:v>
                </c:pt>
                <c:pt idx="63">
                  <c:v>4.7361111109999996</c:v>
                </c:pt>
                <c:pt idx="64">
                  <c:v>4.743745627</c:v>
                </c:pt>
                <c:pt idx="65">
                  <c:v>4.7983539090000003</c:v>
                </c:pt>
                <c:pt idx="66">
                  <c:v>4.9401041670000003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6B-4F06-BF88-E78B212F6788}"/>
            </c:ext>
          </c:extLst>
        </c:ser>
        <c:ser>
          <c:idx val="4"/>
          <c:order val="4"/>
          <c:tx>
            <c:strRef>
              <c:f>'Figure 4'!$G$66</c:f>
              <c:strCache>
                <c:ptCount val="1"/>
                <c:pt idx="0">
                  <c:v>DMN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BEBADA">
                  <a:alpha val="80000"/>
                </a:srgbClr>
              </a:solidFill>
              <a:ln w="9525">
                <a:solidFill>
                  <a:srgbClr val="FFD92F">
                    <a:alpha val="80000"/>
                  </a:srgbClr>
                </a:solidFill>
              </a:ln>
            </c:spPr>
          </c:marker>
          <c:xVal>
            <c:numRef>
              <c:f>'Figure 4'!$AI$3:$AI$69</c:f>
              <c:numCache>
                <c:formatCode>General</c:formatCode>
                <c:ptCount val="67"/>
                <c:pt idx="0">
                  <c:v>3.6</c:v>
                </c:pt>
                <c:pt idx="1">
                  <c:v>3.6119402985074629</c:v>
                </c:pt>
                <c:pt idx="2">
                  <c:v>3.6238805970149257</c:v>
                </c:pt>
                <c:pt idx="3">
                  <c:v>3.6358208955223885</c:v>
                </c:pt>
                <c:pt idx="4">
                  <c:v>3.6477611940298513</c:v>
                </c:pt>
                <c:pt idx="5">
                  <c:v>3.6597014925373141</c:v>
                </c:pt>
                <c:pt idx="6">
                  <c:v>3.6716417910447769</c:v>
                </c:pt>
                <c:pt idx="7">
                  <c:v>3.6835820895522398</c:v>
                </c:pt>
                <c:pt idx="8">
                  <c:v>3.6955223880597026</c:v>
                </c:pt>
                <c:pt idx="9">
                  <c:v>3.7074626865671654</c:v>
                </c:pt>
                <c:pt idx="10">
                  <c:v>3.7194029850746282</c:v>
                </c:pt>
                <c:pt idx="11">
                  <c:v>3.731343283582091</c:v>
                </c:pt>
                <c:pt idx="12">
                  <c:v>3.7432835820895538</c:v>
                </c:pt>
                <c:pt idx="13">
                  <c:v>3.7552238805970166</c:v>
                </c:pt>
                <c:pt idx="14">
                  <c:v>3.7671641791044794</c:v>
                </c:pt>
                <c:pt idx="15">
                  <c:v>3.7791044776119422</c:v>
                </c:pt>
                <c:pt idx="16">
                  <c:v>3.791044776119405</c:v>
                </c:pt>
                <c:pt idx="17">
                  <c:v>3.8029850746268679</c:v>
                </c:pt>
                <c:pt idx="18">
                  <c:v>3.8149253731343307</c:v>
                </c:pt>
                <c:pt idx="19">
                  <c:v>3.8268656716417935</c:v>
                </c:pt>
                <c:pt idx="20">
                  <c:v>3.8388059701492563</c:v>
                </c:pt>
                <c:pt idx="21">
                  <c:v>3.8507462686567191</c:v>
                </c:pt>
                <c:pt idx="22">
                  <c:v>3.8626865671641819</c:v>
                </c:pt>
                <c:pt idx="23">
                  <c:v>3.8746268656716447</c:v>
                </c:pt>
                <c:pt idx="24">
                  <c:v>3.8865671641791075</c:v>
                </c:pt>
                <c:pt idx="25">
                  <c:v>3.8985074626865703</c:v>
                </c:pt>
                <c:pt idx="26">
                  <c:v>3.9104477611940331</c:v>
                </c:pt>
                <c:pt idx="27">
                  <c:v>3.922388059701496</c:v>
                </c:pt>
                <c:pt idx="28">
                  <c:v>3.9343283582089588</c:v>
                </c:pt>
                <c:pt idx="29">
                  <c:v>3.9462686567164216</c:v>
                </c:pt>
                <c:pt idx="30">
                  <c:v>3.9582089552238844</c:v>
                </c:pt>
                <c:pt idx="31">
                  <c:v>3.9701492537313472</c:v>
                </c:pt>
                <c:pt idx="32">
                  <c:v>3.98208955223881</c:v>
                </c:pt>
                <c:pt idx="33">
                  <c:v>3.9940298507462728</c:v>
                </c:pt>
                <c:pt idx="34">
                  <c:v>4.0059701492537352</c:v>
                </c:pt>
                <c:pt idx="35">
                  <c:v>4.0179104477611975</c:v>
                </c:pt>
                <c:pt idx="36">
                  <c:v>4.0298507462686599</c:v>
                </c:pt>
                <c:pt idx="37">
                  <c:v>4.0417910447761223</c:v>
                </c:pt>
                <c:pt idx="38">
                  <c:v>4.0537313432835846</c:v>
                </c:pt>
                <c:pt idx="39">
                  <c:v>4.065671641791047</c:v>
                </c:pt>
                <c:pt idx="40">
                  <c:v>4.0776119402985094</c:v>
                </c:pt>
                <c:pt idx="41">
                  <c:v>4.0895522388059717</c:v>
                </c:pt>
                <c:pt idx="42">
                  <c:v>4.1014925373134341</c:v>
                </c:pt>
                <c:pt idx="43">
                  <c:v>4.1134328358208965</c:v>
                </c:pt>
                <c:pt idx="44">
                  <c:v>4.1253731343283588</c:v>
                </c:pt>
                <c:pt idx="45">
                  <c:v>4.1373134328358212</c:v>
                </c:pt>
                <c:pt idx="46">
                  <c:v>4.1492537313432836</c:v>
                </c:pt>
                <c:pt idx="47">
                  <c:v>4.1611940298507459</c:v>
                </c:pt>
                <c:pt idx="48">
                  <c:v>4.1731343283582083</c:v>
                </c:pt>
                <c:pt idx="49">
                  <c:v>4.1850746268656707</c:v>
                </c:pt>
                <c:pt idx="50">
                  <c:v>4.197014925373133</c:v>
                </c:pt>
                <c:pt idx="51">
                  <c:v>4.2089552238805954</c:v>
                </c:pt>
                <c:pt idx="52">
                  <c:v>4.2208955223880578</c:v>
                </c:pt>
                <c:pt idx="53">
                  <c:v>4.2328358208955201</c:v>
                </c:pt>
                <c:pt idx="54">
                  <c:v>4.2447761194029825</c:v>
                </c:pt>
                <c:pt idx="55">
                  <c:v>4.2567164179104449</c:v>
                </c:pt>
                <c:pt idx="56">
                  <c:v>4.2686567164179072</c:v>
                </c:pt>
                <c:pt idx="57">
                  <c:v>4.2805970149253696</c:v>
                </c:pt>
                <c:pt idx="58">
                  <c:v>4.292537313432832</c:v>
                </c:pt>
                <c:pt idx="59">
                  <c:v>4.3044776119402943</c:v>
                </c:pt>
                <c:pt idx="60">
                  <c:v>4.3164179104477567</c:v>
                </c:pt>
                <c:pt idx="61">
                  <c:v>4.3283582089552191</c:v>
                </c:pt>
                <c:pt idx="62">
                  <c:v>4.3402985074626814</c:v>
                </c:pt>
                <c:pt idx="63">
                  <c:v>4.3522388059701438</c:v>
                </c:pt>
                <c:pt idx="64">
                  <c:v>4.3641791044776062</c:v>
                </c:pt>
                <c:pt idx="65">
                  <c:v>4.3761194029850685</c:v>
                </c:pt>
                <c:pt idx="66">
                  <c:v>4.3880597014925309</c:v>
                </c:pt>
              </c:numCache>
            </c:numRef>
          </c:xVal>
          <c:yVal>
            <c:numRef>
              <c:f>'Figure 4'!$DH$3:$DH$69</c:f>
              <c:numCache>
                <c:formatCode>General</c:formatCode>
                <c:ptCount val="67"/>
                <c:pt idx="0">
                  <c:v>1</c:v>
                </c:pt>
                <c:pt idx="1">
                  <c:v>1.0129629630000001</c:v>
                </c:pt>
                <c:pt idx="2">
                  <c:v>1.0246913580000001</c:v>
                </c:pt>
                <c:pt idx="3">
                  <c:v>1.0254029250000001</c:v>
                </c:pt>
                <c:pt idx="4">
                  <c:v>1.037892212</c:v>
                </c:pt>
                <c:pt idx="5">
                  <c:v>1.0420524689999999</c:v>
                </c:pt>
                <c:pt idx="6">
                  <c:v>1.0499131939999999</c:v>
                </c:pt>
                <c:pt idx="7">
                  <c:v>1.050810185</c:v>
                </c:pt>
                <c:pt idx="8">
                  <c:v>1.105624143</c:v>
                </c:pt>
                <c:pt idx="9">
                  <c:v>1.238918583</c:v>
                </c:pt>
                <c:pt idx="10">
                  <c:v>1.2441700959999999</c:v>
                </c:pt>
                <c:pt idx="11">
                  <c:v>1.26640128</c:v>
                </c:pt>
                <c:pt idx="12">
                  <c:v>1.391358034</c:v>
                </c:pt>
                <c:pt idx="13">
                  <c:v>1.5065907919999999</c:v>
                </c:pt>
                <c:pt idx="14">
                  <c:v>1.5091277219999999</c:v>
                </c:pt>
                <c:pt idx="15">
                  <c:v>1.58600823</c:v>
                </c:pt>
                <c:pt idx="16">
                  <c:v>1.6670580930000001</c:v>
                </c:pt>
                <c:pt idx="17">
                  <c:v>1.70781893</c:v>
                </c:pt>
                <c:pt idx="18">
                  <c:v>1.722908114</c:v>
                </c:pt>
                <c:pt idx="19">
                  <c:v>1.766803841</c:v>
                </c:pt>
                <c:pt idx="20">
                  <c:v>1.8949856759999999</c:v>
                </c:pt>
                <c:pt idx="21">
                  <c:v>1.987268518</c:v>
                </c:pt>
                <c:pt idx="22">
                  <c:v>2.1687240939999999</c:v>
                </c:pt>
                <c:pt idx="23">
                  <c:v>2.2894376489999999</c:v>
                </c:pt>
                <c:pt idx="24">
                  <c:v>2.3251028809999998</c:v>
                </c:pt>
                <c:pt idx="25">
                  <c:v>2.3279147500000001</c:v>
                </c:pt>
                <c:pt idx="26">
                  <c:v>2.4155092589999998</c:v>
                </c:pt>
                <c:pt idx="27">
                  <c:v>2.6244855970000001</c:v>
                </c:pt>
                <c:pt idx="28">
                  <c:v>2.7640603979999998</c:v>
                </c:pt>
                <c:pt idx="29">
                  <c:v>2.9186751690000001</c:v>
                </c:pt>
                <c:pt idx="30">
                  <c:v>2.9396433260000001</c:v>
                </c:pt>
                <c:pt idx="31">
                  <c:v>2.963786008</c:v>
                </c:pt>
                <c:pt idx="32">
                  <c:v>2.9725115739999999</c:v>
                </c:pt>
                <c:pt idx="33">
                  <c:v>2.9835392409999999</c:v>
                </c:pt>
                <c:pt idx="34">
                  <c:v>2.9840048000000001</c:v>
                </c:pt>
                <c:pt idx="35">
                  <c:v>3</c:v>
                </c:pt>
                <c:pt idx="36">
                  <c:v>3.0096022570000001</c:v>
                </c:pt>
                <c:pt idx="37">
                  <c:v>3.0123628500000001</c:v>
                </c:pt>
                <c:pt idx="38">
                  <c:v>3.0173837460000001</c:v>
                </c:pt>
                <c:pt idx="39">
                  <c:v>3.0534979419999999</c:v>
                </c:pt>
                <c:pt idx="40">
                  <c:v>3.2008230449999999</c:v>
                </c:pt>
                <c:pt idx="41">
                  <c:v>3.2083333330000001</c:v>
                </c:pt>
                <c:pt idx="42">
                  <c:v>3.2770919699999999</c:v>
                </c:pt>
                <c:pt idx="43">
                  <c:v>3.3229016800000002</c:v>
                </c:pt>
                <c:pt idx="44">
                  <c:v>3.3256558639999998</c:v>
                </c:pt>
                <c:pt idx="45">
                  <c:v>3.3424511319999999</c:v>
                </c:pt>
                <c:pt idx="46">
                  <c:v>3.3950617279999999</c:v>
                </c:pt>
                <c:pt idx="47">
                  <c:v>3.4098765430000002</c:v>
                </c:pt>
                <c:pt idx="48">
                  <c:v>3.5944122219999999</c:v>
                </c:pt>
                <c:pt idx="49">
                  <c:v>3.637860082</c:v>
                </c:pt>
                <c:pt idx="50">
                  <c:v>3.637860082</c:v>
                </c:pt>
                <c:pt idx="51">
                  <c:v>3.6385556029999999</c:v>
                </c:pt>
                <c:pt idx="52">
                  <c:v>3.754850088</c:v>
                </c:pt>
                <c:pt idx="53">
                  <c:v>3.7997256519999998</c:v>
                </c:pt>
                <c:pt idx="54">
                  <c:v>4.0370370370000002</c:v>
                </c:pt>
                <c:pt idx="55">
                  <c:v>4.2255068519999996</c:v>
                </c:pt>
                <c:pt idx="56">
                  <c:v>4.2805527239999996</c:v>
                </c:pt>
                <c:pt idx="57">
                  <c:v>4.3100137170000004</c:v>
                </c:pt>
                <c:pt idx="58">
                  <c:v>4.6186559020000004</c:v>
                </c:pt>
                <c:pt idx="59">
                  <c:v>4.6955577599999998</c:v>
                </c:pt>
                <c:pt idx="60">
                  <c:v>4.7160493829999997</c:v>
                </c:pt>
                <c:pt idx="61">
                  <c:v>4.7449519489999998</c:v>
                </c:pt>
                <c:pt idx="62">
                  <c:v>4.7650462960000004</c:v>
                </c:pt>
                <c:pt idx="63">
                  <c:v>4.7678326469999996</c:v>
                </c:pt>
                <c:pt idx="64">
                  <c:v>4.8902606310000003</c:v>
                </c:pt>
                <c:pt idx="65">
                  <c:v>4.966247643</c:v>
                </c:pt>
                <c:pt idx="66">
                  <c:v>4.9772376549999997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36B-4F06-BF88-E78B212F6788}"/>
            </c:ext>
          </c:extLst>
        </c:ser>
        <c:ser>
          <c:idx val="5"/>
          <c:order val="5"/>
          <c:tx>
            <c:strRef>
              <c:f>'Figure 4'!$G$67</c:f>
              <c:strCache>
                <c:ptCount val="1"/>
                <c:pt idx="0">
                  <c:v>DEF+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BEBADA">
                  <a:alpha val="80000"/>
                </a:srgbClr>
              </a:solidFill>
              <a:ln>
                <a:noFill/>
              </a:ln>
            </c:spPr>
          </c:marker>
          <c:xVal>
            <c:numRef>
              <c:f>'Figure 4'!$AK$3:$AK$69</c:f>
              <c:numCache>
                <c:formatCode>General</c:formatCode>
                <c:ptCount val="67"/>
                <c:pt idx="0">
                  <c:v>4.5999999999999996</c:v>
                </c:pt>
                <c:pt idx="1">
                  <c:v>4.611940298507462</c:v>
                </c:pt>
                <c:pt idx="2">
                  <c:v>4.6238805970149244</c:v>
                </c:pt>
                <c:pt idx="3">
                  <c:v>4.6358208955223867</c:v>
                </c:pt>
                <c:pt idx="4">
                  <c:v>4.6477611940298491</c:v>
                </c:pt>
                <c:pt idx="5">
                  <c:v>4.6597014925373115</c:v>
                </c:pt>
                <c:pt idx="6">
                  <c:v>4.6716417910447738</c:v>
                </c:pt>
                <c:pt idx="7">
                  <c:v>4.6835820895522362</c:v>
                </c:pt>
                <c:pt idx="8">
                  <c:v>4.6955223880596986</c:v>
                </c:pt>
                <c:pt idx="9">
                  <c:v>4.7074626865671609</c:v>
                </c:pt>
                <c:pt idx="10">
                  <c:v>4.7194029850746233</c:v>
                </c:pt>
                <c:pt idx="11">
                  <c:v>4.7313432835820857</c:v>
                </c:pt>
                <c:pt idx="12">
                  <c:v>4.743283582089548</c:v>
                </c:pt>
                <c:pt idx="13">
                  <c:v>4.7552238805970104</c:v>
                </c:pt>
                <c:pt idx="14">
                  <c:v>4.7671641791044728</c:v>
                </c:pt>
                <c:pt idx="15">
                  <c:v>4.7791044776119351</c:v>
                </c:pt>
                <c:pt idx="16">
                  <c:v>4.7910447761193975</c:v>
                </c:pt>
                <c:pt idx="17">
                  <c:v>4.8029850746268599</c:v>
                </c:pt>
                <c:pt idx="18">
                  <c:v>4.8149253731343222</c:v>
                </c:pt>
                <c:pt idx="19">
                  <c:v>4.8268656716417846</c:v>
                </c:pt>
                <c:pt idx="20">
                  <c:v>4.838805970149247</c:v>
                </c:pt>
                <c:pt idx="21">
                  <c:v>4.8507462686567093</c:v>
                </c:pt>
                <c:pt idx="22">
                  <c:v>4.8626865671641717</c:v>
                </c:pt>
                <c:pt idx="23">
                  <c:v>4.8746268656716341</c:v>
                </c:pt>
                <c:pt idx="24">
                  <c:v>4.8865671641790964</c:v>
                </c:pt>
                <c:pt idx="25">
                  <c:v>4.8985074626865588</c:v>
                </c:pt>
                <c:pt idx="26">
                  <c:v>4.9104477611940212</c:v>
                </c:pt>
                <c:pt idx="27">
                  <c:v>4.9223880597014835</c:v>
                </c:pt>
                <c:pt idx="28">
                  <c:v>4.9343283582089459</c:v>
                </c:pt>
                <c:pt idx="29">
                  <c:v>4.9462686567164083</c:v>
                </c:pt>
                <c:pt idx="30">
                  <c:v>4.9582089552238706</c:v>
                </c:pt>
                <c:pt idx="31">
                  <c:v>4.970149253731333</c:v>
                </c:pt>
                <c:pt idx="32">
                  <c:v>4.9820895522387953</c:v>
                </c:pt>
                <c:pt idx="33">
                  <c:v>4.9940298507462577</c:v>
                </c:pt>
                <c:pt idx="34">
                  <c:v>5.0059701492537201</c:v>
                </c:pt>
                <c:pt idx="35">
                  <c:v>5.0179104477611824</c:v>
                </c:pt>
                <c:pt idx="36">
                  <c:v>5.0298507462686448</c:v>
                </c:pt>
                <c:pt idx="37">
                  <c:v>5.0417910447761072</c:v>
                </c:pt>
                <c:pt idx="38">
                  <c:v>5.0537313432835695</c:v>
                </c:pt>
                <c:pt idx="39">
                  <c:v>5.0656716417910319</c:v>
                </c:pt>
                <c:pt idx="40">
                  <c:v>5.0776119402984943</c:v>
                </c:pt>
                <c:pt idx="41">
                  <c:v>5.0895522388059566</c:v>
                </c:pt>
                <c:pt idx="42">
                  <c:v>5.101492537313419</c:v>
                </c:pt>
                <c:pt idx="43">
                  <c:v>5.1134328358208814</c:v>
                </c:pt>
                <c:pt idx="44">
                  <c:v>5.1253731343283437</c:v>
                </c:pt>
                <c:pt idx="45">
                  <c:v>5.1373134328358061</c:v>
                </c:pt>
                <c:pt idx="46">
                  <c:v>5.1492537313432685</c:v>
                </c:pt>
                <c:pt idx="47">
                  <c:v>5.1611940298507308</c:v>
                </c:pt>
                <c:pt idx="48">
                  <c:v>5.1731343283581932</c:v>
                </c:pt>
                <c:pt idx="49">
                  <c:v>5.1850746268656556</c:v>
                </c:pt>
                <c:pt idx="50">
                  <c:v>5.1970149253731179</c:v>
                </c:pt>
                <c:pt idx="51">
                  <c:v>5.2089552238805803</c:v>
                </c:pt>
                <c:pt idx="52">
                  <c:v>5.2208955223880427</c:v>
                </c:pt>
                <c:pt idx="53">
                  <c:v>5.232835820895505</c:v>
                </c:pt>
                <c:pt idx="54">
                  <c:v>5.2447761194029674</c:v>
                </c:pt>
                <c:pt idx="55">
                  <c:v>5.2567164179104298</c:v>
                </c:pt>
                <c:pt idx="56">
                  <c:v>5.2686567164178921</c:v>
                </c:pt>
                <c:pt idx="57">
                  <c:v>5.2805970149253545</c:v>
                </c:pt>
                <c:pt idx="58">
                  <c:v>5.2925373134328169</c:v>
                </c:pt>
                <c:pt idx="59">
                  <c:v>5.3044776119402792</c:v>
                </c:pt>
                <c:pt idx="60">
                  <c:v>5.3164179104477416</c:v>
                </c:pt>
                <c:pt idx="61">
                  <c:v>5.328358208955204</c:v>
                </c:pt>
                <c:pt idx="62">
                  <c:v>5.3402985074626663</c:v>
                </c:pt>
                <c:pt idx="63">
                  <c:v>5.3522388059701287</c:v>
                </c:pt>
                <c:pt idx="64">
                  <c:v>5.3641791044775911</c:v>
                </c:pt>
                <c:pt idx="65">
                  <c:v>5.3761194029850534</c:v>
                </c:pt>
                <c:pt idx="66">
                  <c:v>5.3880597014925158</c:v>
                </c:pt>
              </c:numCache>
            </c:numRef>
          </c:xVal>
          <c:yVal>
            <c:numRef>
              <c:f>'Figure 4'!$DJ$3:$DJ$69</c:f>
              <c:numCache>
                <c:formatCode>General</c:formatCode>
                <c:ptCount val="67"/>
                <c:pt idx="0">
                  <c:v>1.732807912</c:v>
                </c:pt>
                <c:pt idx="1">
                  <c:v>1.9231824420000001</c:v>
                </c:pt>
                <c:pt idx="2">
                  <c:v>2.4698329120000002</c:v>
                </c:pt>
                <c:pt idx="3">
                  <c:v>2.5349794239999999</c:v>
                </c:pt>
                <c:pt idx="4">
                  <c:v>2.953360768</c:v>
                </c:pt>
                <c:pt idx="5">
                  <c:v>2.9603700989999999</c:v>
                </c:pt>
                <c:pt idx="6">
                  <c:v>2.963786008</c:v>
                </c:pt>
                <c:pt idx="7">
                  <c:v>2.9698217150000001</c:v>
                </c:pt>
                <c:pt idx="8">
                  <c:v>3.0096576370000001</c:v>
                </c:pt>
                <c:pt idx="9">
                  <c:v>3.2524005489999999</c:v>
                </c:pt>
                <c:pt idx="10">
                  <c:v>3.2921811120000002</c:v>
                </c:pt>
                <c:pt idx="11">
                  <c:v>3.3651952789999999</c:v>
                </c:pt>
                <c:pt idx="12">
                  <c:v>3.4089506169999999</c:v>
                </c:pt>
                <c:pt idx="13">
                  <c:v>3.5613425919999999</c:v>
                </c:pt>
                <c:pt idx="14">
                  <c:v>3.5898491080000001</c:v>
                </c:pt>
                <c:pt idx="15">
                  <c:v>3.622222222</c:v>
                </c:pt>
                <c:pt idx="16">
                  <c:v>3.6419753090000002</c:v>
                </c:pt>
                <c:pt idx="17">
                  <c:v>3.6524884260000001</c:v>
                </c:pt>
                <c:pt idx="18">
                  <c:v>3.6582259540000002</c:v>
                </c:pt>
                <c:pt idx="19">
                  <c:v>3.658436214</c:v>
                </c:pt>
                <c:pt idx="20">
                  <c:v>3.6738683129999998</c:v>
                </c:pt>
                <c:pt idx="21">
                  <c:v>3.7880011389999999</c:v>
                </c:pt>
                <c:pt idx="22">
                  <c:v>4.1124234069999996</c:v>
                </c:pt>
                <c:pt idx="23">
                  <c:v>4.1769547329999996</c:v>
                </c:pt>
                <c:pt idx="24">
                  <c:v>4.2798731449999998</c:v>
                </c:pt>
                <c:pt idx="25">
                  <c:v>4.3148148150000001</c:v>
                </c:pt>
                <c:pt idx="26">
                  <c:v>4.4567901230000002</c:v>
                </c:pt>
                <c:pt idx="27">
                  <c:v>4.4910837389999996</c:v>
                </c:pt>
                <c:pt idx="28">
                  <c:v>4.6144986660000002</c:v>
                </c:pt>
                <c:pt idx="29">
                  <c:v>4.6197531429999996</c:v>
                </c:pt>
                <c:pt idx="30">
                  <c:v>4.6212017049999998</c:v>
                </c:pt>
                <c:pt idx="31">
                  <c:v>4.6255144030000004</c:v>
                </c:pt>
                <c:pt idx="32">
                  <c:v>4.6921461640000004</c:v>
                </c:pt>
                <c:pt idx="33">
                  <c:v>4.7270233189999997</c:v>
                </c:pt>
                <c:pt idx="34">
                  <c:v>4.8178979819999999</c:v>
                </c:pt>
                <c:pt idx="35">
                  <c:v>4.8271604940000001</c:v>
                </c:pt>
                <c:pt idx="36">
                  <c:v>4.8367626890000004</c:v>
                </c:pt>
                <c:pt idx="37">
                  <c:v>4.8381344310000003</c:v>
                </c:pt>
                <c:pt idx="38">
                  <c:v>4.8541042409999999</c:v>
                </c:pt>
                <c:pt idx="39">
                  <c:v>4.8710562409999998</c:v>
                </c:pt>
                <c:pt idx="40">
                  <c:v>4.8710562419999999</c:v>
                </c:pt>
                <c:pt idx="41">
                  <c:v>4.8936406889999997</c:v>
                </c:pt>
                <c:pt idx="42">
                  <c:v>4.9015125670000002</c:v>
                </c:pt>
                <c:pt idx="43">
                  <c:v>4.9202232830000003</c:v>
                </c:pt>
                <c:pt idx="44">
                  <c:v>4.9347993829999997</c:v>
                </c:pt>
                <c:pt idx="45">
                  <c:v>4.9465021829999998</c:v>
                </c:pt>
                <c:pt idx="46">
                  <c:v>4.9617888780000001</c:v>
                </c:pt>
                <c:pt idx="47">
                  <c:v>4.9660621220000003</c:v>
                </c:pt>
                <c:pt idx="48">
                  <c:v>4.96615655</c:v>
                </c:pt>
                <c:pt idx="49">
                  <c:v>4.9665538619999996</c:v>
                </c:pt>
                <c:pt idx="50">
                  <c:v>4.9677662040000001</c:v>
                </c:pt>
                <c:pt idx="51">
                  <c:v>4.9680650039999996</c:v>
                </c:pt>
                <c:pt idx="52">
                  <c:v>4.96872428</c:v>
                </c:pt>
                <c:pt idx="53">
                  <c:v>4.9724867719999999</c:v>
                </c:pt>
                <c:pt idx="54">
                  <c:v>4.9766804679999996</c:v>
                </c:pt>
                <c:pt idx="55">
                  <c:v>4.9766804679999996</c:v>
                </c:pt>
                <c:pt idx="56">
                  <c:v>4.9772376549999997</c:v>
                </c:pt>
                <c:pt idx="57">
                  <c:v>4.9791809870000003</c:v>
                </c:pt>
                <c:pt idx="58">
                  <c:v>4.9802469140000003</c:v>
                </c:pt>
                <c:pt idx="59">
                  <c:v>4.9807955269999997</c:v>
                </c:pt>
                <c:pt idx="60">
                  <c:v>4.9830246919999999</c:v>
                </c:pt>
                <c:pt idx="61">
                  <c:v>4.9830246919999999</c:v>
                </c:pt>
                <c:pt idx="62">
                  <c:v>4.9847736630000004</c:v>
                </c:pt>
                <c:pt idx="63">
                  <c:v>4.9849108370000001</c:v>
                </c:pt>
                <c:pt idx="64">
                  <c:v>4.986282579</c:v>
                </c:pt>
                <c:pt idx="65">
                  <c:v>4.9875707309999999</c:v>
                </c:pt>
                <c:pt idx="66">
                  <c:v>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936B-4F06-BF88-E78B212F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Stimuli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182216</xdr:rowOff>
    </xdr:from>
    <xdr:to>
      <xdr:col>5</xdr:col>
      <xdr:colOff>291748</xdr:colOff>
      <xdr:row>10</xdr:row>
      <xdr:rowOff>143369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6066FD-F8B6-48AF-94CF-1B6C3CA9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146050</xdr:rowOff>
    </xdr:from>
    <xdr:to>
      <xdr:col>5</xdr:col>
      <xdr:colOff>291748</xdr:colOff>
      <xdr:row>20</xdr:row>
      <xdr:rowOff>109818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022B121-EABC-446D-AB06-A1696C76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101600</xdr:rowOff>
    </xdr:from>
    <xdr:to>
      <xdr:col>5</xdr:col>
      <xdr:colOff>292847</xdr:colOff>
      <xdr:row>30</xdr:row>
      <xdr:rowOff>61468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5004FAC-65A5-40C7-841F-452C1C07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63500</xdr:rowOff>
    </xdr:from>
    <xdr:to>
      <xdr:col>5</xdr:col>
      <xdr:colOff>292847</xdr:colOff>
      <xdr:row>40</xdr:row>
      <xdr:rowOff>23368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BFE95C9-AB92-4AA7-8486-4778425B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25400</xdr:rowOff>
    </xdr:from>
    <xdr:to>
      <xdr:col>5</xdr:col>
      <xdr:colOff>292847</xdr:colOff>
      <xdr:row>49</xdr:row>
      <xdr:rowOff>169418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E2F0600-4CA5-498F-9DFE-8B8EE19F0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292100</xdr:colOff>
      <xdr:row>0</xdr:row>
      <xdr:rowOff>178073</xdr:rowOff>
    </xdr:from>
    <xdr:to>
      <xdr:col>9</xdr:col>
      <xdr:colOff>583848</xdr:colOff>
      <xdr:row>10</xdr:row>
      <xdr:rowOff>147085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A307F0-E05E-4697-9C8F-5CA73CAF2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292100</xdr:colOff>
      <xdr:row>10</xdr:row>
      <xdr:rowOff>146198</xdr:rowOff>
    </xdr:from>
    <xdr:to>
      <xdr:col>9</xdr:col>
      <xdr:colOff>583848</xdr:colOff>
      <xdr:row>20</xdr:row>
      <xdr:rowOff>115210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2233BE-43C9-4814-86D0-88A49F82E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292100</xdr:colOff>
      <xdr:row>20</xdr:row>
      <xdr:rowOff>101666</xdr:rowOff>
    </xdr:from>
    <xdr:to>
      <xdr:col>9</xdr:col>
      <xdr:colOff>584947</xdr:colOff>
      <xdr:row>30</xdr:row>
      <xdr:rowOff>70678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23AC90-0D12-47E7-81C0-CB2BF2955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292100</xdr:colOff>
      <xdr:row>30</xdr:row>
      <xdr:rowOff>63566</xdr:rowOff>
    </xdr:from>
    <xdr:to>
      <xdr:col>9</xdr:col>
      <xdr:colOff>584947</xdr:colOff>
      <xdr:row>40</xdr:row>
      <xdr:rowOff>32578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9B859E-565B-432D-B364-C28D9C981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292100</xdr:colOff>
      <xdr:row>40</xdr:row>
      <xdr:rowOff>25466</xdr:rowOff>
    </xdr:from>
    <xdr:to>
      <xdr:col>9</xdr:col>
      <xdr:colOff>584947</xdr:colOff>
      <xdr:row>49</xdr:row>
      <xdr:rowOff>160340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9A3B71-702C-4C4E-A072-C401AB9C8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</cdr:x>
      <cdr:y>0.0892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i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</cdr:x>
      <cdr:y>0.0892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j</a:t>
          </a:r>
        </a:p>
      </cdr:txBody>
    </cdr:sp>
  </cdr:relSizeAnchor>
  <cdr:relSizeAnchor xmlns:cdr="http://schemas.openxmlformats.org/drawingml/2006/chartDrawing">
    <cdr:from>
      <cdr:x>0.29992</cdr:x>
      <cdr:y>0.32242</cdr:y>
    </cdr:from>
    <cdr:to>
      <cdr:x>0.664</cdr:x>
      <cdr:y>0.56689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2D0CDA5E-B293-4A61-B10F-BFC2C8E53B23}"/>
            </a:ext>
          </a:extLst>
        </cdr:cNvPr>
        <cdr:cNvSpPr/>
      </cdr:nvSpPr>
      <cdr:spPr>
        <a:xfrm xmlns:a="http://schemas.openxmlformats.org/drawingml/2006/main" rot="20796299">
          <a:off x="819150" y="577849"/>
          <a:ext cx="994407" cy="4381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0.06512</cdr:x>
      <cdr:y>0.08914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F2A8C3-9D37-4D3A-9D03-36B9AF60B2A4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45720" tIns="0" rIns="0" bIns="0" rtlCol="0"/>
        <a:lstStyle xmlns:a="http://schemas.openxmlformats.org/drawingml/2006/main"/>
        <a:p xmlns:a="http://schemas.openxmlformats.org/drawingml/2006/main">
          <a:r>
            <a:rPr lang="en-US" sz="1100" b="1"/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0.06512</cdr:x>
      <cdr:y>0.08901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</cdr:x>
      <cdr:y>0.0892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</cdr:x>
      <cdr:y>0.0892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</cdr:x>
      <cdr:y>0.0892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e</a:t>
          </a:r>
        </a:p>
      </cdr:txBody>
    </cdr:sp>
  </cdr:relSizeAnchor>
  <cdr:relSizeAnchor xmlns:cdr="http://schemas.openxmlformats.org/drawingml/2006/chartDrawing">
    <cdr:from>
      <cdr:x>0.46532</cdr:x>
      <cdr:y>0.33913</cdr:y>
    </cdr:from>
    <cdr:to>
      <cdr:x>0.8294</cdr:x>
      <cdr:y>0.58236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141428EA-B5E5-4BDA-B9BB-C29C2BEC977D}"/>
            </a:ext>
          </a:extLst>
        </cdr:cNvPr>
        <cdr:cNvSpPr/>
      </cdr:nvSpPr>
      <cdr:spPr>
        <a:xfrm xmlns:a="http://schemas.openxmlformats.org/drawingml/2006/main" rot="20796299">
          <a:off x="1270898" y="610899"/>
          <a:ext cx="994407" cy="4381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0.06512</cdr:x>
      <cdr:y>0.08924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0.06512</cdr:x>
      <cdr:y>0.08901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g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0.0651</cdr:x>
      <cdr:y>0.0892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33367DB-F048-4202-BA91-D217AD2CC002}"/>
            </a:ext>
          </a:extLst>
        </cdr:cNvPr>
        <cdr:cNvSpPr txBox="1"/>
      </cdr:nvSpPr>
      <cdr:spPr>
        <a:xfrm xmlns:a="http://schemas.openxmlformats.org/drawingml/2006/main">
          <a:off x="0" y="0"/>
          <a:ext cx="177800" cy="1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4572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h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zboz/Desktop/Postdoc/Research/NSF%20Occasion%20Setting/Participant%20Data/Study%201/Prolific/Main%20Study/NSF%20Study%201%20-%20Prolific%20Data%202021-05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igures"/>
      <sheetName val="Strip Plot Transfer Test"/>
      <sheetName val="Stata Training,Reminder"/>
      <sheetName val="Stata Training"/>
      <sheetName val="Training,Reminder Figure"/>
      <sheetName val="Stata Test Primary Stimuli"/>
      <sheetName val="Stata Test All Stimuli"/>
    </sheetNames>
    <sheetDataSet>
      <sheetData sheetId="0"/>
      <sheetData sheetId="1"/>
      <sheetData sheetId="2">
        <row r="2">
          <cell r="AT2" t="str">
            <v>AB</v>
          </cell>
          <cell r="AV2" t="str">
            <v>EA</v>
          </cell>
        </row>
        <row r="3">
          <cell r="P3">
            <v>3.8</v>
          </cell>
          <cell r="Q3">
            <v>4.8</v>
          </cell>
          <cell r="AT3">
            <v>3.7037107125000301E-2</v>
          </cell>
          <cell r="AV3">
            <v>7.0833333374999918E-2</v>
          </cell>
        </row>
        <row r="4">
          <cell r="P4">
            <v>3.8048780487804876</v>
          </cell>
          <cell r="Q4">
            <v>4.8048780487804876</v>
          </cell>
          <cell r="AT4">
            <v>6.9444444375000303E-2</v>
          </cell>
          <cell r="AV4">
            <v>0.16666666649999973</v>
          </cell>
        </row>
        <row r="5">
          <cell r="P5">
            <v>3.8097560975609754</v>
          </cell>
          <cell r="Q5">
            <v>4.8097560975609754</v>
          </cell>
          <cell r="AT5">
            <v>9.5833333125000308E-2</v>
          </cell>
          <cell r="AV5">
            <v>0.39321238275000037</v>
          </cell>
        </row>
        <row r="6">
          <cell r="P6">
            <v>3.8146341463414632</v>
          </cell>
          <cell r="Q6">
            <v>4.8146341463414632</v>
          </cell>
          <cell r="AT6">
            <v>9.6666602624999987E-2</v>
          </cell>
          <cell r="AV6">
            <v>0.63193403250000013</v>
          </cell>
        </row>
        <row r="7">
          <cell r="P7">
            <v>3.8195121951219511</v>
          </cell>
          <cell r="Q7">
            <v>4.8195121951219511</v>
          </cell>
          <cell r="AT7">
            <v>0.61358221574999994</v>
          </cell>
          <cell r="AV7">
            <v>0.67838541637500027</v>
          </cell>
        </row>
        <row r="8">
          <cell r="P8">
            <v>3.8243902439024389</v>
          </cell>
          <cell r="Q8">
            <v>4.8243902439024389</v>
          </cell>
          <cell r="AT8">
            <v>1.25273865375</v>
          </cell>
          <cell r="AV8">
            <v>1.182146542875</v>
          </cell>
        </row>
        <row r="9">
          <cell r="P9">
            <v>3.8292682926829267</v>
          </cell>
          <cell r="Q9">
            <v>4.8292682926829267</v>
          </cell>
          <cell r="AT9">
            <v>2.0832256417500004</v>
          </cell>
          <cell r="AV9">
            <v>1.432707355125</v>
          </cell>
        </row>
        <row r="10">
          <cell r="P10">
            <v>3.8341463414634145</v>
          </cell>
          <cell r="Q10">
            <v>4.8341463414634145</v>
          </cell>
          <cell r="AT10">
            <v>2.2461795382499998</v>
          </cell>
          <cell r="AV10">
            <v>1.6562500008750001</v>
          </cell>
        </row>
        <row r="11">
          <cell r="P11">
            <v>3.8390243902439023</v>
          </cell>
          <cell r="Q11">
            <v>4.8390243902439023</v>
          </cell>
          <cell r="AT11">
            <v>2.330740864125</v>
          </cell>
          <cell r="AV11">
            <v>1.6688475146249999</v>
          </cell>
        </row>
        <row r="12">
          <cell r="P12">
            <v>3.8439024390243901</v>
          </cell>
          <cell r="Q12">
            <v>4.8439024390243901</v>
          </cell>
          <cell r="AT12">
            <v>2.3624339332499997</v>
          </cell>
          <cell r="AV12">
            <v>2.2592595419999997</v>
          </cell>
        </row>
        <row r="13">
          <cell r="P13">
            <v>3.8487804878048779</v>
          </cell>
          <cell r="Q13">
            <v>4.8487804878048779</v>
          </cell>
          <cell r="AT13">
            <v>2.3703703706249999</v>
          </cell>
          <cell r="AV13">
            <v>2.49999999975</v>
          </cell>
        </row>
        <row r="14">
          <cell r="P14">
            <v>3.8536585365853657</v>
          </cell>
          <cell r="Q14">
            <v>4.8536585365853657</v>
          </cell>
          <cell r="AT14">
            <v>2.6712962966249996</v>
          </cell>
          <cell r="AV14">
            <v>2.9933690242500002</v>
          </cell>
        </row>
        <row r="15">
          <cell r="P15">
            <v>3.8585365853658535</v>
          </cell>
          <cell r="Q15">
            <v>4.8585365853658535</v>
          </cell>
          <cell r="AT15">
            <v>2.9351853258749996</v>
          </cell>
          <cell r="AV15">
            <v>3.2916813513749998</v>
          </cell>
        </row>
        <row r="16">
          <cell r="P16">
            <v>3.8634146341463413</v>
          </cell>
          <cell r="Q16">
            <v>4.8634146341463413</v>
          </cell>
          <cell r="AT16">
            <v>3.135200545125</v>
          </cell>
          <cell r="AV16">
            <v>3.3194444444999998</v>
          </cell>
        </row>
        <row r="17">
          <cell r="P17">
            <v>3.8682926829268292</v>
          </cell>
          <cell r="Q17">
            <v>4.8682926829268292</v>
          </cell>
          <cell r="AT17">
            <v>3.1550564238750001</v>
          </cell>
          <cell r="AV17">
            <v>3.4251519093749998</v>
          </cell>
        </row>
        <row r="18">
          <cell r="P18">
            <v>3.873170731707317</v>
          </cell>
          <cell r="Q18">
            <v>4.873170731707317</v>
          </cell>
          <cell r="AT18">
            <v>3.29116210875</v>
          </cell>
          <cell r="AV18">
            <v>3.4852864590000001</v>
          </cell>
        </row>
        <row r="19">
          <cell r="P19">
            <v>3.8780487804878048</v>
          </cell>
          <cell r="Q19">
            <v>4.8780487804878048</v>
          </cell>
          <cell r="AT19">
            <v>3.3379629626250003</v>
          </cell>
          <cell r="AV19">
            <v>3.5690104170000003</v>
          </cell>
        </row>
        <row r="20">
          <cell r="P20">
            <v>3.8829268292682926</v>
          </cell>
          <cell r="Q20">
            <v>4.8829268292682926</v>
          </cell>
          <cell r="AT20">
            <v>3.5324074079999992</v>
          </cell>
          <cell r="AV20">
            <v>3.6712962956249999</v>
          </cell>
        </row>
        <row r="21">
          <cell r="P21">
            <v>3.8878048780487804</v>
          </cell>
          <cell r="Q21">
            <v>4.8878048780487804</v>
          </cell>
          <cell r="AT21">
            <v>3.6341145832500006</v>
          </cell>
          <cell r="AV21">
            <v>3.6759259259999997</v>
          </cell>
        </row>
        <row r="22">
          <cell r="P22">
            <v>3.8926829268292682</v>
          </cell>
          <cell r="Q22">
            <v>4.8926829268292682</v>
          </cell>
          <cell r="AT22">
            <v>3.7317708326250001</v>
          </cell>
          <cell r="AV22">
            <v>3.7122395827500005</v>
          </cell>
        </row>
        <row r="23">
          <cell r="P23">
            <v>3.897560975609756</v>
          </cell>
          <cell r="Q23">
            <v>4.897560975609756</v>
          </cell>
          <cell r="AT23">
            <v>3.9537039858750003</v>
          </cell>
          <cell r="AV23">
            <v>3.8789625858750005</v>
          </cell>
        </row>
        <row r="24">
          <cell r="P24">
            <v>3.9024390243902438</v>
          </cell>
          <cell r="Q24">
            <v>4.9024390243902438</v>
          </cell>
          <cell r="AT24">
            <v>4.0277777782499999</v>
          </cell>
          <cell r="AV24">
            <v>4.2013888897500005</v>
          </cell>
        </row>
        <row r="25">
          <cell r="P25">
            <v>3.9073170731707316</v>
          </cell>
          <cell r="Q25">
            <v>4.9073170731707316</v>
          </cell>
          <cell r="AT25">
            <v>4.0312499996250004</v>
          </cell>
          <cell r="AV25">
            <v>4.3007668166249999</v>
          </cell>
        </row>
        <row r="26">
          <cell r="P26">
            <v>3.9121951219512194</v>
          </cell>
          <cell r="Q26">
            <v>4.9121951219512194</v>
          </cell>
          <cell r="AT26">
            <v>4.2480832409999998</v>
          </cell>
          <cell r="AV26">
            <v>4.3101851850000008</v>
          </cell>
        </row>
        <row r="27">
          <cell r="P27">
            <v>3.9170731707317072</v>
          </cell>
          <cell r="Q27">
            <v>4.9170731707317072</v>
          </cell>
          <cell r="AT27">
            <v>4.2870371073750002</v>
          </cell>
          <cell r="AV27">
            <v>4.3333337565000001</v>
          </cell>
        </row>
        <row r="28">
          <cell r="P28">
            <v>3.9219512195121951</v>
          </cell>
          <cell r="Q28">
            <v>4.9219512195121951</v>
          </cell>
          <cell r="AT28">
            <v>4.3101851849999999</v>
          </cell>
          <cell r="AV28">
            <v>4.341936897000001</v>
          </cell>
        </row>
        <row r="29">
          <cell r="P29">
            <v>3.9268292682926829</v>
          </cell>
          <cell r="Q29">
            <v>4.9268292682926829</v>
          </cell>
          <cell r="AT29">
            <v>4.3177083322499996</v>
          </cell>
          <cell r="AV29">
            <v>4.3502604164999994</v>
          </cell>
        </row>
        <row r="30">
          <cell r="P30">
            <v>3.9317073170731707</v>
          </cell>
          <cell r="Q30">
            <v>4.9317073170731707</v>
          </cell>
          <cell r="AT30">
            <v>4.3240739332500002</v>
          </cell>
          <cell r="AV30">
            <v>4.3697916663750007</v>
          </cell>
        </row>
        <row r="31">
          <cell r="P31">
            <v>3.9365853658536585</v>
          </cell>
          <cell r="Q31">
            <v>4.9365853658536585</v>
          </cell>
          <cell r="AT31">
            <v>4.3425925919999999</v>
          </cell>
          <cell r="AV31">
            <v>4.3888888889999995</v>
          </cell>
        </row>
        <row r="32">
          <cell r="P32">
            <v>3.9414634146341463</v>
          </cell>
          <cell r="Q32">
            <v>4.9414634146341463</v>
          </cell>
          <cell r="AT32">
            <v>4.3734809024999999</v>
          </cell>
          <cell r="AV32">
            <v>4.4027777778750004</v>
          </cell>
        </row>
        <row r="33">
          <cell r="P33">
            <v>3.9463414634146341</v>
          </cell>
          <cell r="Q33">
            <v>4.9463414634146341</v>
          </cell>
          <cell r="AT33">
            <v>4.3763020829999997</v>
          </cell>
          <cell r="AV33">
            <v>4.4444445851249998</v>
          </cell>
        </row>
        <row r="34">
          <cell r="P34">
            <v>3.9512195121951219</v>
          </cell>
          <cell r="Q34">
            <v>4.9512195121951219</v>
          </cell>
          <cell r="AT34">
            <v>4.3842592597499994</v>
          </cell>
          <cell r="AV34">
            <v>4.4814817642499998</v>
          </cell>
        </row>
        <row r="35">
          <cell r="P35">
            <v>3.9560975609756097</v>
          </cell>
          <cell r="Q35">
            <v>4.9560975609756097</v>
          </cell>
          <cell r="AT35">
            <v>4.3888888889999995</v>
          </cell>
          <cell r="AV35">
            <v>4.4861111111250001</v>
          </cell>
        </row>
        <row r="36">
          <cell r="P36">
            <v>3.9609756097560975</v>
          </cell>
          <cell r="Q36">
            <v>4.9609756097560975</v>
          </cell>
          <cell r="AT36">
            <v>4.3893229162500003</v>
          </cell>
          <cell r="AV36">
            <v>4.4953703707500008</v>
          </cell>
        </row>
        <row r="37">
          <cell r="P37">
            <v>3.9658536585365853</v>
          </cell>
          <cell r="Q37">
            <v>4.9658536585365853</v>
          </cell>
          <cell r="AT37">
            <v>4.3971137156250002</v>
          </cell>
          <cell r="AV37">
            <v>4.5138888888749999</v>
          </cell>
        </row>
        <row r="38">
          <cell r="P38">
            <v>3.9707317073170731</v>
          </cell>
          <cell r="Q38">
            <v>4.9707317073170731</v>
          </cell>
          <cell r="AT38">
            <v>4.3999999998749999</v>
          </cell>
          <cell r="AV38">
            <v>4.5166666668750004</v>
          </cell>
        </row>
        <row r="39">
          <cell r="P39">
            <v>3.975609756097561</v>
          </cell>
          <cell r="Q39">
            <v>4.975609756097561</v>
          </cell>
          <cell r="AT39">
            <v>4.4055555558750008</v>
          </cell>
          <cell r="AV39">
            <v>4.5195312510000001</v>
          </cell>
        </row>
        <row r="40">
          <cell r="P40">
            <v>3.9804878048780488</v>
          </cell>
          <cell r="Q40">
            <v>4.9804878048780488</v>
          </cell>
          <cell r="AT40">
            <v>4.4120370375000002</v>
          </cell>
          <cell r="AV40">
            <v>4.5324076196249994</v>
          </cell>
        </row>
        <row r="41">
          <cell r="P41">
            <v>3.9853658536585366</v>
          </cell>
          <cell r="Q41">
            <v>4.9853658536585366</v>
          </cell>
          <cell r="AT41">
            <v>4.458333333375001</v>
          </cell>
          <cell r="AV41">
            <v>4.5601853264999992</v>
          </cell>
        </row>
        <row r="42">
          <cell r="P42">
            <v>3.9902439024390244</v>
          </cell>
          <cell r="Q42">
            <v>4.9902439024390244</v>
          </cell>
          <cell r="AT42">
            <v>4.4629631752499996</v>
          </cell>
          <cell r="AV42">
            <v>4.5636574072500009</v>
          </cell>
        </row>
        <row r="43">
          <cell r="P43">
            <v>3.9951219512195122</v>
          </cell>
          <cell r="Q43">
            <v>4.9951219512195122</v>
          </cell>
          <cell r="AT43">
            <v>4.4722222222500001</v>
          </cell>
          <cell r="AV43">
            <v>4.5972222221250005</v>
          </cell>
        </row>
        <row r="44">
          <cell r="P44">
            <v>4</v>
          </cell>
          <cell r="Q44">
            <v>5</v>
          </cell>
          <cell r="AT44">
            <v>4.4784759678750001</v>
          </cell>
          <cell r="AV44">
            <v>4.6064814817500004</v>
          </cell>
        </row>
        <row r="45">
          <cell r="P45">
            <v>4.0048780487804878</v>
          </cell>
          <cell r="Q45">
            <v>5.0048780487804878</v>
          </cell>
          <cell r="AT45">
            <v>4.4804687501250005</v>
          </cell>
          <cell r="AV45">
            <v>4.8287037037499996</v>
          </cell>
        </row>
        <row r="46">
          <cell r="P46">
            <v>4.0097560975609756</v>
          </cell>
          <cell r="Q46">
            <v>5.0097560975609756</v>
          </cell>
          <cell r="AT46">
            <v>4.486110969374999</v>
          </cell>
          <cell r="AV46">
            <v>4.8523809521250003</v>
          </cell>
        </row>
        <row r="47">
          <cell r="P47">
            <v>4.0146341463414634</v>
          </cell>
          <cell r="Q47">
            <v>5.0146341463414634</v>
          </cell>
          <cell r="AT47">
            <v>4.4861109704999995</v>
          </cell>
          <cell r="AV47">
            <v>4.9833333326249996</v>
          </cell>
        </row>
        <row r="48">
          <cell r="P48">
            <v>4.0195121951219512</v>
          </cell>
          <cell r="Q48">
            <v>5.0195121951219512</v>
          </cell>
          <cell r="AT48">
            <v>4.4884259257499997</v>
          </cell>
          <cell r="AV48">
            <v>5.1018518520000002</v>
          </cell>
        </row>
        <row r="49">
          <cell r="P49">
            <v>4.024390243902439</v>
          </cell>
          <cell r="Q49">
            <v>5.024390243902439</v>
          </cell>
          <cell r="AT49">
            <v>4.5185185901249998</v>
          </cell>
          <cell r="AV49">
            <v>5.2812500006250005</v>
          </cell>
        </row>
        <row r="50">
          <cell r="P50">
            <v>4.0292682926829269</v>
          </cell>
          <cell r="Q50">
            <v>5.0292682926829269</v>
          </cell>
          <cell r="AT50">
            <v>4.5247770067500008</v>
          </cell>
          <cell r="AV50">
            <v>5.3240742157500005</v>
          </cell>
        </row>
        <row r="51">
          <cell r="P51">
            <v>4.0341463414634147</v>
          </cell>
          <cell r="Q51">
            <v>5.0341463414634147</v>
          </cell>
          <cell r="AT51">
            <v>4.5307692303750002</v>
          </cell>
          <cell r="AV51">
            <v>5.6342592596250007</v>
          </cell>
        </row>
        <row r="52">
          <cell r="P52">
            <v>4.0390243902439025</v>
          </cell>
          <cell r="Q52">
            <v>5.0390243902439025</v>
          </cell>
          <cell r="AT52">
            <v>4.5324076196249994</v>
          </cell>
          <cell r="AV52">
            <v>5.7731481483750002</v>
          </cell>
        </row>
        <row r="53">
          <cell r="P53">
            <v>4.0439024390243903</v>
          </cell>
          <cell r="Q53">
            <v>5.0439024390243903</v>
          </cell>
          <cell r="AT53">
            <v>4.5787037040000005</v>
          </cell>
          <cell r="AV53">
            <v>6.0565763925000002</v>
          </cell>
        </row>
        <row r="54">
          <cell r="P54">
            <v>4.0487804878048781</v>
          </cell>
          <cell r="Q54">
            <v>5.0487804878048781</v>
          </cell>
          <cell r="AT54">
            <v>4.581018518625001</v>
          </cell>
          <cell r="AV54">
            <v>6.078703703625</v>
          </cell>
        </row>
        <row r="55">
          <cell r="P55">
            <v>4.0536585365853659</v>
          </cell>
          <cell r="Q55">
            <v>5.0536585365853659</v>
          </cell>
          <cell r="AT55">
            <v>4.590476191125</v>
          </cell>
          <cell r="AV55">
            <v>6.521164061625</v>
          </cell>
        </row>
        <row r="56">
          <cell r="P56">
            <v>4.0585365853658537</v>
          </cell>
          <cell r="Q56">
            <v>5.0585365853658537</v>
          </cell>
          <cell r="AT56">
            <v>4.6296296302499993</v>
          </cell>
          <cell r="AV56">
            <v>6.5277777768750003</v>
          </cell>
        </row>
        <row r="57">
          <cell r="P57">
            <v>4.0634146341463415</v>
          </cell>
          <cell r="Q57">
            <v>5.0634146341463415</v>
          </cell>
          <cell r="AT57">
            <v>4.63671875025</v>
          </cell>
          <cell r="AV57">
            <v>6.7450445988750003</v>
          </cell>
        </row>
        <row r="58">
          <cell r="P58">
            <v>4.0682926829268293</v>
          </cell>
          <cell r="Q58">
            <v>5.0682926829268293</v>
          </cell>
          <cell r="AT58">
            <v>4.7083333331250001</v>
          </cell>
          <cell r="AV58">
            <v>6.8611115351249996</v>
          </cell>
        </row>
        <row r="59">
          <cell r="P59">
            <v>4.0731707317073171</v>
          </cell>
          <cell r="Q59">
            <v>5.0731707317073171</v>
          </cell>
          <cell r="AT59">
            <v>4.7083337572500001</v>
          </cell>
          <cell r="AV59">
            <v>7.1562499998749995</v>
          </cell>
        </row>
        <row r="60">
          <cell r="P60">
            <v>4.0780487804878049</v>
          </cell>
          <cell r="Q60">
            <v>5.0780487804878049</v>
          </cell>
          <cell r="AT60">
            <v>4.7705573531249996</v>
          </cell>
          <cell r="AV60">
            <v>7.2592595426250011</v>
          </cell>
        </row>
        <row r="61">
          <cell r="P61">
            <v>4.0829268292682928</v>
          </cell>
          <cell r="Q61">
            <v>5.0829268292682928</v>
          </cell>
          <cell r="AT61">
            <v>4.7941176476250007</v>
          </cell>
          <cell r="AV61">
            <v>7.7129633868749998</v>
          </cell>
        </row>
        <row r="62">
          <cell r="P62">
            <v>4.0878048780487806</v>
          </cell>
          <cell r="Q62">
            <v>5.0878048780487806</v>
          </cell>
          <cell r="AT62">
            <v>4.8055555552499989</v>
          </cell>
          <cell r="AV62">
            <v>7.8001953131249993</v>
          </cell>
        </row>
        <row r="63">
          <cell r="P63">
            <v>4.0926829268292684</v>
          </cell>
          <cell r="Q63">
            <v>5.0926829268292684</v>
          </cell>
          <cell r="AT63">
            <v>4.81250000025</v>
          </cell>
          <cell r="AV63">
            <v>7.8784722213749987</v>
          </cell>
        </row>
        <row r="64">
          <cell r="P64">
            <v>4.0975609756097562</v>
          </cell>
          <cell r="Q64">
            <v>5.0975609756097562</v>
          </cell>
          <cell r="AT64">
            <v>4.9721233218750003</v>
          </cell>
          <cell r="AV64">
            <v>7.9717948717500002</v>
          </cell>
        </row>
        <row r="65">
          <cell r="P65">
            <v>4.102439024390244</v>
          </cell>
          <cell r="Q65">
            <v>5.102439024390244</v>
          </cell>
          <cell r="AT65">
            <v>5.0942380612499996</v>
          </cell>
          <cell r="AV65">
            <v>8.0768229165000012</v>
          </cell>
        </row>
        <row r="66">
          <cell r="P66">
            <v>4.1073170731707318</v>
          </cell>
          <cell r="Q66">
            <v>5.1073170731707318</v>
          </cell>
          <cell r="AT66">
            <v>5.2314817646250003</v>
          </cell>
          <cell r="AV66">
            <v>8.1000434025000008</v>
          </cell>
        </row>
        <row r="67">
          <cell r="P67">
            <v>4.1121951219512196</v>
          </cell>
          <cell r="Q67">
            <v>5.1121951219512196</v>
          </cell>
          <cell r="AT67">
            <v>5.6710720484999992</v>
          </cell>
          <cell r="AV67">
            <v>8.1132812505</v>
          </cell>
        </row>
        <row r="68">
          <cell r="P68">
            <v>4.1170731707317074</v>
          </cell>
          <cell r="Q68">
            <v>5.1170731707317074</v>
          </cell>
          <cell r="AT68">
            <v>6.1222222214999995</v>
          </cell>
          <cell r="AV68">
            <v>8.2349397584999995</v>
          </cell>
        </row>
        <row r="69">
          <cell r="P69">
            <v>4.1219512195121952</v>
          </cell>
          <cell r="Q69">
            <v>5.1219512195121952</v>
          </cell>
          <cell r="AT69">
            <v>6.2129629620000006</v>
          </cell>
          <cell r="AV69">
            <v>8.2613304461249992</v>
          </cell>
        </row>
        <row r="70">
          <cell r="P70">
            <v>4.126829268292683</v>
          </cell>
          <cell r="Q70">
            <v>5.126829268292683</v>
          </cell>
          <cell r="AT70">
            <v>6.4140625001249996</v>
          </cell>
          <cell r="AV70">
            <v>8.2963376606250012</v>
          </cell>
        </row>
        <row r="71">
          <cell r="P71">
            <v>4.1317073170731708</v>
          </cell>
          <cell r="Q71">
            <v>5.1317073170731708</v>
          </cell>
          <cell r="AT71">
            <v>6.5010559668749996</v>
          </cell>
          <cell r="AV71">
            <v>8.3154761910000001</v>
          </cell>
        </row>
        <row r="72">
          <cell r="P72">
            <v>4.1365853658536587</v>
          </cell>
          <cell r="Q72">
            <v>5.1365853658536587</v>
          </cell>
          <cell r="AT72">
            <v>6.5535714292500007</v>
          </cell>
          <cell r="AV72">
            <v>8.3671875</v>
          </cell>
        </row>
        <row r="73">
          <cell r="P73">
            <v>4.1414634146341465</v>
          </cell>
          <cell r="Q73">
            <v>5.1414634146341465</v>
          </cell>
          <cell r="AT73">
            <v>6.7057318799999992</v>
          </cell>
          <cell r="AV73">
            <v>8.4229144661250004</v>
          </cell>
        </row>
        <row r="74">
          <cell r="P74">
            <v>4.1463414634146343</v>
          </cell>
          <cell r="Q74">
            <v>5.1463414634146343</v>
          </cell>
          <cell r="AT74">
            <v>6.713541667124999</v>
          </cell>
          <cell r="AV74">
            <v>8.5715372913749999</v>
          </cell>
        </row>
        <row r="75">
          <cell r="P75">
            <v>4.1512195121951221</v>
          </cell>
          <cell r="Q75">
            <v>5.1512195121951221</v>
          </cell>
          <cell r="AT75">
            <v>6.7488755624999994</v>
          </cell>
          <cell r="AV75">
            <v>8.6611111110000003</v>
          </cell>
        </row>
        <row r="76">
          <cell r="P76">
            <v>4.1560975609756099</v>
          </cell>
          <cell r="Q76">
            <v>5.1560975609756099</v>
          </cell>
          <cell r="AT76">
            <v>6.8055555554999998</v>
          </cell>
          <cell r="AV76">
            <v>8.7252604166250016</v>
          </cell>
        </row>
        <row r="77">
          <cell r="P77">
            <v>4.1609756097560977</v>
          </cell>
          <cell r="Q77">
            <v>5.1609756097560977</v>
          </cell>
          <cell r="AT77">
            <v>6.8124999993749995</v>
          </cell>
          <cell r="AV77">
            <v>8.770483398375001</v>
          </cell>
        </row>
        <row r="78">
          <cell r="P78">
            <v>4.1658536585365855</v>
          </cell>
          <cell r="Q78">
            <v>5.1658536585365855</v>
          </cell>
          <cell r="AT78">
            <v>7.5825520841249991</v>
          </cell>
          <cell r="AV78">
            <v>8.8402777773750003</v>
          </cell>
        </row>
        <row r="79">
          <cell r="P79">
            <v>4.1707317073170733</v>
          </cell>
          <cell r="Q79">
            <v>5.1707317073170733</v>
          </cell>
          <cell r="AT79">
            <v>7.7175925931250005</v>
          </cell>
          <cell r="AV79">
            <v>8.869212962999999</v>
          </cell>
        </row>
        <row r="80">
          <cell r="P80">
            <v>4.1756097560975611</v>
          </cell>
          <cell r="Q80">
            <v>5.1756097560975611</v>
          </cell>
          <cell r="AT80">
            <v>7.7570072943750006</v>
          </cell>
          <cell r="AV80">
            <v>8.900068394249999</v>
          </cell>
        </row>
        <row r="81">
          <cell r="P81">
            <v>4.1804878048780489</v>
          </cell>
          <cell r="Q81">
            <v>5.1804878048780489</v>
          </cell>
          <cell r="AT81">
            <v>8.329886069625001</v>
          </cell>
          <cell r="AV81">
            <v>8.9322855637499998</v>
          </cell>
        </row>
        <row r="82">
          <cell r="P82">
            <v>4.1853658536585368</v>
          </cell>
          <cell r="Q82">
            <v>5.1853658536585368</v>
          </cell>
          <cell r="AT82">
            <v>8.6856925409999999</v>
          </cell>
          <cell r="AV82">
            <v>8.9334303119999987</v>
          </cell>
        </row>
        <row r="83">
          <cell r="P83">
            <v>4.1902439024390246</v>
          </cell>
          <cell r="Q83">
            <v>5.1902439024390246</v>
          </cell>
          <cell r="AT83">
            <v>8.8684895823749983</v>
          </cell>
          <cell r="AV83">
            <v>8.9726562506249987</v>
          </cell>
        </row>
        <row r="84">
          <cell r="P84">
            <v>4.1951219512195124</v>
          </cell>
          <cell r="Q84">
            <v>5.1951219512195124</v>
          </cell>
          <cell r="AT84">
            <v>9</v>
          </cell>
          <cell r="AV84">
            <v>9</v>
          </cell>
        </row>
        <row r="85">
          <cell r="AT85" t="str">
            <v/>
          </cell>
          <cell r="AV85" t="str">
            <v/>
          </cell>
        </row>
        <row r="86">
          <cell r="AT86" t="str">
            <v/>
          </cell>
          <cell r="AV86" t="str">
            <v/>
          </cell>
        </row>
        <row r="87">
          <cell r="AT87" t="str">
            <v/>
          </cell>
          <cell r="AV87" t="str">
            <v/>
          </cell>
        </row>
        <row r="88">
          <cell r="AT88" t="str">
            <v/>
          </cell>
          <cell r="AV88" t="str">
            <v/>
          </cell>
        </row>
        <row r="89">
          <cell r="AT89" t="str">
            <v/>
          </cell>
          <cell r="AV89" t="str">
            <v/>
          </cell>
        </row>
        <row r="90">
          <cell r="AT90" t="str">
            <v/>
          </cell>
          <cell r="AV90" t="str">
            <v/>
          </cell>
        </row>
        <row r="91">
          <cell r="AT91" t="str">
            <v/>
          </cell>
          <cell r="AV91" t="str">
            <v/>
          </cell>
        </row>
        <row r="92">
          <cell r="AT92" t="str">
            <v/>
          </cell>
          <cell r="AV92" t="str">
            <v/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530A-0CAF-4C8C-A740-254C327AE064}">
  <dimension ref="B1:DR84"/>
  <sheetViews>
    <sheetView tabSelected="1" zoomScaleNormal="100" workbookViewId="0">
      <selection activeCell="K32" sqref="K32"/>
    </sheetView>
  </sheetViews>
  <sheetFormatPr defaultRowHeight="14.5" x14ac:dyDescent="0.35"/>
  <cols>
    <col min="11" max="11" width="8.7265625" customWidth="1"/>
    <col min="12" max="12" width="0.90625" customWidth="1"/>
    <col min="13" max="13" width="8.7265625" customWidth="1"/>
    <col min="14" max="14" width="0.90625" customWidth="1"/>
    <col min="15" max="15" width="8.7265625" customWidth="1"/>
    <col min="16" max="16" width="0.90625" customWidth="1"/>
    <col min="17" max="17" width="8.7265625" customWidth="1"/>
    <col min="18" max="18" width="0.90625" customWidth="1"/>
    <col min="19" max="19" width="8.7265625" customWidth="1"/>
    <col min="20" max="20" width="0.90625" customWidth="1"/>
    <col min="21" max="21" width="8.7265625" customWidth="1"/>
    <col min="22" max="22" width="0.90625" customWidth="1"/>
    <col min="23" max="23" width="8.7265625" customWidth="1"/>
    <col min="24" max="24" width="0.90625" customWidth="1"/>
    <col min="25" max="25" width="8.7265625" customWidth="1"/>
    <col min="26" max="26" width="0.90625" customWidth="1"/>
    <col min="27" max="27" width="8.7265625" customWidth="1"/>
    <col min="28" max="28" width="0.90625" customWidth="1"/>
    <col min="29" max="29" width="8.7265625" style="4" customWidth="1"/>
    <col min="30" max="30" width="0.90625" style="4" customWidth="1"/>
    <col min="31" max="31" width="8.7265625" style="4" customWidth="1"/>
    <col min="32" max="32" width="0.90625" style="4" customWidth="1"/>
    <col min="33" max="33" width="8.7265625" style="4" customWidth="1"/>
    <col min="34" max="34" width="0.90625" style="4" customWidth="1"/>
    <col min="35" max="35" width="8.7265625" style="4" customWidth="1"/>
    <col min="36" max="36" width="0.90625" style="4" customWidth="1"/>
    <col min="37" max="37" width="8.7265625" style="4" customWidth="1"/>
    <col min="38" max="38" width="0.90625" customWidth="1"/>
    <col min="39" max="39" width="8.7265625" customWidth="1"/>
    <col min="40" max="40" width="0.81640625" customWidth="1"/>
    <col min="41" max="41" width="8.7265625" customWidth="1"/>
    <col min="42" max="42" width="0.81640625" customWidth="1"/>
    <col min="43" max="43" width="8.7265625" customWidth="1"/>
    <col min="44" max="44" width="0.81640625" customWidth="1"/>
    <col min="45" max="45" width="8.7265625" customWidth="1"/>
    <col min="46" max="46" width="0.81640625" customWidth="1"/>
    <col min="47" max="47" width="8.7265625" customWidth="1"/>
    <col min="48" max="48" width="0.81640625" customWidth="1"/>
    <col min="49" max="49" width="8.7265625" customWidth="1"/>
    <col min="50" max="50" width="0.81640625" customWidth="1"/>
    <col min="51" max="51" width="8.7265625" customWidth="1"/>
    <col min="52" max="52" width="0.81640625" customWidth="1"/>
    <col min="53" max="53" width="8.7265625" customWidth="1"/>
    <col min="54" max="54" width="0.81640625" customWidth="1"/>
    <col min="55" max="55" width="8.7265625" customWidth="1"/>
    <col min="56" max="56" width="0.81640625" customWidth="1"/>
    <col min="57" max="57" width="8.7265625" customWidth="1"/>
    <col min="58" max="58" width="0.81640625" customWidth="1"/>
    <col min="59" max="59" width="8.7265625" customWidth="1"/>
    <col min="60" max="60" width="0.81640625" customWidth="1"/>
    <col min="61" max="61" width="8.7265625" customWidth="1"/>
    <col min="62" max="62" width="0.81640625" customWidth="1"/>
    <col min="63" max="63" width="8.7265625" customWidth="1"/>
    <col min="64" max="64" width="0.81640625" customWidth="1"/>
    <col min="65" max="65" width="8.7265625" customWidth="1"/>
    <col min="66" max="66" width="0.81640625" customWidth="1"/>
    <col min="67" max="67" width="8.7265625" customWidth="1"/>
    <col min="68" max="68" width="0.81640625" customWidth="1"/>
    <col min="69" max="69" width="8.7265625" customWidth="1"/>
    <col min="70" max="70" width="0.81640625" customWidth="1"/>
    <col min="71" max="71" width="8.7265625" customWidth="1"/>
    <col min="72" max="72" width="0.81640625" customWidth="1"/>
    <col min="73" max="73" width="8.7265625" customWidth="1"/>
    <col min="74" max="74" width="0.81640625" customWidth="1"/>
    <col min="75" max="75" width="8.7265625" customWidth="1"/>
    <col min="76" max="76" width="0.81640625" customWidth="1"/>
    <col min="77" max="77" width="8.7265625" customWidth="1"/>
    <col min="78" max="78" width="0.81640625" customWidth="1"/>
    <col min="81" max="81" width="0.90625" customWidth="1"/>
    <col min="83" max="83" width="0.90625" customWidth="1"/>
    <col min="85" max="85" width="0.90625" customWidth="1"/>
    <col min="87" max="87" width="0.81640625" customWidth="1"/>
    <col min="89" max="89" width="0.81640625" customWidth="1"/>
    <col min="91" max="91" width="0.81640625" customWidth="1"/>
    <col min="93" max="93" width="0.81640625" customWidth="1"/>
    <col min="95" max="95" width="0.81640625" customWidth="1"/>
    <col min="97" max="97" width="0.81640625" customWidth="1"/>
    <col min="99" max="99" width="0.81640625" customWidth="1"/>
    <col min="101" max="101" width="0.81640625" customWidth="1"/>
    <col min="103" max="103" width="0.81640625" customWidth="1"/>
    <col min="105" max="105" width="0.81640625" customWidth="1"/>
    <col min="107" max="107" width="0.81640625" customWidth="1"/>
    <col min="109" max="109" width="0.81640625" customWidth="1"/>
    <col min="111" max="111" width="0.81640625" customWidth="1"/>
    <col min="113" max="113" width="0.81640625" customWidth="1"/>
    <col min="115" max="115" width="0.81640625" customWidth="1"/>
    <col min="117" max="117" width="0.81640625" customWidth="1"/>
    <col min="119" max="119" width="0.81640625" customWidth="1"/>
    <col min="121" max="121" width="0.81640625" customWidth="1"/>
  </cols>
  <sheetData>
    <row r="1" spans="11:122" x14ac:dyDescent="0.35">
      <c r="K1">
        <v>0.4</v>
      </c>
      <c r="M1">
        <v>100</v>
      </c>
      <c r="O1">
        <v>100</v>
      </c>
      <c r="Q1">
        <v>100</v>
      </c>
      <c r="S1">
        <v>100</v>
      </c>
      <c r="U1">
        <f>S1+100</f>
        <v>200</v>
      </c>
      <c r="W1">
        <f>U1+100</f>
        <v>300</v>
      </c>
      <c r="Y1">
        <f>W1+100</f>
        <v>400</v>
      </c>
      <c r="AA1">
        <f>Y1+100</f>
        <v>500</v>
      </c>
      <c r="AC1" s="4">
        <v>100</v>
      </c>
      <c r="AE1" s="4">
        <f>AC1+100</f>
        <v>200</v>
      </c>
      <c r="AG1" s="4">
        <f>AE1+100</f>
        <v>300</v>
      </c>
      <c r="AI1" s="4">
        <f>AG1+100</f>
        <v>400</v>
      </c>
      <c r="AK1" s="4">
        <f>AI1+100</f>
        <v>500</v>
      </c>
      <c r="CB1">
        <v>84</v>
      </c>
      <c r="CD1">
        <f>CB1</f>
        <v>84</v>
      </c>
      <c r="CF1">
        <f>CB1</f>
        <v>84</v>
      </c>
    </row>
    <row r="2" spans="11:122" x14ac:dyDescent="0.35">
      <c r="K2">
        <f>K1*2</f>
        <v>0.8</v>
      </c>
      <c r="L2" s="1"/>
      <c r="M2" s="1" t="s">
        <v>29</v>
      </c>
      <c r="N2" s="1"/>
      <c r="O2" s="1" t="s">
        <v>28</v>
      </c>
      <c r="P2" s="1"/>
      <c r="Q2" s="1" t="s">
        <v>27</v>
      </c>
      <c r="R2" s="1"/>
      <c r="S2" s="1" t="s">
        <v>19</v>
      </c>
      <c r="T2" s="1"/>
      <c r="U2" s="1" t="s">
        <v>20</v>
      </c>
      <c r="V2" s="1"/>
      <c r="W2" s="1" t="s">
        <v>21</v>
      </c>
      <c r="X2" s="1"/>
      <c r="Y2" s="1" t="s">
        <v>22</v>
      </c>
      <c r="Z2" s="1"/>
      <c r="AA2" s="1" t="s">
        <v>23</v>
      </c>
      <c r="AB2" s="1"/>
      <c r="AC2" s="4" t="s">
        <v>19</v>
      </c>
      <c r="AE2" s="4" t="s">
        <v>20</v>
      </c>
      <c r="AG2" s="4" t="s">
        <v>21</v>
      </c>
      <c r="AI2" s="4" t="s">
        <v>22</v>
      </c>
      <c r="AK2" s="4" t="s">
        <v>23</v>
      </c>
      <c r="AL2" s="1"/>
      <c r="AN2" s="2"/>
      <c r="AO2" s="2" t="s">
        <v>1</v>
      </c>
      <c r="AP2" s="2"/>
      <c r="AQ2" s="2" t="s">
        <v>11</v>
      </c>
      <c r="AR2" s="2"/>
      <c r="AS2" s="2" t="s">
        <v>3</v>
      </c>
      <c r="AT2" s="2"/>
      <c r="AU2" s="2" t="s">
        <v>4</v>
      </c>
      <c r="AV2" s="2"/>
      <c r="AW2" s="2" t="s">
        <v>12</v>
      </c>
      <c r="AX2" s="2"/>
      <c r="AY2" s="2" t="s">
        <v>3</v>
      </c>
      <c r="AZ2" s="2"/>
      <c r="BA2" s="2" t="s">
        <v>2</v>
      </c>
      <c r="BB2" s="2"/>
      <c r="BC2" s="2" t="s">
        <v>13</v>
      </c>
      <c r="BD2" s="2"/>
      <c r="BE2" s="2" t="s">
        <v>14</v>
      </c>
      <c r="BF2" s="2"/>
      <c r="BG2" s="2" t="s">
        <v>3</v>
      </c>
      <c r="BH2" s="2"/>
      <c r="BI2" s="2" t="s">
        <v>2</v>
      </c>
      <c r="BJ2" s="2"/>
      <c r="BK2" s="2" t="s">
        <v>4</v>
      </c>
      <c r="BL2" s="2"/>
      <c r="BM2" s="2" t="s">
        <v>15</v>
      </c>
      <c r="BN2" s="2"/>
      <c r="BO2" s="2" t="s">
        <v>16</v>
      </c>
      <c r="BP2" s="2"/>
      <c r="BQ2" s="2" t="s">
        <v>0</v>
      </c>
      <c r="BR2" s="2"/>
      <c r="BS2" s="2" t="s">
        <v>17</v>
      </c>
      <c r="BT2" s="2"/>
      <c r="BU2" s="2" t="s">
        <v>18</v>
      </c>
      <c r="BV2" s="2"/>
      <c r="BW2" s="2" t="s">
        <v>5</v>
      </c>
      <c r="BX2" s="2"/>
      <c r="BY2" s="2" t="s">
        <v>0</v>
      </c>
      <c r="CB2" s="1" t="s">
        <v>29</v>
      </c>
      <c r="CC2" s="1"/>
      <c r="CD2" s="1" t="s">
        <v>28</v>
      </c>
      <c r="CE2" s="1"/>
      <c r="CF2" s="1" t="s">
        <v>27</v>
      </c>
      <c r="CG2" s="1"/>
      <c r="CH2" s="2" t="s">
        <v>7</v>
      </c>
      <c r="CI2" s="2"/>
      <c r="CJ2" s="2" t="s">
        <v>30</v>
      </c>
      <c r="CK2" s="2"/>
      <c r="CL2" s="2" t="s">
        <v>2</v>
      </c>
      <c r="CM2" s="2"/>
      <c r="CN2" s="2" t="s">
        <v>8</v>
      </c>
      <c r="CO2" s="2"/>
      <c r="CP2" s="2" t="s">
        <v>31</v>
      </c>
      <c r="CQ2" s="2"/>
      <c r="CR2" s="2" t="s">
        <v>2</v>
      </c>
      <c r="CS2" s="2"/>
      <c r="CT2" s="2" t="s">
        <v>3</v>
      </c>
      <c r="CU2" s="2"/>
      <c r="CV2" s="2" t="s">
        <v>32</v>
      </c>
      <c r="CW2" s="2"/>
      <c r="CX2" s="2" t="s">
        <v>33</v>
      </c>
      <c r="CY2" s="2"/>
      <c r="CZ2" s="2" t="s">
        <v>2</v>
      </c>
      <c r="DA2" s="2"/>
      <c r="DB2" s="2" t="s">
        <v>3</v>
      </c>
      <c r="DC2" s="2"/>
      <c r="DD2" s="2" t="s">
        <v>8</v>
      </c>
      <c r="DE2" s="2"/>
      <c r="DF2" s="2" t="s">
        <v>34</v>
      </c>
      <c r="DG2" s="2"/>
      <c r="DH2" s="2" t="s">
        <v>35</v>
      </c>
      <c r="DI2" s="2"/>
      <c r="DJ2" s="2" t="s">
        <v>6</v>
      </c>
      <c r="DK2" s="2"/>
      <c r="DL2" s="2" t="s">
        <v>36</v>
      </c>
      <c r="DM2" s="2"/>
      <c r="DN2" s="2" t="s">
        <v>38</v>
      </c>
      <c r="DO2" s="2"/>
      <c r="DP2" s="2" t="s">
        <v>39</v>
      </c>
      <c r="DQ2" s="2"/>
      <c r="DR2" s="2" t="s">
        <v>40</v>
      </c>
    </row>
    <row r="3" spans="11:122" x14ac:dyDescent="0.35">
      <c r="M3">
        <f>M$1/100-$K$1</f>
        <v>0.6</v>
      </c>
      <c r="O3">
        <f>O$1/100-$K$1</f>
        <v>0.6</v>
      </c>
      <c r="Q3">
        <f>Q$1/100-$K$1</f>
        <v>0.6</v>
      </c>
      <c r="S3">
        <f>S$1/100-$K$1</f>
        <v>0.6</v>
      </c>
      <c r="U3">
        <f>U$1/100-$K$1</f>
        <v>1.6</v>
      </c>
      <c r="W3">
        <f>W$1/100-$K$1</f>
        <v>2.6</v>
      </c>
      <c r="Y3">
        <f>Y$1/100-$K$1</f>
        <v>3.6</v>
      </c>
      <c r="AA3">
        <f>AA$1/100-$K$1</f>
        <v>4.5999999999999996</v>
      </c>
      <c r="AC3" s="4">
        <f>AC$1/100-$K$1</f>
        <v>0.6</v>
      </c>
      <c r="AE3" s="4">
        <f>AE$1/100-$K$1</f>
        <v>1.6</v>
      </c>
      <c r="AG3" s="4">
        <f>AG$1/100-$K$1</f>
        <v>2.6</v>
      </c>
      <c r="AI3" s="4">
        <f>AI$1/100-$K$1</f>
        <v>3.6</v>
      </c>
      <c r="AK3" s="4">
        <f>AK$1/100-$K$1</f>
        <v>4.5999999999999996</v>
      </c>
      <c r="AN3" s="2"/>
      <c r="AO3" s="2">
        <v>1.0439814810000001</v>
      </c>
      <c r="AP3" s="2"/>
      <c r="AQ3" s="2">
        <v>1</v>
      </c>
      <c r="AR3" s="2"/>
      <c r="AS3" s="2">
        <v>1</v>
      </c>
      <c r="AT3" s="2"/>
      <c r="AU3" s="2">
        <v>1.088348766</v>
      </c>
      <c r="AV3" s="2"/>
      <c r="AW3" s="2">
        <v>1</v>
      </c>
      <c r="AX3" s="2"/>
      <c r="AY3" s="2">
        <v>1</v>
      </c>
      <c r="AZ3" s="2"/>
      <c r="BA3" s="2">
        <v>1.281207196</v>
      </c>
      <c r="BB3" s="2"/>
      <c r="BC3" s="2">
        <v>1</v>
      </c>
      <c r="BD3" s="2"/>
      <c r="BE3" s="2">
        <v>1</v>
      </c>
      <c r="BF3" s="2"/>
      <c r="BG3" s="2">
        <v>1</v>
      </c>
      <c r="BH3" s="2"/>
      <c r="BI3" s="2">
        <v>1.175583043</v>
      </c>
      <c r="BJ3" s="2"/>
      <c r="BK3" s="2">
        <v>1.088348766</v>
      </c>
      <c r="BL3" s="2"/>
      <c r="BM3" s="2">
        <v>1</v>
      </c>
      <c r="BN3" s="2"/>
      <c r="BO3" s="2">
        <v>1</v>
      </c>
      <c r="BP3" s="2"/>
      <c r="BQ3" s="2">
        <v>1</v>
      </c>
      <c r="BR3" s="2"/>
      <c r="BS3" s="2">
        <v>1.236882716</v>
      </c>
      <c r="BT3" s="2"/>
      <c r="BU3" s="2">
        <v>1.009602195</v>
      </c>
      <c r="BV3" s="2"/>
      <c r="BW3" s="2">
        <v>1</v>
      </c>
      <c r="BX3" s="2"/>
      <c r="BY3" s="2">
        <v>1</v>
      </c>
      <c r="CB3">
        <f>CB$1/100-$K$4</f>
        <v>0.84</v>
      </c>
      <c r="CD3">
        <f>CD$1/100-$K$4</f>
        <v>0.84</v>
      </c>
      <c r="CF3">
        <f>CF$1/100-$K$4</f>
        <v>0.84</v>
      </c>
      <c r="CH3" s="2">
        <v>1</v>
      </c>
      <c r="CI3" s="2"/>
      <c r="CJ3" s="2">
        <v>1.021955473</v>
      </c>
      <c r="CK3" s="2"/>
      <c r="CL3" s="2">
        <v>1.046982168</v>
      </c>
      <c r="CM3" s="2"/>
      <c r="CN3" s="2">
        <v>1</v>
      </c>
      <c r="CO3" s="2"/>
      <c r="CP3" s="2">
        <v>1.007181734</v>
      </c>
      <c r="CQ3" s="2"/>
      <c r="CR3" s="2">
        <v>1.036694102</v>
      </c>
      <c r="CS3" s="2"/>
      <c r="CT3" s="2">
        <v>1</v>
      </c>
      <c r="CU3" s="2"/>
      <c r="CV3" s="2">
        <v>1</v>
      </c>
      <c r="CW3" s="2"/>
      <c r="CX3" s="2">
        <v>1.128848085</v>
      </c>
      <c r="CY3" s="2"/>
      <c r="CZ3" s="2">
        <v>1.0452674900000001</v>
      </c>
      <c r="DA3" s="2"/>
      <c r="DB3" s="2">
        <v>1</v>
      </c>
      <c r="DC3" s="2"/>
      <c r="DD3" s="2">
        <v>1</v>
      </c>
      <c r="DE3" s="2"/>
      <c r="DF3" s="2">
        <v>1.0041132699999999</v>
      </c>
      <c r="DG3" s="2"/>
      <c r="DH3" s="2">
        <v>1</v>
      </c>
      <c r="DI3" s="2"/>
      <c r="DJ3" s="2">
        <v>1.732807912</v>
      </c>
      <c r="DK3" s="2"/>
      <c r="DL3" s="2">
        <v>1.0041152259999999</v>
      </c>
      <c r="DM3" s="2"/>
      <c r="DN3" s="2">
        <v>1.01611797</v>
      </c>
      <c r="DO3" s="2"/>
      <c r="DP3" s="2">
        <v>1.058984911</v>
      </c>
      <c r="DQ3" s="2"/>
      <c r="DR3" s="2">
        <v>1.0878792559999999</v>
      </c>
    </row>
    <row r="4" spans="11:122" x14ac:dyDescent="0.35">
      <c r="M4">
        <f>M3+$K$2/COUNT(AO:AO)*2</f>
        <v>0.62758620689655176</v>
      </c>
      <c r="O4">
        <f>O3+$K$2/COUNT(AO:AO)*2</f>
        <v>0.62758620689655176</v>
      </c>
      <c r="Q4">
        <f>Q3+$K$2/COUNT(AO:AO)*2</f>
        <v>0.62758620689655176</v>
      </c>
      <c r="S4">
        <f>S3+$K$2/COUNT(AO:AO)</f>
        <v>0.61379310344827587</v>
      </c>
      <c r="U4">
        <f>U3+$K$2/COUNT(AO:AO)</f>
        <v>1.613793103448276</v>
      </c>
      <c r="W4">
        <f>W3+$K$2/COUNT(AO:AO)</f>
        <v>2.613793103448276</v>
      </c>
      <c r="Y4">
        <f>Y3+$K$2/COUNT(AO:AO)</f>
        <v>3.613793103448276</v>
      </c>
      <c r="AA4">
        <f>AA3+$K$2/COUNT(AO:AO)</f>
        <v>4.6137931034482751</v>
      </c>
      <c r="AC4" s="4">
        <f>AC3+$K$2/COUNT(CH:CH)</f>
        <v>0.61194029850746268</v>
      </c>
      <c r="AE4" s="4">
        <f>AE3+$K$2/COUNT(CH:CH)</f>
        <v>1.6119402985074627</v>
      </c>
      <c r="AG4" s="4">
        <f>AG3+$K$2/COUNT(CH:CH)</f>
        <v>2.6119402985074629</v>
      </c>
      <c r="AI4" s="4">
        <f>AI3+$K$2/COUNT(CH:CH)</f>
        <v>3.6119402985074629</v>
      </c>
      <c r="AK4" s="4">
        <f>AK3+$K$2/COUNT(CH:CH)</f>
        <v>4.611940298507462</v>
      </c>
      <c r="AN4" s="2"/>
      <c r="AO4" s="2">
        <v>1.1303987689999999</v>
      </c>
      <c r="AP4" s="2"/>
      <c r="AQ4" s="2">
        <v>1</v>
      </c>
      <c r="AR4" s="2"/>
      <c r="AS4" s="2">
        <v>1</v>
      </c>
      <c r="AT4" s="2"/>
      <c r="AU4" s="2">
        <v>2.2661179699999998</v>
      </c>
      <c r="AV4" s="2"/>
      <c r="AW4" s="2">
        <v>1</v>
      </c>
      <c r="AX4" s="2"/>
      <c r="AY4" s="2">
        <v>1</v>
      </c>
      <c r="AZ4" s="2"/>
      <c r="BA4" s="2">
        <v>2.1912162679999998</v>
      </c>
      <c r="BB4" s="2"/>
      <c r="BC4" s="2">
        <v>1</v>
      </c>
      <c r="BD4" s="2"/>
      <c r="BE4" s="2">
        <v>1</v>
      </c>
      <c r="BF4" s="2"/>
      <c r="BG4" s="2">
        <v>1</v>
      </c>
      <c r="BH4" s="2"/>
      <c r="BI4" s="2">
        <v>2.3025593440000001</v>
      </c>
      <c r="BJ4" s="2"/>
      <c r="BK4" s="2">
        <v>2.2661179699999998</v>
      </c>
      <c r="BL4" s="2"/>
      <c r="BM4" s="2">
        <v>1</v>
      </c>
      <c r="BN4" s="2"/>
      <c r="BO4" s="2">
        <v>1</v>
      </c>
      <c r="BP4" s="2"/>
      <c r="BQ4" s="2">
        <v>1</v>
      </c>
      <c r="BR4" s="2"/>
      <c r="BS4" s="2">
        <v>1.8541666670000001</v>
      </c>
      <c r="BT4" s="2"/>
      <c r="BU4" s="2">
        <v>1.011790558</v>
      </c>
      <c r="BV4" s="2"/>
      <c r="BW4" s="2">
        <v>1</v>
      </c>
      <c r="BX4" s="2"/>
      <c r="BY4" s="2">
        <v>1</v>
      </c>
      <c r="CB4">
        <f>CB3+$K$5/COUNT(CH:CH)*3.38</f>
        <v>0.84</v>
      </c>
      <c r="CD4">
        <f>CD3+$K$5/COUNT(CH:CH)*4.58</f>
        <v>0.84</v>
      </c>
      <c r="CF4">
        <f>CF3+$K$5/COUNT(CH:CH)*5.75</f>
        <v>0.84</v>
      </c>
      <c r="CH4" s="2">
        <v>1.0077601410000001</v>
      </c>
      <c r="CI4" s="2"/>
      <c r="CJ4" s="2">
        <v>1.033404064</v>
      </c>
      <c r="CK4" s="2"/>
      <c r="CL4" s="2">
        <v>2.965432099</v>
      </c>
      <c r="CM4" s="2"/>
      <c r="CN4" s="2">
        <v>1.0088232399999999</v>
      </c>
      <c r="CO4" s="2"/>
      <c r="CP4" s="2">
        <v>1.028395062</v>
      </c>
      <c r="CQ4" s="2"/>
      <c r="CR4" s="2">
        <v>2.493827161</v>
      </c>
      <c r="CS4" s="2"/>
      <c r="CT4" s="2">
        <v>1</v>
      </c>
      <c r="CU4" s="2"/>
      <c r="CV4" s="2">
        <v>1.0082304529999999</v>
      </c>
      <c r="CW4" s="2"/>
      <c r="CX4" s="2">
        <v>1.516637732</v>
      </c>
      <c r="CY4" s="2"/>
      <c r="CZ4" s="2">
        <v>2.9555555560000002</v>
      </c>
      <c r="DA4" s="2"/>
      <c r="DB4" s="2">
        <v>1</v>
      </c>
      <c r="DC4" s="2"/>
      <c r="DD4" s="2">
        <v>1.0088232399999999</v>
      </c>
      <c r="DE4" s="2"/>
      <c r="DF4" s="2">
        <v>1.0082304529999999</v>
      </c>
      <c r="DG4" s="2"/>
      <c r="DH4" s="2">
        <v>1.0129629630000001</v>
      </c>
      <c r="DI4" s="2"/>
      <c r="DJ4" s="2">
        <v>1.9231824420000001</v>
      </c>
      <c r="DK4" s="2"/>
      <c r="DL4" s="2">
        <v>1.0143454220000001</v>
      </c>
      <c r="DM4" s="2"/>
      <c r="DN4" s="2">
        <v>1.0249614199999999</v>
      </c>
      <c r="DO4" s="2"/>
      <c r="DP4" s="2">
        <v>1.329546039</v>
      </c>
      <c r="DQ4" s="2"/>
      <c r="DR4" s="2">
        <v>1.2021604939999999</v>
      </c>
    </row>
    <row r="5" spans="11:122" x14ac:dyDescent="0.35">
      <c r="M5">
        <f>M4+$K$2/COUNT(AO:AO)*2</f>
        <v>0.65517241379310354</v>
      </c>
      <c r="O5">
        <f>O4+$K$2/COUNT(AO:AO)*2</f>
        <v>0.65517241379310354</v>
      </c>
      <c r="Q5">
        <f>Q4+$K$2/COUNT(AO:AO)*2</f>
        <v>0.65517241379310354</v>
      </c>
      <c r="S5">
        <f>S4+$K$2/COUNT(AO:AO)</f>
        <v>0.62758620689655176</v>
      </c>
      <c r="U5">
        <f>U4+$K$2/COUNT(AO:AO)</f>
        <v>1.6275862068965519</v>
      </c>
      <c r="W5">
        <f>W4+$K$2/COUNT(AO:AO)</f>
        <v>2.6275862068965519</v>
      </c>
      <c r="Y5">
        <f>Y4+$K$2/COUNT(AO:AO)</f>
        <v>3.6275862068965519</v>
      </c>
      <c r="AA5">
        <f>AA4+$K$2/COUNT(AO:AO)</f>
        <v>4.6275862068965505</v>
      </c>
      <c r="AC5" s="4">
        <f>AC4+$K$2/COUNT(CH:CH)</f>
        <v>0.62388059701492538</v>
      </c>
      <c r="AE5" s="4">
        <f>AE4+$K$2/COUNT(CH:CH)</f>
        <v>1.6238805970149253</v>
      </c>
      <c r="AG5" s="4">
        <f>AG4+$K$2/COUNT(CH:CH)</f>
        <v>2.6238805970149257</v>
      </c>
      <c r="AI5" s="4">
        <f>AI4+$K$2/COUNT(CH:CH)</f>
        <v>3.6238805970149257</v>
      </c>
      <c r="AK5" s="4">
        <f>AK4+$K$2/COUNT(CH:CH)</f>
        <v>4.6238805970149244</v>
      </c>
      <c r="AN5" s="2"/>
      <c r="AO5" s="2">
        <v>1.1597222220000001</v>
      </c>
      <c r="AP5" s="2"/>
      <c r="AQ5" s="2">
        <v>1</v>
      </c>
      <c r="AR5" s="2"/>
      <c r="AS5" s="2">
        <v>1</v>
      </c>
      <c r="AT5" s="2"/>
      <c r="AU5" s="2">
        <v>2.3050134959999999</v>
      </c>
      <c r="AV5" s="2"/>
      <c r="AW5" s="2">
        <v>1</v>
      </c>
      <c r="AX5" s="2"/>
      <c r="AY5" s="2">
        <v>1</v>
      </c>
      <c r="AZ5" s="2"/>
      <c r="BA5" s="2">
        <v>2.93827171</v>
      </c>
      <c r="BB5" s="2"/>
      <c r="BC5" s="2">
        <v>1.0438958309999999</v>
      </c>
      <c r="BD5" s="2"/>
      <c r="BE5" s="2">
        <v>1.0208333329999999</v>
      </c>
      <c r="BF5" s="2"/>
      <c r="BG5" s="2">
        <v>1</v>
      </c>
      <c r="BH5" s="2"/>
      <c r="BI5" s="2">
        <v>2.695094611</v>
      </c>
      <c r="BJ5" s="2"/>
      <c r="BK5" s="2">
        <v>2.3050134959999999</v>
      </c>
      <c r="BL5" s="2"/>
      <c r="BM5" s="2">
        <v>1.050055304</v>
      </c>
      <c r="BN5" s="2"/>
      <c r="BO5" s="2">
        <v>1.798353909</v>
      </c>
      <c r="BP5" s="2"/>
      <c r="BQ5" s="2">
        <v>1</v>
      </c>
      <c r="BR5" s="2"/>
      <c r="BS5" s="2">
        <v>2.4987332819999999</v>
      </c>
      <c r="BT5" s="2"/>
      <c r="BU5" s="2">
        <v>1.0315500689999999</v>
      </c>
      <c r="BV5" s="2"/>
      <c r="BW5" s="2">
        <v>1.002743484</v>
      </c>
      <c r="BX5" s="2"/>
      <c r="BY5" s="2">
        <v>1.0013717419999999</v>
      </c>
      <c r="CB5">
        <f>CB4+$K$5/COUNT(CH:CH)*3.38</f>
        <v>0.84</v>
      </c>
      <c r="CD5">
        <f>CD4+$K$5/COUNT(CH:CH)*4.58</f>
        <v>0.84</v>
      </c>
      <c r="CF5">
        <f>CF4+$K$5/COUNT(CH:CH)*5.75</f>
        <v>0.84</v>
      </c>
      <c r="CH5" s="2">
        <v>1.0121527779999999</v>
      </c>
      <c r="CI5" s="2"/>
      <c r="CJ5" s="2">
        <v>1.0436129439999999</v>
      </c>
      <c r="CK5" s="2"/>
      <c r="CL5" s="2">
        <v>2.994513032</v>
      </c>
      <c r="CM5" s="2"/>
      <c r="CN5" s="2">
        <v>1.009259259</v>
      </c>
      <c r="CO5" s="2"/>
      <c r="CP5" s="2">
        <v>1.064197531</v>
      </c>
      <c r="CQ5" s="2"/>
      <c r="CR5" s="2">
        <v>2.9561042940000002</v>
      </c>
      <c r="CS5" s="2"/>
      <c r="CT5" s="2">
        <v>1.004938272</v>
      </c>
      <c r="CU5" s="2"/>
      <c r="CV5" s="2">
        <v>1.013117284</v>
      </c>
      <c r="CW5" s="2"/>
      <c r="CX5" s="2">
        <v>1.5794238679999999</v>
      </c>
      <c r="CY5" s="2"/>
      <c r="CZ5" s="2">
        <v>2.9588477370000001</v>
      </c>
      <c r="DA5" s="2"/>
      <c r="DB5" s="2">
        <v>1.001157407</v>
      </c>
      <c r="DC5" s="2"/>
      <c r="DD5" s="2">
        <v>1.009259259</v>
      </c>
      <c r="DE5" s="2"/>
      <c r="DF5" s="2">
        <v>1.0098765430000001</v>
      </c>
      <c r="DG5" s="2"/>
      <c r="DH5" s="2">
        <v>1.0246913580000001</v>
      </c>
      <c r="DI5" s="2"/>
      <c r="DJ5" s="2">
        <v>2.4698329120000002</v>
      </c>
      <c r="DK5" s="2"/>
      <c r="DL5" s="2">
        <v>1.01611797</v>
      </c>
      <c r="DM5" s="2"/>
      <c r="DN5" s="2">
        <v>1.0446152200000001</v>
      </c>
      <c r="DO5" s="2"/>
      <c r="DP5" s="2">
        <v>1.8641975310000001</v>
      </c>
      <c r="DQ5" s="2"/>
      <c r="DR5" s="2">
        <v>2.4572273660000001</v>
      </c>
    </row>
    <row r="6" spans="11:122" x14ac:dyDescent="0.35">
      <c r="M6">
        <f>M5+$K$2/COUNT(AO:AO)*2</f>
        <v>0.68275862068965532</v>
      </c>
      <c r="O6">
        <f>O5+$K$2/COUNT(AO:AO)*2</f>
        <v>0.68275862068965532</v>
      </c>
      <c r="Q6">
        <f>Q5+$K$2/COUNT(AO:AO)*2</f>
        <v>0.68275862068965532</v>
      </c>
      <c r="S6">
        <f>S5+$K$2/COUNT(AO:AO)</f>
        <v>0.64137931034482765</v>
      </c>
      <c r="U6">
        <f>U5+$K$2/COUNT(AO:AO)</f>
        <v>1.6413793103448278</v>
      </c>
      <c r="W6">
        <f>W5+$K$2/COUNT(AO:AO)</f>
        <v>2.6413793103448278</v>
      </c>
      <c r="Y6">
        <f>Y5+$K$2/COUNT(AO:AO)</f>
        <v>3.6413793103448278</v>
      </c>
      <c r="AA6">
        <f>AA5+$K$2/COUNT(AO:AO)</f>
        <v>4.641379310344826</v>
      </c>
      <c r="AC6" s="4">
        <f>AC5+$K$2/COUNT(CH:CH)</f>
        <v>0.63582089552238807</v>
      </c>
      <c r="AE6" s="4">
        <f>AE5+$K$2/COUNT(CH:CH)</f>
        <v>1.6358208955223879</v>
      </c>
      <c r="AG6" s="4">
        <f>AG5+$K$2/COUNT(CH:CH)</f>
        <v>2.6358208955223885</v>
      </c>
      <c r="AI6" s="4">
        <f>AI5+$K$2/COUNT(CH:CH)</f>
        <v>3.6358208955223885</v>
      </c>
      <c r="AK6" s="4">
        <f>AK5+$K$2/COUNT(CH:CH)</f>
        <v>4.6358208955223867</v>
      </c>
      <c r="AN6" s="2"/>
      <c r="AO6" s="2">
        <v>1.256515796</v>
      </c>
      <c r="AP6" s="2"/>
      <c r="AQ6" s="2">
        <v>1.005486968</v>
      </c>
      <c r="AR6" s="2"/>
      <c r="AS6" s="2">
        <v>1</v>
      </c>
      <c r="AT6" s="2"/>
      <c r="AU6" s="2">
        <v>2.8186728400000001</v>
      </c>
      <c r="AV6" s="2"/>
      <c r="AW6" s="2">
        <v>1.0082304529999999</v>
      </c>
      <c r="AX6" s="2"/>
      <c r="AY6" s="2">
        <v>1</v>
      </c>
      <c r="AZ6" s="2"/>
      <c r="BA6" s="2">
        <v>2.9964128780000001</v>
      </c>
      <c r="BB6" s="2"/>
      <c r="BC6" s="2">
        <v>1.091906721</v>
      </c>
      <c r="BD6" s="2"/>
      <c r="BE6" s="2">
        <v>1.0227623450000001</v>
      </c>
      <c r="BF6" s="2"/>
      <c r="BG6" s="2">
        <v>1</v>
      </c>
      <c r="BH6" s="2"/>
      <c r="BI6" s="2">
        <v>2.9503017389999999</v>
      </c>
      <c r="BJ6" s="2"/>
      <c r="BK6" s="2">
        <v>2.8186728400000001</v>
      </c>
      <c r="BL6" s="2"/>
      <c r="BM6" s="2">
        <v>1.060356737</v>
      </c>
      <c r="BN6" s="2"/>
      <c r="BO6" s="2">
        <v>1.982433128</v>
      </c>
      <c r="BP6" s="2"/>
      <c r="BQ6" s="2">
        <v>1.002743484</v>
      </c>
      <c r="BR6" s="2"/>
      <c r="BS6" s="2">
        <v>2.8005103230000001</v>
      </c>
      <c r="BT6" s="2"/>
      <c r="BU6" s="2">
        <v>1.0452674900000001</v>
      </c>
      <c r="BV6" s="2"/>
      <c r="BW6" s="2">
        <v>1.00308642</v>
      </c>
      <c r="BX6" s="2"/>
      <c r="BY6" s="2">
        <v>1.00308642</v>
      </c>
      <c r="CB6">
        <f>CB5+$K$5/COUNT(CH:CH)*3.38</f>
        <v>0.84</v>
      </c>
      <c r="CD6">
        <f>CD5+$K$5/COUNT(CH:CH)*4.58</f>
        <v>0.84</v>
      </c>
      <c r="CF6">
        <f>CF5+$K$5/COUNT(CH:CH)*5.75</f>
        <v>0.84</v>
      </c>
      <c r="CH6" s="2">
        <v>1.014814815</v>
      </c>
      <c r="CI6" s="2"/>
      <c r="CJ6" s="2">
        <v>1.0768176</v>
      </c>
      <c r="CK6" s="2"/>
      <c r="CL6" s="2">
        <v>3</v>
      </c>
      <c r="CM6" s="2"/>
      <c r="CN6" s="2">
        <v>1.0109739369999999</v>
      </c>
      <c r="CO6" s="2"/>
      <c r="CP6" s="2">
        <v>1.851851852</v>
      </c>
      <c r="CQ6" s="2"/>
      <c r="CR6" s="2">
        <v>2.994513032</v>
      </c>
      <c r="CS6" s="2"/>
      <c r="CT6" s="2">
        <v>1.005486968</v>
      </c>
      <c r="CU6" s="2"/>
      <c r="CV6" s="2">
        <v>1.0260631</v>
      </c>
      <c r="CW6" s="2"/>
      <c r="CX6" s="2">
        <v>2.208465608</v>
      </c>
      <c r="CY6" s="2"/>
      <c r="CZ6" s="2">
        <v>2.994205418</v>
      </c>
      <c r="DA6" s="2"/>
      <c r="DB6" s="2">
        <v>1.001646091</v>
      </c>
      <c r="DC6" s="2"/>
      <c r="DD6" s="2">
        <v>1.0109739369999999</v>
      </c>
      <c r="DE6" s="2"/>
      <c r="DF6" s="2">
        <v>1.011188271</v>
      </c>
      <c r="DG6" s="2"/>
      <c r="DH6" s="2">
        <v>1.0254029250000001</v>
      </c>
      <c r="DI6" s="2"/>
      <c r="DJ6" s="2">
        <v>2.5349794239999999</v>
      </c>
      <c r="DK6" s="2"/>
      <c r="DL6" s="2">
        <v>1.017636684</v>
      </c>
      <c r="DM6" s="2"/>
      <c r="DN6" s="2">
        <v>1.069958889</v>
      </c>
      <c r="DO6" s="2"/>
      <c r="DP6" s="2">
        <v>2.3329903980000002</v>
      </c>
      <c r="DQ6" s="2"/>
      <c r="DR6" s="2">
        <v>2.5291141509999999</v>
      </c>
    </row>
    <row r="7" spans="11:122" x14ac:dyDescent="0.35">
      <c r="M7">
        <f>M6+$K$2/COUNT(AO:AO)*2</f>
        <v>0.71034482758620709</v>
      </c>
      <c r="O7">
        <f>O6+$K$2/COUNT(AO:AO)*2</f>
        <v>0.71034482758620709</v>
      </c>
      <c r="Q7">
        <f>Q6+$K$2/COUNT(AO:AO)*2</f>
        <v>0.71034482758620709</v>
      </c>
      <c r="S7">
        <f>S6+$K$2/COUNT(AO:AO)</f>
        <v>0.65517241379310354</v>
      </c>
      <c r="U7">
        <f>U6+$K$2/COUNT(AO:AO)</f>
        <v>1.6551724137931036</v>
      </c>
      <c r="W7">
        <f>W6+$K$2/COUNT(AO:AO)</f>
        <v>2.6551724137931036</v>
      </c>
      <c r="Y7">
        <f>Y6+$K$2/COUNT(AO:AO)</f>
        <v>3.6551724137931036</v>
      </c>
      <c r="AA7">
        <f>AA6+$K$2/COUNT(AO:AO)</f>
        <v>4.6551724137931014</v>
      </c>
      <c r="AC7" s="4">
        <f>AC6+$K$2/COUNT(CH:CH)</f>
        <v>0.64776119402985077</v>
      </c>
      <c r="AE7" s="4">
        <f>AE6+$K$2/COUNT(CH:CH)</f>
        <v>1.6477611940298504</v>
      </c>
      <c r="AG7" s="4">
        <f>AG6+$K$2/COUNT(CH:CH)</f>
        <v>2.6477611940298513</v>
      </c>
      <c r="AI7" s="4">
        <f>AI6+$K$2/COUNT(CH:CH)</f>
        <v>3.6477611940298513</v>
      </c>
      <c r="AK7" s="4">
        <f>AK6+$K$2/COUNT(CH:CH)</f>
        <v>4.6477611940298491</v>
      </c>
      <c r="AN7" s="2"/>
      <c r="AO7" s="2">
        <v>1.2897119340000001</v>
      </c>
      <c r="AP7" s="2"/>
      <c r="AQ7" s="2">
        <v>1.0384087790000001</v>
      </c>
      <c r="AR7" s="2"/>
      <c r="AS7" s="2">
        <v>1.0041152259999999</v>
      </c>
      <c r="AT7" s="2"/>
      <c r="AU7" s="2">
        <v>3.1917575199999999</v>
      </c>
      <c r="AV7" s="2"/>
      <c r="AW7" s="2">
        <v>1.019204389</v>
      </c>
      <c r="AX7" s="2"/>
      <c r="AY7" s="2">
        <v>1.0041152259999999</v>
      </c>
      <c r="AZ7" s="2"/>
      <c r="BA7" s="2">
        <v>3.0425985089999998</v>
      </c>
      <c r="BB7" s="2"/>
      <c r="BC7" s="2">
        <v>1.3566529599999999</v>
      </c>
      <c r="BD7" s="2"/>
      <c r="BE7" s="2">
        <v>1.0246913580000001</v>
      </c>
      <c r="BF7" s="2"/>
      <c r="BG7" s="2">
        <v>1.002743484</v>
      </c>
      <c r="BH7" s="2"/>
      <c r="BI7" s="2">
        <v>3</v>
      </c>
      <c r="BJ7" s="2"/>
      <c r="BK7" s="2">
        <v>3.1917575199999999</v>
      </c>
      <c r="BL7" s="2"/>
      <c r="BM7" s="2">
        <v>1.186556969</v>
      </c>
      <c r="BN7" s="2"/>
      <c r="BO7" s="2">
        <v>2.2517331789999999</v>
      </c>
      <c r="BP7" s="2"/>
      <c r="BQ7" s="2">
        <v>1.002743484</v>
      </c>
      <c r="BR7" s="2"/>
      <c r="BS7" s="2">
        <v>3.0118329190000002</v>
      </c>
      <c r="BT7" s="2"/>
      <c r="BU7" s="2">
        <v>1.0648083850000001</v>
      </c>
      <c r="BV7" s="2"/>
      <c r="BW7" s="2">
        <v>1.009602195</v>
      </c>
      <c r="BX7" s="2"/>
      <c r="BY7" s="2">
        <v>1.0041152259999999</v>
      </c>
      <c r="CA7" s="3"/>
      <c r="CB7">
        <f>CB6+$K$5/COUNT(CH:CH)*3.38</f>
        <v>0.84</v>
      </c>
      <c r="CD7">
        <f>CD6+$K$5/COUNT(CH:CH)*4.58</f>
        <v>0.84</v>
      </c>
      <c r="CF7">
        <f>CF6+$K$5/COUNT(CH:CH)*5.75</f>
        <v>0.84</v>
      </c>
      <c r="CH7" s="2">
        <v>1.015089205</v>
      </c>
      <c r="CI7" s="2"/>
      <c r="CJ7" s="2">
        <v>1.089849109</v>
      </c>
      <c r="CK7" s="2"/>
      <c r="CL7" s="2">
        <v>3.0096450620000001</v>
      </c>
      <c r="CM7" s="2"/>
      <c r="CN7" s="2">
        <v>1.010973989</v>
      </c>
      <c r="CO7" s="2"/>
      <c r="CP7" s="2">
        <v>1.9010545270000001</v>
      </c>
      <c r="CQ7" s="2"/>
      <c r="CR7" s="2">
        <v>2.995061728</v>
      </c>
      <c r="CS7" s="2"/>
      <c r="CT7" s="2">
        <v>1.007639564</v>
      </c>
      <c r="CU7" s="2"/>
      <c r="CV7" s="2">
        <v>1.035410237</v>
      </c>
      <c r="CW7" s="2"/>
      <c r="CX7" s="2">
        <v>2.309740895</v>
      </c>
      <c r="CY7" s="2"/>
      <c r="CZ7" s="2">
        <v>3.002060475</v>
      </c>
      <c r="DA7" s="2"/>
      <c r="DB7" s="2">
        <v>1.0082304529999999</v>
      </c>
      <c r="DC7" s="2"/>
      <c r="DD7" s="2">
        <v>1.010973989</v>
      </c>
      <c r="DE7" s="2"/>
      <c r="DF7" s="2">
        <v>1.0137478820000001</v>
      </c>
      <c r="DG7" s="2"/>
      <c r="DH7" s="2">
        <v>1.037892212</v>
      </c>
      <c r="DI7" s="2"/>
      <c r="DJ7" s="2">
        <v>2.953360768</v>
      </c>
      <c r="DK7" s="2"/>
      <c r="DL7" s="2">
        <v>1.0178326470000001</v>
      </c>
      <c r="DM7" s="2"/>
      <c r="DN7" s="2">
        <v>1.0781772439999999</v>
      </c>
      <c r="DO7" s="2"/>
      <c r="DP7" s="2">
        <v>2.341563786</v>
      </c>
      <c r="DQ7" s="2"/>
      <c r="DR7" s="2">
        <v>2.9109682569999999</v>
      </c>
    </row>
    <row r="8" spans="11:122" x14ac:dyDescent="0.35">
      <c r="M8">
        <f>M7+$K$2/COUNT(AO:AO)*2</f>
        <v>0.73793103448275887</v>
      </c>
      <c r="O8">
        <f>O7+$K$2/COUNT(AO:AO)*2</f>
        <v>0.73793103448275887</v>
      </c>
      <c r="Q8">
        <f>Q7+$K$2/COUNT(AO:AO)*2</f>
        <v>0.73793103448275887</v>
      </c>
      <c r="S8">
        <f>S7+$K$2/COUNT(AO:AO)</f>
        <v>0.66896551724137943</v>
      </c>
      <c r="U8">
        <f>U7+$K$2/COUNT(AO:AO)</f>
        <v>1.6689655172413795</v>
      </c>
      <c r="W8">
        <f>W7+$K$2/COUNT(AO:AO)</f>
        <v>2.6689655172413795</v>
      </c>
      <c r="Y8">
        <f>Y7+$K$2/COUNT(AO:AO)</f>
        <v>3.6689655172413795</v>
      </c>
      <c r="AA8">
        <f>AA7+$K$2/COUNT(AO:AO)</f>
        <v>4.6689655172413769</v>
      </c>
      <c r="AC8" s="4">
        <f>AC7+$K$2/COUNT(CH:CH)</f>
        <v>0.65970149253731347</v>
      </c>
      <c r="AE8" s="4">
        <f>AE7+$K$2/COUNT(CH:CH)</f>
        <v>1.659701492537313</v>
      </c>
      <c r="AG8" s="4">
        <f>AG7+$K$2/COUNT(CH:CH)</f>
        <v>2.6597014925373141</v>
      </c>
      <c r="AI8" s="4">
        <f>AI7+$K$2/COUNT(CH:CH)</f>
        <v>3.6597014925373141</v>
      </c>
      <c r="AK8" s="4">
        <f>AK7+$K$2/COUNT(CH:CH)</f>
        <v>4.6597014925373115</v>
      </c>
      <c r="AN8" s="2"/>
      <c r="AO8" s="2">
        <v>1.5198902599999999</v>
      </c>
      <c r="AP8" s="2"/>
      <c r="AQ8" s="2">
        <v>1.0439814810000001</v>
      </c>
      <c r="AR8" s="2"/>
      <c r="AS8" s="2">
        <v>1.009259259</v>
      </c>
      <c r="AT8" s="2"/>
      <c r="AU8" s="2">
        <v>3.296296296</v>
      </c>
      <c r="AV8" s="2"/>
      <c r="AW8" s="2">
        <v>1.0192043900000001</v>
      </c>
      <c r="AX8" s="2"/>
      <c r="AY8" s="2">
        <v>1.0073302470000001</v>
      </c>
      <c r="AZ8" s="2"/>
      <c r="BA8" s="2">
        <v>3.643448792</v>
      </c>
      <c r="BB8" s="2"/>
      <c r="BC8" s="2">
        <v>1.5954072699999999</v>
      </c>
      <c r="BD8" s="2"/>
      <c r="BE8" s="2">
        <v>1.0389738719999999</v>
      </c>
      <c r="BF8" s="2"/>
      <c r="BG8" s="2">
        <v>1.0034722220000001</v>
      </c>
      <c r="BH8" s="2"/>
      <c r="BI8" s="2">
        <v>3.778044231</v>
      </c>
      <c r="BJ8" s="2"/>
      <c r="BK8" s="2">
        <v>3.296296296</v>
      </c>
      <c r="BL8" s="2"/>
      <c r="BM8" s="2">
        <v>2.33592464</v>
      </c>
      <c r="BN8" s="2"/>
      <c r="BO8" s="2">
        <v>2.3058984910000002</v>
      </c>
      <c r="BP8" s="2"/>
      <c r="BQ8" s="2">
        <v>1.005401234</v>
      </c>
      <c r="BR8" s="2"/>
      <c r="BS8" s="2">
        <v>3.126748971</v>
      </c>
      <c r="BT8" s="2"/>
      <c r="BU8" s="2">
        <v>1.082912458</v>
      </c>
      <c r="BV8" s="2"/>
      <c r="BW8" s="2">
        <v>1.0123456790000001</v>
      </c>
      <c r="BX8" s="2"/>
      <c r="BY8" s="2">
        <v>1.0068587099999999</v>
      </c>
      <c r="CB8">
        <f>CB7+$K$5/COUNT(CH:CH)*3.38</f>
        <v>0.84</v>
      </c>
      <c r="CD8">
        <f>CD7+$K$5/COUNT(CH:CH)*4.58</f>
        <v>0.84</v>
      </c>
      <c r="CF8">
        <f>CF7+$K$5/COUNT(CH:CH)*5.75</f>
        <v>0.84</v>
      </c>
      <c r="CH8" s="2">
        <v>1.0170308939999999</v>
      </c>
      <c r="CI8" s="2"/>
      <c r="CJ8" s="2">
        <v>1.7023319619999999</v>
      </c>
      <c r="CK8" s="2"/>
      <c r="CL8" s="2">
        <v>3.0123457</v>
      </c>
      <c r="CM8" s="2"/>
      <c r="CN8" s="2">
        <v>1.014602623</v>
      </c>
      <c r="CO8" s="2"/>
      <c r="CP8" s="2">
        <v>2.0304526749999998</v>
      </c>
      <c r="CQ8" s="2"/>
      <c r="CR8" s="2">
        <v>3.0115891640000001</v>
      </c>
      <c r="CS8" s="2"/>
      <c r="CT8" s="2">
        <v>1.011188271</v>
      </c>
      <c r="CU8" s="2"/>
      <c r="CV8" s="2">
        <v>1.0395061729999999</v>
      </c>
      <c r="CW8" s="2"/>
      <c r="CX8" s="2">
        <v>2.3523662550000002</v>
      </c>
      <c r="CY8" s="2"/>
      <c r="CZ8" s="2">
        <v>3.0027434839999998</v>
      </c>
      <c r="DA8" s="2"/>
      <c r="DB8" s="2">
        <v>1.009259259</v>
      </c>
      <c r="DC8" s="2"/>
      <c r="DD8" s="2">
        <v>1.014602623</v>
      </c>
      <c r="DE8" s="2"/>
      <c r="DF8" s="2">
        <v>1.023268225</v>
      </c>
      <c r="DG8" s="2"/>
      <c r="DH8" s="2">
        <v>1.0420524689999999</v>
      </c>
      <c r="DI8" s="2"/>
      <c r="DJ8" s="2">
        <v>2.9603700989999999</v>
      </c>
      <c r="DK8" s="2"/>
      <c r="DL8" s="2">
        <v>1.021162334</v>
      </c>
      <c r="DM8" s="2"/>
      <c r="DN8" s="2">
        <v>1.0877914950000001</v>
      </c>
      <c r="DO8" s="2"/>
      <c r="DP8" s="2">
        <v>2.5775034290000001</v>
      </c>
      <c r="DQ8" s="2"/>
      <c r="DR8" s="2">
        <v>2.9588477370000001</v>
      </c>
    </row>
    <row r="9" spans="11:122" x14ac:dyDescent="0.35">
      <c r="M9">
        <f>M8+$K$2/COUNT(AO:AO)*2</f>
        <v>0.76551724137931065</v>
      </c>
      <c r="O9">
        <f>O8+$K$2/COUNT(AO:AO)*2</f>
        <v>0.76551724137931065</v>
      </c>
      <c r="Q9">
        <f>Q8+$K$2/COUNT(AO:AO)*2</f>
        <v>0.76551724137931065</v>
      </c>
      <c r="S9">
        <f>S8+$K$2/COUNT(AO:AO)</f>
        <v>0.68275862068965532</v>
      </c>
      <c r="U9">
        <f>U8+$K$2/COUNT(AO:AO)</f>
        <v>1.6827586206896554</v>
      </c>
      <c r="W9">
        <f>W8+$K$2/COUNT(AO:AO)</f>
        <v>2.6827586206896554</v>
      </c>
      <c r="Y9">
        <f>Y8+$K$2/COUNT(AO:AO)</f>
        <v>3.6827586206896554</v>
      </c>
      <c r="AA9">
        <f>AA8+$K$2/COUNT(AO:AO)</f>
        <v>4.6827586206896523</v>
      </c>
      <c r="AC9" s="4">
        <f>AC8+$K$2/COUNT(CH:CH)</f>
        <v>0.67164179104477617</v>
      </c>
      <c r="AE9" s="4">
        <f>AE8+$K$2/COUNT(CH:CH)</f>
        <v>1.6716417910447756</v>
      </c>
      <c r="AG9" s="4">
        <f>AG8+$K$2/COUNT(CH:CH)</f>
        <v>2.6716417910447769</v>
      </c>
      <c r="AI9" s="4">
        <f>AI8+$K$2/COUNT(CH:CH)</f>
        <v>3.6716417910447769</v>
      </c>
      <c r="AK9" s="4">
        <f>AK8+$K$2/COUNT(CH:CH)</f>
        <v>4.6716417910447738</v>
      </c>
      <c r="AN9" s="2"/>
      <c r="AO9" s="2">
        <v>2.2045454539999998</v>
      </c>
      <c r="AP9" s="2"/>
      <c r="AQ9" s="2">
        <v>1.0519834779999999</v>
      </c>
      <c r="AR9" s="2"/>
      <c r="AS9" s="2">
        <v>1.009602195</v>
      </c>
      <c r="AT9" s="2"/>
      <c r="AU9" s="2">
        <v>3.354976003</v>
      </c>
      <c r="AV9" s="2"/>
      <c r="AW9" s="2">
        <v>1.027434905</v>
      </c>
      <c r="AX9" s="2"/>
      <c r="AY9" s="2">
        <v>1.0073302470000001</v>
      </c>
      <c r="AZ9" s="2"/>
      <c r="BA9" s="2">
        <v>4.0786037840000002</v>
      </c>
      <c r="BB9" s="2"/>
      <c r="BC9" s="2">
        <v>2.3573570030000002</v>
      </c>
      <c r="BD9" s="2"/>
      <c r="BE9" s="2">
        <v>1.048127131</v>
      </c>
      <c r="BF9" s="2"/>
      <c r="BG9" s="2">
        <v>1.0041152259999999</v>
      </c>
      <c r="BH9" s="2"/>
      <c r="BI9" s="2">
        <v>4.2927404840000003</v>
      </c>
      <c r="BJ9" s="2"/>
      <c r="BK9" s="2">
        <v>3.354976003</v>
      </c>
      <c r="BL9" s="2"/>
      <c r="BM9" s="2">
        <v>2.3882031430000001</v>
      </c>
      <c r="BN9" s="2"/>
      <c r="BO9" s="2">
        <v>2.3364197529999999</v>
      </c>
      <c r="BP9" s="2"/>
      <c r="BQ9" s="2">
        <v>1.009602195</v>
      </c>
      <c r="BR9" s="2"/>
      <c r="BS9" s="2">
        <v>3.1522191249999998</v>
      </c>
      <c r="BT9" s="2"/>
      <c r="BU9" s="2">
        <v>1.0977907730000001</v>
      </c>
      <c r="BV9" s="2"/>
      <c r="BW9" s="2">
        <v>1.0123456790000001</v>
      </c>
      <c r="BX9" s="2"/>
      <c r="BY9" s="2">
        <v>1.0109739369999999</v>
      </c>
      <c r="CB9">
        <f>CB8+$K$5/COUNT(CH:CH)*3.38</f>
        <v>0.84</v>
      </c>
      <c r="CD9">
        <f>CD8+$K$5/COUNT(CH:CH)*4.58</f>
        <v>0.84</v>
      </c>
      <c r="CF9">
        <f>CF8+$K$5/COUNT(CH:CH)*5.75</f>
        <v>0.84</v>
      </c>
      <c r="CH9" s="2">
        <v>1.018106996</v>
      </c>
      <c r="CI9" s="2"/>
      <c r="CJ9" s="2">
        <v>1.798353909</v>
      </c>
      <c r="CK9" s="2"/>
      <c r="CL9" s="2">
        <v>3.0836762690000001</v>
      </c>
      <c r="CM9" s="2"/>
      <c r="CN9" s="2">
        <v>1.0164608740000001</v>
      </c>
      <c r="CO9" s="2"/>
      <c r="CP9" s="2">
        <v>2.1156084650000002</v>
      </c>
      <c r="CQ9" s="2"/>
      <c r="CR9" s="2">
        <v>3.0405092589999998</v>
      </c>
      <c r="CS9" s="2"/>
      <c r="CT9" s="2">
        <v>1.0123456790000001</v>
      </c>
      <c r="CU9" s="2"/>
      <c r="CV9" s="2">
        <v>1.0691358310000001</v>
      </c>
      <c r="CW9" s="2"/>
      <c r="CX9" s="2">
        <v>2.3535665300000002</v>
      </c>
      <c r="CY9" s="2"/>
      <c r="CZ9" s="2">
        <v>3.003858025</v>
      </c>
      <c r="DA9" s="2"/>
      <c r="DB9" s="2">
        <v>1.009602195</v>
      </c>
      <c r="DC9" s="2"/>
      <c r="DD9" s="2">
        <v>1.0164608740000001</v>
      </c>
      <c r="DE9" s="2"/>
      <c r="DF9" s="2">
        <v>1.0240117790000001</v>
      </c>
      <c r="DG9" s="2"/>
      <c r="DH9" s="2">
        <v>1.0499131939999999</v>
      </c>
      <c r="DI9" s="2"/>
      <c r="DJ9" s="2">
        <v>2.963786008</v>
      </c>
      <c r="DK9" s="2"/>
      <c r="DL9" s="2">
        <v>1.0329218419999999</v>
      </c>
      <c r="DM9" s="2"/>
      <c r="DN9" s="2">
        <v>1.8312757200000001</v>
      </c>
      <c r="DO9" s="2"/>
      <c r="DP9" s="2">
        <v>2.9769547329999999</v>
      </c>
      <c r="DQ9" s="2"/>
      <c r="DR9" s="2">
        <v>2.9703703699999999</v>
      </c>
    </row>
    <row r="10" spans="11:122" x14ac:dyDescent="0.35">
      <c r="M10">
        <f>M9+$K$2/COUNT(AO:AO)*2</f>
        <v>0.79310344827586243</v>
      </c>
      <c r="O10">
        <f>O9+$K$2/COUNT(AO:AO)*2</f>
        <v>0.79310344827586243</v>
      </c>
      <c r="Q10">
        <f>Q9+$K$2/COUNT(AO:AO)*2</f>
        <v>0.79310344827586243</v>
      </c>
      <c r="S10">
        <f>S9+$K$2/COUNT(AO:AO)</f>
        <v>0.69655172413793121</v>
      </c>
      <c r="U10">
        <f>U9+$K$2/COUNT(AO:AO)</f>
        <v>1.6965517241379313</v>
      </c>
      <c r="W10">
        <f>W9+$K$2/COUNT(AO:AO)</f>
        <v>2.6965517241379313</v>
      </c>
      <c r="Y10">
        <f>Y9+$K$2/COUNT(AO:AO)</f>
        <v>3.6965517241379313</v>
      </c>
      <c r="AA10">
        <f>AA9+$K$2/COUNT(AO:AO)</f>
        <v>4.6965517241379278</v>
      </c>
      <c r="AC10" s="4">
        <f>AC9+$K$2/COUNT(CH:CH)</f>
        <v>0.68358208955223887</v>
      </c>
      <c r="AE10" s="4">
        <f>AE9+$K$2/COUNT(CH:CH)</f>
        <v>1.6835820895522382</v>
      </c>
      <c r="AG10" s="4">
        <f>AG9+$K$2/COUNT(CH:CH)</f>
        <v>2.6835820895522398</v>
      </c>
      <c r="AI10" s="4">
        <f>AI9+$K$2/COUNT(CH:CH)</f>
        <v>3.6835820895522398</v>
      </c>
      <c r="AK10" s="4">
        <f>AK9+$K$2/COUNT(CH:CH)</f>
        <v>4.6835820895522362</v>
      </c>
      <c r="AN10" s="2"/>
      <c r="AO10" s="2">
        <v>2.209876543</v>
      </c>
      <c r="AP10" s="2"/>
      <c r="AQ10" s="2">
        <v>1.066077441</v>
      </c>
      <c r="AR10" s="2"/>
      <c r="AS10" s="2">
        <v>1.0107767489999999</v>
      </c>
      <c r="AT10" s="2"/>
      <c r="AU10" s="2">
        <v>3.3874092010000001</v>
      </c>
      <c r="AV10" s="2"/>
      <c r="AW10" s="2">
        <v>1.032407407</v>
      </c>
      <c r="AX10" s="2"/>
      <c r="AY10" s="2">
        <v>1.0082304529999999</v>
      </c>
      <c r="AZ10" s="2"/>
      <c r="BA10" s="2">
        <v>4.3593964329999997</v>
      </c>
      <c r="BB10" s="2"/>
      <c r="BC10" s="2">
        <v>2.5392168210000001</v>
      </c>
      <c r="BD10" s="2"/>
      <c r="BE10" s="2">
        <v>1.0507544579999999</v>
      </c>
      <c r="BF10" s="2"/>
      <c r="BG10" s="2">
        <v>1.004243827</v>
      </c>
      <c r="BH10" s="2"/>
      <c r="BI10" s="2">
        <v>4.4314300409999996</v>
      </c>
      <c r="BJ10" s="2"/>
      <c r="BK10" s="2">
        <v>3.3874092010000001</v>
      </c>
      <c r="BL10" s="2"/>
      <c r="BM10" s="2">
        <v>2.9272977309999999</v>
      </c>
      <c r="BN10" s="2"/>
      <c r="BO10" s="2">
        <v>2.3763695990000002</v>
      </c>
      <c r="BP10" s="2"/>
      <c r="BQ10" s="2">
        <v>1.0109889400000001</v>
      </c>
      <c r="BR10" s="2"/>
      <c r="BS10" s="2">
        <v>3.2508578859999999</v>
      </c>
      <c r="BT10" s="2"/>
      <c r="BU10" s="2">
        <v>1.1597222220000001</v>
      </c>
      <c r="BV10" s="2"/>
      <c r="BW10" s="2">
        <v>1.016460905</v>
      </c>
      <c r="BX10" s="2"/>
      <c r="BY10" s="2">
        <v>1.013117284</v>
      </c>
      <c r="CB10">
        <f>CB9+$K$5/COUNT(CH:CH)*3.38</f>
        <v>0.84</v>
      </c>
      <c r="CD10">
        <f>CD9+$K$5/COUNT(CH:CH)*4.58</f>
        <v>0.84</v>
      </c>
      <c r="CF10">
        <f>CF9+$K$5/COUNT(CH:CH)*5.75</f>
        <v>0.84</v>
      </c>
      <c r="CH10" s="2">
        <v>1.0189043209999999</v>
      </c>
      <c r="CI10" s="2"/>
      <c r="CJ10" s="2">
        <v>1.8230452669999999</v>
      </c>
      <c r="CK10" s="2"/>
      <c r="CL10" s="2">
        <v>3.1060956790000001</v>
      </c>
      <c r="CM10" s="2"/>
      <c r="CN10" s="2">
        <v>1.018106996</v>
      </c>
      <c r="CO10" s="2"/>
      <c r="CP10" s="2">
        <v>2.193672839</v>
      </c>
      <c r="CQ10" s="2"/>
      <c r="CR10" s="2">
        <v>3.0578703699999998</v>
      </c>
      <c r="CS10" s="2"/>
      <c r="CT10" s="2">
        <v>1.013117284</v>
      </c>
      <c r="CU10" s="2"/>
      <c r="CV10" s="2">
        <v>1.069283226</v>
      </c>
      <c r="CW10" s="2"/>
      <c r="CX10" s="2">
        <v>2.6262979280000001</v>
      </c>
      <c r="CY10" s="2"/>
      <c r="CZ10" s="2">
        <v>3.1481481480000002</v>
      </c>
      <c r="DA10" s="2"/>
      <c r="DB10" s="2">
        <v>1.0137174840000001</v>
      </c>
      <c r="DC10" s="2"/>
      <c r="DD10" s="2">
        <v>1.018106996</v>
      </c>
      <c r="DE10" s="2"/>
      <c r="DF10" s="2">
        <v>1.0274348419999999</v>
      </c>
      <c r="DG10" s="2"/>
      <c r="DH10" s="2">
        <v>1.050810185</v>
      </c>
      <c r="DI10" s="2"/>
      <c r="DJ10" s="2">
        <v>2.9698217150000001</v>
      </c>
      <c r="DK10" s="2"/>
      <c r="DL10" s="2">
        <v>1.034567901</v>
      </c>
      <c r="DM10" s="2"/>
      <c r="DN10" s="2">
        <v>1.8559670779999999</v>
      </c>
      <c r="DO10" s="2"/>
      <c r="DP10" s="2">
        <v>2.9852697840000002</v>
      </c>
      <c r="DQ10" s="2"/>
      <c r="DR10" s="2">
        <v>3.044425129</v>
      </c>
    </row>
    <row r="11" spans="11:122" x14ac:dyDescent="0.35">
      <c r="M11">
        <f>M10+$K$2/COUNT(AO:AO)*2</f>
        <v>0.82068965517241421</v>
      </c>
      <c r="O11">
        <f>O10+$K$2/COUNT(AO:AO)*2</f>
        <v>0.82068965517241421</v>
      </c>
      <c r="Q11">
        <f>Q10+$K$2/COUNT(AO:AO)*2</f>
        <v>0.82068965517241421</v>
      </c>
      <c r="S11">
        <f>S10+$K$2/COUNT(AO:AO)</f>
        <v>0.71034482758620709</v>
      </c>
      <c r="U11">
        <f>U10+$K$2/COUNT(AO:AO)</f>
        <v>1.7103448275862072</v>
      </c>
      <c r="W11">
        <f>W10+$K$2/COUNT(AO:AO)</f>
        <v>2.7103448275862072</v>
      </c>
      <c r="Y11">
        <f>Y10+$K$2/COUNT(AO:AO)</f>
        <v>3.7103448275862072</v>
      </c>
      <c r="AA11">
        <f>AA10+$K$2/COUNT(AO:AO)</f>
        <v>4.7103448275862032</v>
      </c>
      <c r="AC11" s="4">
        <f>AC10+$K$2/COUNT(CH:CH)</f>
        <v>0.69552238805970157</v>
      </c>
      <c r="AE11" s="4">
        <f>AE10+$K$2/COUNT(CH:CH)</f>
        <v>1.6955223880597008</v>
      </c>
      <c r="AG11" s="4">
        <f>AG10+$K$2/COUNT(CH:CH)</f>
        <v>2.6955223880597026</v>
      </c>
      <c r="AI11" s="4">
        <f>AI10+$K$2/COUNT(CH:CH)</f>
        <v>3.6955223880597026</v>
      </c>
      <c r="AK11" s="4">
        <f>AK10+$K$2/COUNT(CH:CH)</f>
        <v>4.6955223880596986</v>
      </c>
      <c r="AN11" s="2"/>
      <c r="AO11" s="2">
        <v>2.3891595140000002</v>
      </c>
      <c r="AP11" s="2"/>
      <c r="AQ11" s="2">
        <v>1.0809328680000001</v>
      </c>
      <c r="AR11" s="2"/>
      <c r="AS11" s="2">
        <v>1.0120953399999999</v>
      </c>
      <c r="AT11" s="2"/>
      <c r="AU11" s="2">
        <v>3.3941358030000002</v>
      </c>
      <c r="AV11" s="2"/>
      <c r="AW11" s="2">
        <v>1.0346299160000001</v>
      </c>
      <c r="AX11" s="2"/>
      <c r="AY11" s="2">
        <v>1.009259259</v>
      </c>
      <c r="AZ11" s="2"/>
      <c r="BA11" s="2">
        <v>4.4011754029999999</v>
      </c>
      <c r="BB11" s="2"/>
      <c r="BC11" s="2">
        <v>2.5624142660000002</v>
      </c>
      <c r="BD11" s="2"/>
      <c r="BE11" s="2">
        <v>1.05941358</v>
      </c>
      <c r="BF11" s="2"/>
      <c r="BG11" s="2">
        <v>1.009602195</v>
      </c>
      <c r="BH11" s="2"/>
      <c r="BI11" s="2">
        <v>4.5336076820000004</v>
      </c>
      <c r="BJ11" s="2"/>
      <c r="BK11" s="2">
        <v>3.3941358030000002</v>
      </c>
      <c r="BL11" s="2"/>
      <c r="BM11" s="2">
        <v>2.9290024849999998</v>
      </c>
      <c r="BN11" s="2"/>
      <c r="BO11" s="2">
        <v>2.4394290129999998</v>
      </c>
      <c r="BP11" s="2"/>
      <c r="BQ11" s="2">
        <v>1.0121720679999999</v>
      </c>
      <c r="BR11" s="2"/>
      <c r="BS11" s="2">
        <v>3.2564586929999999</v>
      </c>
      <c r="BT11" s="2"/>
      <c r="BU11" s="2">
        <v>1.169367284</v>
      </c>
      <c r="BV11" s="2"/>
      <c r="BW11" s="2">
        <v>1.016460905</v>
      </c>
      <c r="BX11" s="2"/>
      <c r="BY11" s="2">
        <v>1.013717421</v>
      </c>
      <c r="CA11" s="3"/>
      <c r="CB11">
        <f>CB10+$K$5/COUNT(CH:CH)*3.38</f>
        <v>0.84</v>
      </c>
      <c r="CD11">
        <f>CD10+$K$5/COUNT(CH:CH)*4.58</f>
        <v>0.84</v>
      </c>
      <c r="CF11">
        <f>CF10+$K$5/COUNT(CH:CH)*5.75</f>
        <v>0.84</v>
      </c>
      <c r="CH11" s="2">
        <v>1.0223041580000001</v>
      </c>
      <c r="CI11" s="2"/>
      <c r="CJ11" s="2">
        <v>1.960577418</v>
      </c>
      <c r="CK11" s="2"/>
      <c r="CL11" s="2">
        <v>3.6943800539999998</v>
      </c>
      <c r="CM11" s="2"/>
      <c r="CN11" s="2">
        <v>1.0213991769999999</v>
      </c>
      <c r="CO11" s="2"/>
      <c r="CP11" s="2">
        <v>2.263374486</v>
      </c>
      <c r="CQ11" s="2"/>
      <c r="CR11" s="2">
        <v>3.6325658070000002</v>
      </c>
      <c r="CS11" s="2"/>
      <c r="CT11" s="2">
        <v>1.015089205</v>
      </c>
      <c r="CU11" s="2"/>
      <c r="CV11" s="2">
        <v>1.107407408</v>
      </c>
      <c r="CW11" s="2"/>
      <c r="CX11" s="2">
        <v>2.798354056</v>
      </c>
      <c r="CY11" s="2"/>
      <c r="CZ11" s="2">
        <v>3.2141203699999998</v>
      </c>
      <c r="DA11" s="2"/>
      <c r="DB11" s="2">
        <v>1.015389388</v>
      </c>
      <c r="DC11" s="2"/>
      <c r="DD11" s="2">
        <v>1.0213991769999999</v>
      </c>
      <c r="DE11" s="2"/>
      <c r="DF11" s="2">
        <v>1.0349794240000001</v>
      </c>
      <c r="DG11" s="2"/>
      <c r="DH11" s="2">
        <v>1.105624143</v>
      </c>
      <c r="DI11" s="2"/>
      <c r="DJ11" s="2">
        <v>3.0096576370000001</v>
      </c>
      <c r="DK11" s="2"/>
      <c r="DL11" s="2">
        <v>1.0405995290000001</v>
      </c>
      <c r="DM11" s="2"/>
      <c r="DN11" s="2">
        <v>2.1111112259999998</v>
      </c>
      <c r="DO11" s="2"/>
      <c r="DP11" s="2">
        <v>3.0231783280000002</v>
      </c>
      <c r="DQ11" s="2"/>
      <c r="DR11" s="2">
        <v>3.401375501</v>
      </c>
    </row>
    <row r="12" spans="11:122" x14ac:dyDescent="0.35">
      <c r="M12">
        <f>M11+$K$2/COUNT(AO:AO)*2</f>
        <v>0.84827586206896599</v>
      </c>
      <c r="O12">
        <f>O11+$K$2/COUNT(AO:AO)*2</f>
        <v>0.84827586206896599</v>
      </c>
      <c r="Q12">
        <f>Q11+$K$2/COUNT(AO:AO)*2</f>
        <v>0.84827586206896599</v>
      </c>
      <c r="S12">
        <f>S11+$K$2/COUNT(AO:AO)</f>
        <v>0.72413793103448298</v>
      </c>
      <c r="U12">
        <f>U11+$K$2/COUNT(AO:AO)</f>
        <v>1.7241379310344831</v>
      </c>
      <c r="W12">
        <f>W11+$K$2/COUNT(AO:AO)</f>
        <v>2.7241379310344831</v>
      </c>
      <c r="Y12">
        <f>Y11+$K$2/COUNT(AO:AO)</f>
        <v>3.7241379310344831</v>
      </c>
      <c r="AA12">
        <f>AA11+$K$2/COUNT(AO:AO)</f>
        <v>4.7241379310344787</v>
      </c>
      <c r="AC12" s="4">
        <f>AC11+$K$2/COUNT(CH:CH)</f>
        <v>0.70746268656716427</v>
      </c>
      <c r="AE12" s="4">
        <f>AE11+$K$2/COUNT(CH:CH)</f>
        <v>1.7074626865671634</v>
      </c>
      <c r="AG12" s="4">
        <f>AG11+$K$2/COUNT(CH:CH)</f>
        <v>2.7074626865671654</v>
      </c>
      <c r="AI12" s="4">
        <f>AI11+$K$2/COUNT(CH:CH)</f>
        <v>3.7074626865671654</v>
      </c>
      <c r="AK12" s="4">
        <f>AK11+$K$2/COUNT(CH:CH)</f>
        <v>4.7074626865671609</v>
      </c>
      <c r="AN12" s="2"/>
      <c r="AO12" s="2">
        <v>2.4572326210000002</v>
      </c>
      <c r="AP12" s="2"/>
      <c r="AQ12" s="2">
        <v>1.101851852</v>
      </c>
      <c r="AR12" s="2"/>
      <c r="AS12" s="2">
        <v>1.013117284</v>
      </c>
      <c r="AT12" s="2"/>
      <c r="AU12" s="2">
        <v>3.470166774</v>
      </c>
      <c r="AV12" s="2"/>
      <c r="AW12" s="2">
        <v>1.061767838</v>
      </c>
      <c r="AX12" s="2"/>
      <c r="AY12" s="2">
        <v>1.009602195</v>
      </c>
      <c r="AZ12" s="2"/>
      <c r="BA12" s="2">
        <v>4.4128943759999997</v>
      </c>
      <c r="BB12" s="2"/>
      <c r="BC12" s="2">
        <v>2.6021947870000002</v>
      </c>
      <c r="BD12" s="2"/>
      <c r="BE12" s="2">
        <v>1.0740742000000001</v>
      </c>
      <c r="BF12" s="2"/>
      <c r="BG12" s="2">
        <v>1.011188271</v>
      </c>
      <c r="BH12" s="2"/>
      <c r="BI12" s="2">
        <v>4.5624142660000002</v>
      </c>
      <c r="BJ12" s="2"/>
      <c r="BK12" s="2">
        <v>3.470166774</v>
      </c>
      <c r="BL12" s="2"/>
      <c r="BM12" s="2">
        <v>2.9423334360000002</v>
      </c>
      <c r="BN12" s="2"/>
      <c r="BO12" s="2">
        <v>2.4720239629999998</v>
      </c>
      <c r="BP12" s="2"/>
      <c r="BQ12" s="2">
        <v>1.013241968</v>
      </c>
      <c r="BR12" s="2"/>
      <c r="BS12" s="2">
        <v>3.2756734010000002</v>
      </c>
      <c r="BT12" s="2"/>
      <c r="BU12" s="2">
        <v>1.1726176699999999</v>
      </c>
      <c r="BV12" s="2"/>
      <c r="BW12" s="2">
        <v>1.0174572079999999</v>
      </c>
      <c r="BX12" s="2"/>
      <c r="BY12" s="2">
        <v>1.0169753079999999</v>
      </c>
      <c r="CB12">
        <f>CB11+$K$5/COUNT(CH:CH)*3.38</f>
        <v>0.84</v>
      </c>
      <c r="CD12">
        <f>CD11+$K$5/COUNT(CH:CH)*4.58</f>
        <v>0.84</v>
      </c>
      <c r="CF12">
        <f>CF11+$K$5/COUNT(CH:CH)*5.75</f>
        <v>0.84</v>
      </c>
      <c r="CH12" s="2">
        <v>1.0260631</v>
      </c>
      <c r="CI12" s="2"/>
      <c r="CJ12" s="2">
        <v>2.2594254660000002</v>
      </c>
      <c r="CK12" s="2"/>
      <c r="CL12" s="2">
        <v>3.7325104140000001</v>
      </c>
      <c r="CM12" s="2"/>
      <c r="CN12" s="2">
        <v>1.022304221</v>
      </c>
      <c r="CO12" s="2"/>
      <c r="CP12" s="2">
        <v>2.2830746259999999</v>
      </c>
      <c r="CQ12" s="2"/>
      <c r="CR12" s="2">
        <v>3.9972565790000001</v>
      </c>
      <c r="CS12" s="2"/>
      <c r="CT12" s="2">
        <v>1.020458554</v>
      </c>
      <c r="CU12" s="2"/>
      <c r="CV12" s="2">
        <v>1.136396376</v>
      </c>
      <c r="CW12" s="2"/>
      <c r="CX12" s="2">
        <v>2.8916323730000002</v>
      </c>
      <c r="CY12" s="2"/>
      <c r="CZ12" s="2">
        <v>3.446395114</v>
      </c>
      <c r="DA12" s="2"/>
      <c r="DB12" s="2">
        <v>1.0169753079999999</v>
      </c>
      <c r="DC12" s="2"/>
      <c r="DD12" s="2">
        <v>1.022304221</v>
      </c>
      <c r="DE12" s="2"/>
      <c r="DF12" s="2">
        <v>1.037892212</v>
      </c>
      <c r="DG12" s="2"/>
      <c r="DH12" s="2">
        <v>1.238918583</v>
      </c>
      <c r="DI12" s="2"/>
      <c r="DJ12" s="2">
        <v>3.2524005489999999</v>
      </c>
      <c r="DK12" s="2"/>
      <c r="DL12" s="2">
        <v>1.0536908439999999</v>
      </c>
      <c r="DM12" s="2"/>
      <c r="DN12" s="2">
        <v>2.3655692730000002</v>
      </c>
      <c r="DO12" s="2"/>
      <c r="DP12" s="2">
        <v>3.5825617279999999</v>
      </c>
      <c r="DQ12" s="2"/>
      <c r="DR12" s="2">
        <v>3.5061729650000002</v>
      </c>
    </row>
    <row r="13" spans="11:122" x14ac:dyDescent="0.35">
      <c r="M13">
        <f>M12+$K$2/COUNT(AO:AO)*2</f>
        <v>0.87586206896551777</v>
      </c>
      <c r="O13">
        <f>O12+$K$2/COUNT(AO:AO)*2</f>
        <v>0.87586206896551777</v>
      </c>
      <c r="Q13">
        <f>Q12+$K$2/COUNT(AO:AO)*2</f>
        <v>0.87586206896551777</v>
      </c>
      <c r="S13">
        <f>S12+$K$2/COUNT(AO:AO)</f>
        <v>0.73793103448275887</v>
      </c>
      <c r="U13">
        <f>U12+$K$2/COUNT(AO:AO)</f>
        <v>1.737931034482759</v>
      </c>
      <c r="W13">
        <f>W12+$K$2/COUNT(AO:AO)</f>
        <v>2.737931034482759</v>
      </c>
      <c r="Y13">
        <f>Y12+$K$2/COUNT(AO:AO)</f>
        <v>3.737931034482759</v>
      </c>
      <c r="AA13">
        <f>AA12+$K$2/COUNT(AO:AO)</f>
        <v>4.7379310344827541</v>
      </c>
      <c r="AC13" s="4">
        <f>AC12+$K$2/COUNT(CH:CH)</f>
        <v>0.71940298507462697</v>
      </c>
      <c r="AE13" s="4">
        <f>AE12+$K$2/COUNT(CH:CH)</f>
        <v>1.719402985074626</v>
      </c>
      <c r="AG13" s="4">
        <f>AG12+$K$2/COUNT(CH:CH)</f>
        <v>2.7194029850746282</v>
      </c>
      <c r="AI13" s="4">
        <f>AI12+$K$2/COUNT(CH:CH)</f>
        <v>3.7194029850746282</v>
      </c>
      <c r="AK13" s="4">
        <f>AK12+$K$2/COUNT(CH:CH)</f>
        <v>4.7194029850746233</v>
      </c>
      <c r="AN13" s="2"/>
      <c r="AO13" s="2">
        <v>2.8408822009999999</v>
      </c>
      <c r="AP13" s="2"/>
      <c r="AQ13" s="2">
        <v>1.113832683</v>
      </c>
      <c r="AR13" s="2"/>
      <c r="AS13" s="2">
        <v>1.013882459</v>
      </c>
      <c r="AT13" s="2"/>
      <c r="AU13" s="2">
        <v>3.5435651479999999</v>
      </c>
      <c r="AV13" s="2"/>
      <c r="AW13" s="2">
        <v>1.0823045899999999</v>
      </c>
      <c r="AX13" s="2"/>
      <c r="AY13" s="2">
        <v>1.0109739369999999</v>
      </c>
      <c r="AZ13" s="2"/>
      <c r="BA13" s="2">
        <v>4.4909657919999999</v>
      </c>
      <c r="BB13" s="2"/>
      <c r="BC13" s="2">
        <v>2.893383488</v>
      </c>
      <c r="BD13" s="2"/>
      <c r="BE13" s="2">
        <v>1.111466099</v>
      </c>
      <c r="BF13" s="2"/>
      <c r="BG13" s="2">
        <v>1.013489528</v>
      </c>
      <c r="BH13" s="2"/>
      <c r="BI13" s="2">
        <v>4.6104252399999996</v>
      </c>
      <c r="BJ13" s="2"/>
      <c r="BK13" s="2">
        <v>3.5435651479999999</v>
      </c>
      <c r="BL13" s="2"/>
      <c r="BM13" s="2">
        <v>2.9582318910000001</v>
      </c>
      <c r="BN13" s="2"/>
      <c r="BO13" s="2">
        <v>2.5787480770000002</v>
      </c>
      <c r="BP13" s="2"/>
      <c r="BQ13" s="2">
        <v>1.0208333329999999</v>
      </c>
      <c r="BR13" s="2"/>
      <c r="BS13" s="2">
        <v>3.3405073289999998</v>
      </c>
      <c r="BT13" s="2"/>
      <c r="BU13" s="2">
        <v>1.2426590360000001</v>
      </c>
      <c r="BV13" s="2"/>
      <c r="BW13" s="2">
        <v>1.017881944</v>
      </c>
      <c r="BX13" s="2"/>
      <c r="BY13" s="2">
        <v>1.0186543509999999</v>
      </c>
      <c r="CB13">
        <f>CB12+$K$5/COUNT(CH:CH)*3.38</f>
        <v>0.84</v>
      </c>
      <c r="CD13">
        <f>CD12+$K$5/COUNT(CH:CH)*4.58</f>
        <v>0.84</v>
      </c>
      <c r="CF13">
        <f>CF12+$K$5/COUNT(CH:CH)*5.75</f>
        <v>0.84</v>
      </c>
      <c r="CH13" s="2">
        <v>1.028436857</v>
      </c>
      <c r="CI13" s="2"/>
      <c r="CJ13" s="2">
        <v>2.2725433540000002</v>
      </c>
      <c r="CK13" s="2"/>
      <c r="CL13" s="2">
        <v>4.0510816629999997</v>
      </c>
      <c r="CM13" s="2"/>
      <c r="CN13" s="2">
        <v>1.0246913580000001</v>
      </c>
      <c r="CO13" s="2"/>
      <c r="CP13" s="2">
        <v>2.2855967079999999</v>
      </c>
      <c r="CQ13" s="2"/>
      <c r="CR13" s="2">
        <v>4.1507531999999996</v>
      </c>
      <c r="CS13" s="2"/>
      <c r="CT13" s="2">
        <v>1.020576194</v>
      </c>
      <c r="CU13" s="2"/>
      <c r="CV13" s="2">
        <v>1.1365740740000001</v>
      </c>
      <c r="CW13" s="2"/>
      <c r="CX13" s="2">
        <v>2.9163237309999999</v>
      </c>
      <c r="CY13" s="2"/>
      <c r="CZ13" s="2">
        <v>3.6666666669999999</v>
      </c>
      <c r="DA13" s="2"/>
      <c r="DB13" s="2">
        <v>1.018801676</v>
      </c>
      <c r="DC13" s="2"/>
      <c r="DD13" s="2">
        <v>1.0246913580000001</v>
      </c>
      <c r="DE13" s="2"/>
      <c r="DF13" s="2">
        <v>1.0382201639999999</v>
      </c>
      <c r="DG13" s="2"/>
      <c r="DH13" s="2">
        <v>1.2441700959999999</v>
      </c>
      <c r="DI13" s="2"/>
      <c r="DJ13" s="2">
        <v>3.2921811120000002</v>
      </c>
      <c r="DK13" s="2"/>
      <c r="DL13" s="2">
        <v>1.0559735079999999</v>
      </c>
      <c r="DM13" s="2"/>
      <c r="DN13" s="2">
        <v>2.595336181</v>
      </c>
      <c r="DO13" s="2"/>
      <c r="DP13" s="2">
        <v>3.6000000750000001</v>
      </c>
      <c r="DQ13" s="2"/>
      <c r="DR13" s="2">
        <v>3.5157750339999998</v>
      </c>
    </row>
    <row r="14" spans="11:122" x14ac:dyDescent="0.35">
      <c r="M14">
        <f>M13+$K$2/COUNT(AO:AO)*2</f>
        <v>0.90344827586206955</v>
      </c>
      <c r="O14">
        <f>O13+$K$2/COUNT(AO:AO)*2</f>
        <v>0.90344827586206955</v>
      </c>
      <c r="Q14">
        <f>Q13+$K$2/COUNT(AO:AO)*2</f>
        <v>0.90344827586206955</v>
      </c>
      <c r="S14">
        <f>S13+$K$2/COUNT(AO:AO)</f>
        <v>0.75172413793103476</v>
      </c>
      <c r="U14">
        <f>U13+$K$2/COUNT(AO:AO)</f>
        <v>1.7517241379310349</v>
      </c>
      <c r="W14">
        <f>W13+$K$2/COUNT(AO:AO)</f>
        <v>2.7517241379310349</v>
      </c>
      <c r="Y14">
        <f>Y13+$K$2/COUNT(AO:AO)</f>
        <v>3.7517241379310349</v>
      </c>
      <c r="AA14">
        <f>AA13+$K$2/COUNT(AO:AO)</f>
        <v>4.7517241379310295</v>
      </c>
      <c r="AC14" s="4">
        <f>AC13+$K$2/COUNT(CH:CH)</f>
        <v>0.73134328358208966</v>
      </c>
      <c r="AE14" s="4">
        <f>AE13+$K$2/COUNT(CH:CH)</f>
        <v>1.7313432835820886</v>
      </c>
      <c r="AG14" s="4">
        <f>AG13+$K$2/COUNT(CH:CH)</f>
        <v>2.731343283582091</v>
      </c>
      <c r="AI14" s="4">
        <f>AI13+$K$2/COUNT(CH:CH)</f>
        <v>3.731343283582091</v>
      </c>
      <c r="AK14" s="4">
        <f>AK13+$K$2/COUNT(CH:CH)</f>
        <v>4.7313432835820857</v>
      </c>
      <c r="AN14" s="2"/>
      <c r="AO14" s="2">
        <v>2.8737997260000001</v>
      </c>
      <c r="AP14" s="2"/>
      <c r="AQ14" s="2">
        <v>1.131687243</v>
      </c>
      <c r="AR14" s="2"/>
      <c r="AS14" s="2">
        <v>1.0193415640000001</v>
      </c>
      <c r="AT14" s="2"/>
      <c r="AU14" s="2">
        <v>3.692515432</v>
      </c>
      <c r="AV14" s="2"/>
      <c r="AW14" s="2">
        <v>1.1095679009999999</v>
      </c>
      <c r="AX14" s="2"/>
      <c r="AY14" s="2">
        <v>1.013549499</v>
      </c>
      <c r="AZ14" s="2"/>
      <c r="BA14" s="2">
        <v>4.532123414</v>
      </c>
      <c r="BB14" s="2"/>
      <c r="BC14" s="2">
        <v>2.8977623459999999</v>
      </c>
      <c r="BD14" s="2"/>
      <c r="BE14" s="2">
        <v>1.1385459529999999</v>
      </c>
      <c r="BF14" s="2"/>
      <c r="BG14" s="2">
        <v>1.013644547</v>
      </c>
      <c r="BH14" s="2"/>
      <c r="BI14" s="2">
        <v>4.6589613339999998</v>
      </c>
      <c r="BJ14" s="2"/>
      <c r="BK14" s="2">
        <v>3.692515432</v>
      </c>
      <c r="BL14" s="2"/>
      <c r="BM14" s="2">
        <v>2.9718685699999998</v>
      </c>
      <c r="BN14" s="2"/>
      <c r="BO14" s="2">
        <v>2.5814043209999999</v>
      </c>
      <c r="BP14" s="2"/>
      <c r="BQ14" s="2">
        <v>1.0227623450000001</v>
      </c>
      <c r="BR14" s="2"/>
      <c r="BS14" s="2">
        <v>3.475475823</v>
      </c>
      <c r="BT14" s="2"/>
      <c r="BU14" s="2">
        <v>1.3720100310000001</v>
      </c>
      <c r="BV14" s="2"/>
      <c r="BW14" s="2">
        <v>1.0208333329999999</v>
      </c>
      <c r="BX14" s="2"/>
      <c r="BY14" s="2">
        <v>1.023319616</v>
      </c>
      <c r="CB14">
        <f>CB13+$K$5/COUNT(CH:CH)*3.38</f>
        <v>0.84</v>
      </c>
      <c r="CD14">
        <f>CD13+$K$5/COUNT(CH:CH)*4.58</f>
        <v>0.84</v>
      </c>
      <c r="CF14">
        <f>CF13+$K$5/COUNT(CH:CH)*5.75</f>
        <v>0.84</v>
      </c>
      <c r="CH14" s="2">
        <v>1.0286008230000001</v>
      </c>
      <c r="CI14" s="2"/>
      <c r="CJ14" s="2">
        <v>2.3514403289999999</v>
      </c>
      <c r="CK14" s="2"/>
      <c r="CL14" s="2">
        <v>4.1508916530000004</v>
      </c>
      <c r="CM14" s="2"/>
      <c r="CN14" s="2">
        <v>1.028446502</v>
      </c>
      <c r="CO14" s="2"/>
      <c r="CP14" s="2">
        <v>2.319615985</v>
      </c>
      <c r="CQ14" s="2"/>
      <c r="CR14" s="2">
        <v>4.2770919899999997</v>
      </c>
      <c r="CS14" s="2"/>
      <c r="CT14" s="2">
        <v>1.0213991769999999</v>
      </c>
      <c r="CU14" s="2"/>
      <c r="CV14" s="2">
        <v>1.197712992</v>
      </c>
      <c r="CW14" s="2"/>
      <c r="CX14" s="2">
        <v>2.9341564409999998</v>
      </c>
      <c r="CY14" s="2"/>
      <c r="CZ14" s="2">
        <v>3.7956105299999998</v>
      </c>
      <c r="DA14" s="2"/>
      <c r="DB14" s="2">
        <v>1.018998826</v>
      </c>
      <c r="DC14" s="2"/>
      <c r="DD14" s="2">
        <v>1.028446502</v>
      </c>
      <c r="DE14" s="2"/>
      <c r="DF14" s="2">
        <v>1.0473291220000001</v>
      </c>
      <c r="DG14" s="2"/>
      <c r="DH14" s="2">
        <v>1.26640128</v>
      </c>
      <c r="DI14" s="2"/>
      <c r="DJ14" s="2">
        <v>3.3651952789999999</v>
      </c>
      <c r="DK14" s="2"/>
      <c r="DL14" s="2">
        <v>1.0574234179999999</v>
      </c>
      <c r="DM14" s="2"/>
      <c r="DN14" s="2">
        <v>2.7913345980000002</v>
      </c>
      <c r="DO14" s="2"/>
      <c r="DP14" s="2">
        <v>3.6523802399999998</v>
      </c>
      <c r="DQ14" s="2"/>
      <c r="DR14" s="2">
        <v>3.6213991769999998</v>
      </c>
    </row>
    <row r="15" spans="11:122" x14ac:dyDescent="0.35">
      <c r="M15">
        <f>M14+$K$2/COUNT(AO:AO)*2</f>
        <v>0.93103448275862133</v>
      </c>
      <c r="O15">
        <f>O14+$K$2/COUNT(AO:AO)*2</f>
        <v>0.93103448275862133</v>
      </c>
      <c r="Q15">
        <f>Q14+$K$2/COUNT(AO:AO)*2</f>
        <v>0.93103448275862133</v>
      </c>
      <c r="S15">
        <f>S14+$K$2/COUNT(AO:AO)</f>
        <v>0.76551724137931065</v>
      </c>
      <c r="U15">
        <f>U14+$K$2/COUNT(AO:AO)</f>
        <v>1.7655172413793108</v>
      </c>
      <c r="W15">
        <f>W14+$K$2/COUNT(AO:AO)</f>
        <v>2.7655172413793108</v>
      </c>
      <c r="Y15">
        <f>Y14+$K$2/COUNT(AO:AO)</f>
        <v>3.7655172413793108</v>
      </c>
      <c r="AA15">
        <f>AA14+$K$2/COUNT(AO:AO)</f>
        <v>4.765517241379305</v>
      </c>
      <c r="AC15" s="4">
        <f>AC14+$K$2/COUNT(CH:CH)</f>
        <v>0.74328358208955236</v>
      </c>
      <c r="AE15" s="4">
        <f>AE14+$K$2/COUNT(CH:CH)</f>
        <v>1.7432835820895511</v>
      </c>
      <c r="AG15" s="4">
        <f>AG14+$K$2/COUNT(CH:CH)</f>
        <v>2.7432835820895538</v>
      </c>
      <c r="AI15" s="4">
        <f>AI14+$K$2/COUNT(CH:CH)</f>
        <v>3.7432835820895538</v>
      </c>
      <c r="AK15" s="4">
        <f>AK14+$K$2/COUNT(CH:CH)</f>
        <v>4.743283582089548</v>
      </c>
      <c r="AN15" s="2"/>
      <c r="AO15" s="2">
        <v>3.005486968</v>
      </c>
      <c r="AP15" s="2"/>
      <c r="AQ15" s="2">
        <v>1.143069833</v>
      </c>
      <c r="AR15" s="2"/>
      <c r="AS15" s="2">
        <v>1.0208333329999999</v>
      </c>
      <c r="AT15" s="2"/>
      <c r="AU15" s="2">
        <v>3.696548822</v>
      </c>
      <c r="AV15" s="2"/>
      <c r="AW15" s="2">
        <v>1.125</v>
      </c>
      <c r="AX15" s="2"/>
      <c r="AY15" s="2">
        <v>1.013717421</v>
      </c>
      <c r="AZ15" s="2"/>
      <c r="BA15" s="2">
        <v>4.5967078189999997</v>
      </c>
      <c r="BB15" s="2"/>
      <c r="BC15" s="2">
        <v>2.9666538070000001</v>
      </c>
      <c r="BD15" s="2"/>
      <c r="BE15" s="2">
        <v>1.142361111</v>
      </c>
      <c r="BF15" s="2"/>
      <c r="BG15" s="2">
        <v>1.013717421</v>
      </c>
      <c r="BH15" s="2"/>
      <c r="BI15" s="2">
        <v>4.6954732510000001</v>
      </c>
      <c r="BJ15" s="2"/>
      <c r="BK15" s="2">
        <v>3.696548822</v>
      </c>
      <c r="BL15" s="2"/>
      <c r="BM15" s="2">
        <v>2.9749228400000001</v>
      </c>
      <c r="BN15" s="2"/>
      <c r="BO15" s="2">
        <v>2.7690586420000001</v>
      </c>
      <c r="BP15" s="2"/>
      <c r="BQ15" s="2">
        <v>1.025503574</v>
      </c>
      <c r="BR15" s="2"/>
      <c r="BS15" s="2">
        <v>3.4759945129999998</v>
      </c>
      <c r="BT15" s="2"/>
      <c r="BU15" s="2">
        <v>1.5651577919999999</v>
      </c>
      <c r="BV15" s="2"/>
      <c r="BW15" s="2">
        <v>1.0208526229999999</v>
      </c>
      <c r="BX15" s="2"/>
      <c r="BY15" s="2">
        <v>1.026462781</v>
      </c>
      <c r="CB15">
        <f>CB14+$K$5/COUNT(CH:CH)*3.38</f>
        <v>0.84</v>
      </c>
      <c r="CD15">
        <f>CD14+$K$5/COUNT(CH:CH)*4.58</f>
        <v>0.84</v>
      </c>
      <c r="CF15">
        <f>CF14+$K$5/COUNT(CH:CH)*5.75</f>
        <v>0.84</v>
      </c>
      <c r="CH15" s="2">
        <v>1.0288066789999999</v>
      </c>
      <c r="CI15" s="2"/>
      <c r="CJ15" s="2">
        <v>2.3840878750000001</v>
      </c>
      <c r="CK15" s="2"/>
      <c r="CL15" s="2">
        <v>4.2211934160000002</v>
      </c>
      <c r="CM15" s="2"/>
      <c r="CN15" s="2">
        <v>1.0335328610000001</v>
      </c>
      <c r="CO15" s="2"/>
      <c r="CP15" s="2">
        <v>2.5157750970000001</v>
      </c>
      <c r="CQ15" s="2"/>
      <c r="CR15" s="2">
        <v>4.4776964870000002</v>
      </c>
      <c r="CS15" s="2"/>
      <c r="CT15" s="2">
        <v>1.0213991769999999</v>
      </c>
      <c r="CU15" s="2"/>
      <c r="CV15" s="2">
        <v>1.2523148150000001</v>
      </c>
      <c r="CW15" s="2"/>
      <c r="CX15" s="2">
        <v>2.9368998830000002</v>
      </c>
      <c r="CY15" s="2"/>
      <c r="CZ15" s="2">
        <v>4.1532921810000003</v>
      </c>
      <c r="DA15" s="2"/>
      <c r="DB15" s="2">
        <v>1.0213991769999999</v>
      </c>
      <c r="DC15" s="2"/>
      <c r="DD15" s="2">
        <v>1.0335328610000001</v>
      </c>
      <c r="DE15" s="2"/>
      <c r="DF15" s="2">
        <v>1.0758101849999999</v>
      </c>
      <c r="DG15" s="2"/>
      <c r="DH15" s="2">
        <v>1.391358034</v>
      </c>
      <c r="DI15" s="2"/>
      <c r="DJ15" s="2">
        <v>3.4089506169999999</v>
      </c>
      <c r="DK15" s="2"/>
      <c r="DL15" s="2">
        <v>1.05941358</v>
      </c>
      <c r="DM15" s="2"/>
      <c r="DN15" s="2">
        <v>2.9109682569999999</v>
      </c>
      <c r="DO15" s="2"/>
      <c r="DP15" s="2">
        <v>3.6547453700000001</v>
      </c>
      <c r="DQ15" s="2"/>
      <c r="DR15" s="2">
        <v>3.6481481480000002</v>
      </c>
    </row>
    <row r="16" spans="11:122" x14ac:dyDescent="0.35">
      <c r="M16">
        <f>M15+$K$2/COUNT(AO:AO)*2</f>
        <v>0.95862068965517311</v>
      </c>
      <c r="O16">
        <f>O15+$K$2/COUNT(AO:AO)*2</f>
        <v>0.95862068965517311</v>
      </c>
      <c r="Q16">
        <f>Q15+$K$2/COUNT(AO:AO)*2</f>
        <v>0.95862068965517311</v>
      </c>
      <c r="S16">
        <f>S15+$K$2/COUNT(AO:AO)</f>
        <v>0.77931034482758654</v>
      </c>
      <c r="U16">
        <f>U15+$K$2/COUNT(AO:AO)</f>
        <v>1.7793103448275867</v>
      </c>
      <c r="W16">
        <f>W15+$K$2/COUNT(AO:AO)</f>
        <v>2.7793103448275867</v>
      </c>
      <c r="Y16">
        <f>Y15+$K$2/COUNT(AO:AO)</f>
        <v>3.7793103448275867</v>
      </c>
      <c r="AA16">
        <f>AA15+$K$2/COUNT(AO:AO)</f>
        <v>4.7793103448275804</v>
      </c>
      <c r="AC16" s="4">
        <f>AC15+$K$2/COUNT(CH:CH)</f>
        <v>0.75522388059701506</v>
      </c>
      <c r="AE16" s="4">
        <f>AE15+$K$2/COUNT(CH:CH)</f>
        <v>1.7552238805970137</v>
      </c>
      <c r="AG16" s="4">
        <f>AG15+$K$2/COUNT(CH:CH)</f>
        <v>2.7552238805970166</v>
      </c>
      <c r="AI16" s="4">
        <f>AI15+$K$2/COUNT(CH:CH)</f>
        <v>3.7552238805970166</v>
      </c>
      <c r="AK16" s="4">
        <f>AK15+$K$2/COUNT(CH:CH)</f>
        <v>4.7552238805970104</v>
      </c>
      <c r="AN16" s="2"/>
      <c r="AO16" s="2">
        <v>3.0233198250000002</v>
      </c>
      <c r="AP16" s="2"/>
      <c r="AQ16" s="2">
        <v>1.1751543209999999</v>
      </c>
      <c r="AR16" s="2"/>
      <c r="AS16" s="2">
        <v>1.020870715</v>
      </c>
      <c r="AT16" s="2"/>
      <c r="AU16" s="2">
        <v>4.2919881689999997</v>
      </c>
      <c r="AV16" s="2"/>
      <c r="AW16" s="2">
        <v>1.1399176950000001</v>
      </c>
      <c r="AX16" s="2"/>
      <c r="AY16" s="2">
        <v>1.0147119339999999</v>
      </c>
      <c r="AZ16" s="2"/>
      <c r="BA16" s="2">
        <v>4.6090537490000001</v>
      </c>
      <c r="BB16" s="2"/>
      <c r="BC16" s="2">
        <v>2.9683793390000002</v>
      </c>
      <c r="BD16" s="2"/>
      <c r="BE16" s="2">
        <v>1.1522633739999999</v>
      </c>
      <c r="BF16" s="2"/>
      <c r="BG16" s="2">
        <v>1.0150321470000001</v>
      </c>
      <c r="BH16" s="2"/>
      <c r="BI16" s="2">
        <v>4.7148919749999996</v>
      </c>
      <c r="BJ16" s="2"/>
      <c r="BK16" s="2">
        <v>4.2919881689999997</v>
      </c>
      <c r="BL16" s="2"/>
      <c r="BM16" s="2">
        <v>2.9753086419999999</v>
      </c>
      <c r="BN16" s="2"/>
      <c r="BO16" s="2">
        <v>2.8600823040000001</v>
      </c>
      <c r="BP16" s="2"/>
      <c r="BQ16" s="2">
        <v>1.0258294750000001</v>
      </c>
      <c r="BR16" s="2"/>
      <c r="BS16" s="2">
        <v>3.5473251760000002</v>
      </c>
      <c r="BT16" s="2"/>
      <c r="BU16" s="2">
        <v>1.578875171</v>
      </c>
      <c r="BV16" s="2"/>
      <c r="BW16" s="2">
        <v>1.026063132</v>
      </c>
      <c r="BX16" s="2"/>
      <c r="BY16" s="2">
        <v>1.0301783470000001</v>
      </c>
      <c r="CB16">
        <f>CB15+$K$5/COUNT(CH:CH)*3.38</f>
        <v>0.84</v>
      </c>
      <c r="CD16">
        <f>CD15+$K$5/COUNT(CH:CH)*4.58</f>
        <v>0.84</v>
      </c>
      <c r="CF16">
        <f>CF15+$K$5/COUNT(CH:CH)*5.75</f>
        <v>0.84</v>
      </c>
      <c r="CH16" s="2">
        <v>1.033404064</v>
      </c>
      <c r="CI16" s="2"/>
      <c r="CJ16" s="2">
        <v>2.834920635</v>
      </c>
      <c r="CK16" s="2"/>
      <c r="CL16" s="2">
        <v>4.3831245159999996</v>
      </c>
      <c r="CM16" s="2"/>
      <c r="CN16" s="2">
        <v>1.033941722</v>
      </c>
      <c r="CO16" s="2"/>
      <c r="CP16" s="2">
        <v>2.5397492380000002</v>
      </c>
      <c r="CQ16" s="2"/>
      <c r="CR16" s="2">
        <v>4.5582990399999996</v>
      </c>
      <c r="CS16" s="2"/>
      <c r="CT16" s="2">
        <v>1.0214120369999999</v>
      </c>
      <c r="CU16" s="2"/>
      <c r="CV16" s="2">
        <v>1.257458848</v>
      </c>
      <c r="CW16" s="2"/>
      <c r="CX16" s="2">
        <v>2.9434745800000002</v>
      </c>
      <c r="CY16" s="2"/>
      <c r="CZ16" s="2">
        <v>4.2606311269999999</v>
      </c>
      <c r="DA16" s="2"/>
      <c r="DB16" s="2">
        <v>1.021869489</v>
      </c>
      <c r="DC16" s="2"/>
      <c r="DD16" s="2">
        <v>1.033941722</v>
      </c>
      <c r="DE16" s="2"/>
      <c r="DF16" s="2">
        <v>1.0939383600000001</v>
      </c>
      <c r="DG16" s="2"/>
      <c r="DH16" s="2">
        <v>1.5065907919999999</v>
      </c>
      <c r="DI16" s="2"/>
      <c r="DJ16" s="2">
        <v>3.5613425919999999</v>
      </c>
      <c r="DK16" s="2"/>
      <c r="DL16" s="2">
        <v>1.076817548</v>
      </c>
      <c r="DM16" s="2"/>
      <c r="DN16" s="2">
        <v>2.9245541839999998</v>
      </c>
      <c r="DO16" s="2"/>
      <c r="DP16" s="2">
        <v>3.6927297669999999</v>
      </c>
      <c r="DQ16" s="2"/>
      <c r="DR16" s="2">
        <v>3.6520061730000002</v>
      </c>
    </row>
    <row r="17" spans="13:122" x14ac:dyDescent="0.35">
      <c r="M17">
        <f>M16+$K$2/COUNT(AO:AO)*2</f>
        <v>0.98620689655172489</v>
      </c>
      <c r="O17">
        <f>O16+$K$2/COUNT(AO:AO)*2</f>
        <v>0.98620689655172489</v>
      </c>
      <c r="Q17">
        <f>Q16+$K$2/COUNT(AO:AO)*2</f>
        <v>0.98620689655172489</v>
      </c>
      <c r="S17">
        <f>S16+$K$2/COUNT(AO:AO)</f>
        <v>0.79310344827586243</v>
      </c>
      <c r="U17">
        <f>U16+$K$2/COUNT(AO:AO)</f>
        <v>1.7931034482758625</v>
      </c>
      <c r="W17">
        <f>W16+$K$2/COUNT(AO:AO)</f>
        <v>2.7931034482758625</v>
      </c>
      <c r="Y17">
        <f>Y16+$K$2/COUNT(AO:AO)</f>
        <v>3.7931034482758625</v>
      </c>
      <c r="AA17">
        <f>AA16+$K$2/COUNT(AO:AO)</f>
        <v>4.7931034482758559</v>
      </c>
      <c r="AC17" s="4">
        <f>AC16+$K$2/COUNT(CH:CH)</f>
        <v>0.76716417910447776</v>
      </c>
      <c r="AE17" s="4">
        <f>AE16+$K$2/COUNT(CH:CH)</f>
        <v>1.7671641791044763</v>
      </c>
      <c r="AG17" s="4">
        <f>AG16+$K$2/COUNT(CH:CH)</f>
        <v>2.7671641791044794</v>
      </c>
      <c r="AI17" s="4">
        <f>AI16+$K$2/COUNT(CH:CH)</f>
        <v>3.7671641791044794</v>
      </c>
      <c r="AK17" s="4">
        <f>AK16+$K$2/COUNT(CH:CH)</f>
        <v>4.7671641791044728</v>
      </c>
      <c r="AN17" s="2"/>
      <c r="AO17" s="2">
        <v>3.3282707170000001</v>
      </c>
      <c r="AP17" s="2"/>
      <c r="AQ17" s="2">
        <v>1.2071331009999999</v>
      </c>
      <c r="AR17" s="2"/>
      <c r="AS17" s="2">
        <v>1.0228606739999999</v>
      </c>
      <c r="AT17" s="2"/>
      <c r="AU17" s="2">
        <v>4.3100137180000004</v>
      </c>
      <c r="AV17" s="2"/>
      <c r="AW17" s="2">
        <v>1.1728394959999999</v>
      </c>
      <c r="AX17" s="2"/>
      <c r="AY17" s="2">
        <v>1.0150891630000001</v>
      </c>
      <c r="AZ17" s="2"/>
      <c r="BA17" s="2">
        <v>4.6658436209999996</v>
      </c>
      <c r="BB17" s="2"/>
      <c r="BC17" s="2">
        <v>2.9722865230000002</v>
      </c>
      <c r="BD17" s="2"/>
      <c r="BE17" s="2">
        <v>1.1809413580000001</v>
      </c>
      <c r="BF17" s="2"/>
      <c r="BG17" s="2">
        <v>1.015046296</v>
      </c>
      <c r="BH17" s="2"/>
      <c r="BI17" s="2">
        <v>4.7761316870000003</v>
      </c>
      <c r="BJ17" s="2"/>
      <c r="BK17" s="2">
        <v>4.3100137180000004</v>
      </c>
      <c r="BL17" s="2"/>
      <c r="BM17" s="2">
        <v>2.9903549379999999</v>
      </c>
      <c r="BN17" s="2"/>
      <c r="BO17" s="2">
        <v>2.939689167</v>
      </c>
      <c r="BP17" s="2"/>
      <c r="BQ17" s="2">
        <v>1.0260631</v>
      </c>
      <c r="BR17" s="2"/>
      <c r="BS17" s="2">
        <v>3.5793202399999999</v>
      </c>
      <c r="BT17" s="2"/>
      <c r="BU17" s="2">
        <v>1.6460905349999999</v>
      </c>
      <c r="BV17" s="2"/>
      <c r="BW17" s="2">
        <v>1.035550443</v>
      </c>
      <c r="BX17" s="2"/>
      <c r="BY17" s="2">
        <v>1.0317708329999999</v>
      </c>
      <c r="CB17">
        <f>CB16+$K$5/COUNT(CH:CH)*3.38</f>
        <v>0.84</v>
      </c>
      <c r="CD17">
        <f>CD16+$K$5/COUNT(CH:CH)*4.58</f>
        <v>0.84</v>
      </c>
      <c r="CF17">
        <f>CF16+$K$5/COUNT(CH:CH)*5.75</f>
        <v>0.84</v>
      </c>
      <c r="CH17" s="2">
        <v>1.0339417230000001</v>
      </c>
      <c r="CI17" s="2"/>
      <c r="CJ17" s="2">
        <v>2.9396434309999999</v>
      </c>
      <c r="CK17" s="2"/>
      <c r="CL17" s="2">
        <v>4.4706835119999999</v>
      </c>
      <c r="CM17" s="2"/>
      <c r="CN17" s="2">
        <v>1.0427983540000001</v>
      </c>
      <c r="CO17" s="2"/>
      <c r="CP17" s="2">
        <v>2.7629629630000001</v>
      </c>
      <c r="CQ17" s="2"/>
      <c r="CR17" s="2">
        <v>4.5631117730000001</v>
      </c>
      <c r="CS17" s="2"/>
      <c r="CT17" s="2">
        <v>1.023597042</v>
      </c>
      <c r="CU17" s="2"/>
      <c r="CV17" s="2">
        <v>1.26611797</v>
      </c>
      <c r="CW17" s="2"/>
      <c r="CX17" s="2">
        <v>2.9440329219999999</v>
      </c>
      <c r="CY17" s="2"/>
      <c r="CZ17" s="2">
        <v>4.354626798</v>
      </c>
      <c r="DA17" s="2"/>
      <c r="DB17" s="2">
        <v>1.022273663</v>
      </c>
      <c r="DC17" s="2"/>
      <c r="DD17" s="2">
        <v>1.0427983540000001</v>
      </c>
      <c r="DE17" s="2"/>
      <c r="DF17" s="2">
        <v>1.10864206</v>
      </c>
      <c r="DG17" s="2"/>
      <c r="DH17" s="2">
        <v>1.5091277219999999</v>
      </c>
      <c r="DI17" s="2"/>
      <c r="DJ17" s="2">
        <v>3.5898491080000001</v>
      </c>
      <c r="DK17" s="2"/>
      <c r="DL17" s="2">
        <v>1.1104252400000001</v>
      </c>
      <c r="DM17" s="2"/>
      <c r="DN17" s="2">
        <v>2.9396434309999999</v>
      </c>
      <c r="DO17" s="2"/>
      <c r="DP17" s="2">
        <v>3.7214506169999999</v>
      </c>
      <c r="DQ17" s="2"/>
      <c r="DR17" s="2">
        <v>3.6569145120000002</v>
      </c>
    </row>
    <row r="18" spans="13:122" x14ac:dyDescent="0.35">
      <c r="M18">
        <f>M17+$K$2/COUNT(AO:AO)*2</f>
        <v>1.0137931034482766</v>
      </c>
      <c r="O18">
        <f>O17+$K$2/COUNT(AO:AO)*2</f>
        <v>1.0137931034482766</v>
      </c>
      <c r="Q18">
        <f>Q17+$K$2/COUNT(AO:AO)*2</f>
        <v>1.0137931034482766</v>
      </c>
      <c r="S18">
        <f>S17+$K$2/COUNT(AO:AO)</f>
        <v>0.80689655172413832</v>
      </c>
      <c r="U18">
        <f>U17+$K$2/COUNT(AO:AO)</f>
        <v>1.8068965517241384</v>
      </c>
      <c r="W18">
        <f>W17+$K$2/COUNT(AO:AO)</f>
        <v>2.8068965517241384</v>
      </c>
      <c r="Y18">
        <f>Y17+$K$2/COUNT(AO:AO)</f>
        <v>3.8068965517241384</v>
      </c>
      <c r="AA18">
        <f>AA17+$K$2/COUNT(AO:AO)</f>
        <v>4.8068965517241313</v>
      </c>
      <c r="AC18" s="4">
        <f>AC17+$K$2/COUNT(CH:CH)</f>
        <v>0.77910447761194046</v>
      </c>
      <c r="AE18" s="4">
        <f>AE17+$K$2/COUNT(CH:CH)</f>
        <v>1.7791044776119389</v>
      </c>
      <c r="AG18" s="4">
        <f>AG17+$K$2/COUNT(CH:CH)</f>
        <v>2.7791044776119422</v>
      </c>
      <c r="AI18" s="4">
        <f>AI17+$K$2/COUNT(CH:CH)</f>
        <v>3.7791044776119422</v>
      </c>
      <c r="AK18" s="4">
        <f>AK17+$K$2/COUNT(CH:CH)</f>
        <v>4.7791044776119351</v>
      </c>
      <c r="AN18" s="2"/>
      <c r="AO18" s="2">
        <v>3.3374485599999999</v>
      </c>
      <c r="AP18" s="2"/>
      <c r="AQ18" s="2">
        <v>1.266666667</v>
      </c>
      <c r="AR18" s="2"/>
      <c r="AS18" s="2">
        <v>1.0246913580000001</v>
      </c>
      <c r="AT18" s="2"/>
      <c r="AU18" s="2">
        <v>4.405293382</v>
      </c>
      <c r="AV18" s="2"/>
      <c r="AW18" s="2">
        <v>1.262062757</v>
      </c>
      <c r="AX18" s="2"/>
      <c r="AY18" s="2">
        <v>1.0150891630000001</v>
      </c>
      <c r="AZ18" s="2"/>
      <c r="BA18" s="2">
        <v>4.6946798489999999</v>
      </c>
      <c r="BB18" s="2"/>
      <c r="BC18" s="2">
        <v>2.979423868</v>
      </c>
      <c r="BD18" s="2"/>
      <c r="BE18" s="2">
        <v>1.2323232319999999</v>
      </c>
      <c r="BF18" s="2"/>
      <c r="BG18" s="2">
        <v>1.0169753079999999</v>
      </c>
      <c r="BH18" s="2"/>
      <c r="BI18" s="2">
        <v>4.7959104940000001</v>
      </c>
      <c r="BJ18" s="2"/>
      <c r="BK18" s="2">
        <v>4.405293382</v>
      </c>
      <c r="BL18" s="2"/>
      <c r="BM18" s="2">
        <v>3.0027434839999998</v>
      </c>
      <c r="BN18" s="2"/>
      <c r="BO18" s="2">
        <v>2.9691358029999999</v>
      </c>
      <c r="BP18" s="2"/>
      <c r="BQ18" s="2">
        <v>1.028472222</v>
      </c>
      <c r="BR18" s="2"/>
      <c r="BS18" s="2">
        <v>3.603780864</v>
      </c>
      <c r="BT18" s="2"/>
      <c r="BU18" s="2">
        <v>1.6620370369999999</v>
      </c>
      <c r="BV18" s="2"/>
      <c r="BW18" s="2">
        <v>1.0381944439999999</v>
      </c>
      <c r="BX18" s="2"/>
      <c r="BY18" s="2">
        <v>1.032388117</v>
      </c>
      <c r="CB18">
        <f>CB17+$K$5/COUNT(CH:CH)*3.38</f>
        <v>0.84</v>
      </c>
      <c r="CD18">
        <f>CD17+$K$5/COUNT(CH:CH)*4.58</f>
        <v>0.84</v>
      </c>
      <c r="CF18">
        <f>CF17+$K$5/COUNT(CH:CH)*5.75</f>
        <v>0.84</v>
      </c>
      <c r="CH18" s="2">
        <v>1.0370370579999999</v>
      </c>
      <c r="CI18" s="2"/>
      <c r="CJ18" s="2">
        <v>2.9615912209999999</v>
      </c>
      <c r="CK18" s="2"/>
      <c r="CL18" s="2">
        <v>4.6443589870000004</v>
      </c>
      <c r="CM18" s="2"/>
      <c r="CN18" s="2">
        <v>1.044720936</v>
      </c>
      <c r="CO18" s="2"/>
      <c r="CP18" s="2">
        <v>2.8641976150000001</v>
      </c>
      <c r="CQ18" s="2"/>
      <c r="CR18" s="2">
        <v>4.695473335</v>
      </c>
      <c r="CS18" s="2"/>
      <c r="CT18" s="2">
        <v>1.0246913580000001</v>
      </c>
      <c r="CU18" s="2"/>
      <c r="CV18" s="2">
        <v>1.282921811</v>
      </c>
      <c r="CW18" s="2"/>
      <c r="CX18" s="2">
        <v>2.9466325119999999</v>
      </c>
      <c r="CY18" s="2"/>
      <c r="CZ18" s="2">
        <v>4.4259194959999997</v>
      </c>
      <c r="DA18" s="2"/>
      <c r="DB18" s="2">
        <v>1.0230452670000001</v>
      </c>
      <c r="DC18" s="2"/>
      <c r="DD18" s="2">
        <v>1.044720936</v>
      </c>
      <c r="DE18" s="2"/>
      <c r="DF18" s="2">
        <v>1.1234911590000001</v>
      </c>
      <c r="DG18" s="2"/>
      <c r="DH18" s="2">
        <v>1.58600823</v>
      </c>
      <c r="DI18" s="2"/>
      <c r="DJ18" s="2">
        <v>3.622222222</v>
      </c>
      <c r="DK18" s="2"/>
      <c r="DL18" s="2">
        <v>1.111111111</v>
      </c>
      <c r="DM18" s="2"/>
      <c r="DN18" s="2">
        <v>2.9753086419999999</v>
      </c>
      <c r="DO18" s="2"/>
      <c r="DP18" s="2">
        <v>3.807231228</v>
      </c>
      <c r="DQ18" s="2"/>
      <c r="DR18" s="2">
        <v>3.6790123459999999</v>
      </c>
    </row>
    <row r="19" spans="13:122" x14ac:dyDescent="0.35">
      <c r="M19">
        <f>M18+$K$2/COUNT(AO:AO)*2</f>
        <v>1.0413793103448283</v>
      </c>
      <c r="O19">
        <f>O18+$K$2/COUNT(AO:AO)*2</f>
        <v>1.0413793103448283</v>
      </c>
      <c r="Q19">
        <f>Q18+$K$2/COUNT(AO:AO)*2</f>
        <v>1.0413793103448283</v>
      </c>
      <c r="S19">
        <f>S18+$K$2/COUNT(AO:AO)</f>
        <v>0.82068965517241421</v>
      </c>
      <c r="U19">
        <f>U18+$K$2/COUNT(AO:AO)</f>
        <v>1.8206896551724143</v>
      </c>
      <c r="W19">
        <f>W18+$K$2/COUNT(AO:AO)</f>
        <v>2.8206896551724143</v>
      </c>
      <c r="Y19">
        <f>Y18+$K$2/COUNT(AO:AO)</f>
        <v>3.8206896551724143</v>
      </c>
      <c r="AA19">
        <f>AA18+$K$2/COUNT(AO:AO)</f>
        <v>4.8206896551724068</v>
      </c>
      <c r="AC19" s="4">
        <f>AC18+$K$2/COUNT(CH:CH)</f>
        <v>0.79104477611940316</v>
      </c>
      <c r="AE19" s="4">
        <f>AE18+$K$2/COUNT(CH:CH)</f>
        <v>1.7910447761194015</v>
      </c>
      <c r="AG19" s="4">
        <f>AG18+$K$2/COUNT(CH:CH)</f>
        <v>2.791044776119405</v>
      </c>
      <c r="AI19" s="4">
        <f>AI18+$K$2/COUNT(CH:CH)</f>
        <v>3.791044776119405</v>
      </c>
      <c r="AK19" s="4">
        <f>AK18+$K$2/COUNT(CH:CH)</f>
        <v>4.7910447761193975</v>
      </c>
      <c r="AN19" s="2"/>
      <c r="AO19" s="2">
        <v>3.4143126179999999</v>
      </c>
      <c r="AP19" s="2"/>
      <c r="AQ19" s="2">
        <v>1.277091907</v>
      </c>
      <c r="AR19" s="2"/>
      <c r="AS19" s="2">
        <v>1.0247170779999999</v>
      </c>
      <c r="AT19" s="2"/>
      <c r="AU19" s="2">
        <v>4.4787379969999996</v>
      </c>
      <c r="AV19" s="2"/>
      <c r="AW19" s="2">
        <v>1.2889660489999999</v>
      </c>
      <c r="AX19" s="2"/>
      <c r="AY19" s="2">
        <v>1.0155723910000001</v>
      </c>
      <c r="AZ19" s="2"/>
      <c r="BA19" s="2">
        <v>4.7013888890000004</v>
      </c>
      <c r="BB19" s="2"/>
      <c r="BC19" s="2">
        <v>2.9864969139999999</v>
      </c>
      <c r="BD19" s="2"/>
      <c r="BE19" s="2">
        <v>1.255144075</v>
      </c>
      <c r="BF19" s="2"/>
      <c r="BG19" s="2">
        <v>1.017381417</v>
      </c>
      <c r="BH19" s="2"/>
      <c r="BI19" s="2">
        <v>4.8010973940000001</v>
      </c>
      <c r="BJ19" s="2"/>
      <c r="BK19" s="2">
        <v>4.4787379969999996</v>
      </c>
      <c r="BL19" s="2"/>
      <c r="BM19" s="2">
        <v>3.0029976619999998</v>
      </c>
      <c r="BN19" s="2"/>
      <c r="BO19" s="2">
        <v>2.9716801629999998</v>
      </c>
      <c r="BP19" s="2"/>
      <c r="BQ19" s="2">
        <v>1.028806584</v>
      </c>
      <c r="BR19" s="2"/>
      <c r="BS19" s="2">
        <v>3.642361111</v>
      </c>
      <c r="BT19" s="2"/>
      <c r="BU19" s="2">
        <v>1.682665504</v>
      </c>
      <c r="BV19" s="2"/>
      <c r="BW19" s="2">
        <v>1.039780521</v>
      </c>
      <c r="BX19" s="2"/>
      <c r="BY19" s="2">
        <v>1.0384087790000001</v>
      </c>
      <c r="CB19">
        <f>CB18+$K$5/COUNT(CH:CH)*3.38</f>
        <v>0.84</v>
      </c>
      <c r="CD19">
        <f>CD18+$K$5/COUNT(CH:CH)*4.58</f>
        <v>0.84</v>
      </c>
      <c r="CF19">
        <f>CF18+$K$5/COUNT(CH:CH)*5.75</f>
        <v>0.84</v>
      </c>
      <c r="CH19" s="2">
        <v>1.038728031</v>
      </c>
      <c r="CI19" s="2"/>
      <c r="CJ19" s="2">
        <v>2.965432099</v>
      </c>
      <c r="CK19" s="2"/>
      <c r="CL19" s="2">
        <v>4.6982167349999999</v>
      </c>
      <c r="CM19" s="2"/>
      <c r="CN19" s="2">
        <v>1.062712995</v>
      </c>
      <c r="CO19" s="2"/>
      <c r="CP19" s="2">
        <v>2.9604938270000001</v>
      </c>
      <c r="CQ19" s="2"/>
      <c r="CR19" s="2">
        <v>4.7211964149999996</v>
      </c>
      <c r="CS19" s="2"/>
      <c r="CT19" s="2">
        <v>1.0264081789999999</v>
      </c>
      <c r="CU19" s="2"/>
      <c r="CV19" s="2">
        <v>1.2928240740000001</v>
      </c>
      <c r="CW19" s="2"/>
      <c r="CX19" s="2">
        <v>2.953360768</v>
      </c>
      <c r="CY19" s="2"/>
      <c r="CZ19" s="2">
        <v>4.4685239169999997</v>
      </c>
      <c r="DA19" s="2"/>
      <c r="DB19" s="2">
        <v>1.0230452670000001</v>
      </c>
      <c r="DC19" s="2"/>
      <c r="DD19" s="2">
        <v>1.062712995</v>
      </c>
      <c r="DE19" s="2"/>
      <c r="DF19" s="2">
        <v>1.1358025</v>
      </c>
      <c r="DG19" s="2"/>
      <c r="DH19" s="2">
        <v>1.6670580930000001</v>
      </c>
      <c r="DI19" s="2"/>
      <c r="DJ19" s="2">
        <v>3.6419753090000002</v>
      </c>
      <c r="DK19" s="2"/>
      <c r="DL19" s="2">
        <v>1.216446162</v>
      </c>
      <c r="DM19" s="2"/>
      <c r="DN19" s="2">
        <v>2.9890260209999999</v>
      </c>
      <c r="DO19" s="2"/>
      <c r="DP19" s="2">
        <v>3.9470657870000001</v>
      </c>
      <c r="DQ19" s="2"/>
      <c r="DR19" s="2">
        <v>3.686419753</v>
      </c>
    </row>
    <row r="20" spans="13:122" x14ac:dyDescent="0.35">
      <c r="M20">
        <f>M19+$K$2/COUNT(AO:AO)*2</f>
        <v>1.0689655172413801</v>
      </c>
      <c r="O20">
        <f>O19+$K$2/COUNT(AO:AO)*2</f>
        <v>1.0689655172413801</v>
      </c>
      <c r="Q20">
        <f>Q19+$K$2/COUNT(AO:AO)*2</f>
        <v>1.0689655172413801</v>
      </c>
      <c r="S20">
        <f>S19+$K$2/COUNT(AO:AO)</f>
        <v>0.8344827586206901</v>
      </c>
      <c r="U20">
        <f>U19+$K$2/COUNT(AO:AO)</f>
        <v>1.8344827586206902</v>
      </c>
      <c r="W20">
        <f>W19+$K$2/COUNT(AO:AO)</f>
        <v>2.8344827586206902</v>
      </c>
      <c r="Y20">
        <f>Y19+$K$2/COUNT(AO:AO)</f>
        <v>3.8344827586206902</v>
      </c>
      <c r="AA20">
        <f>AA19+$K$2/COUNT(AO:AO)</f>
        <v>4.8344827586206822</v>
      </c>
      <c r="AC20" s="4">
        <f>AC19+$K$2/COUNT(CH:CH)</f>
        <v>0.80298507462686586</v>
      </c>
      <c r="AE20" s="4">
        <f>AE19+$K$2/COUNT(CH:CH)</f>
        <v>1.8029850746268641</v>
      </c>
      <c r="AG20" s="4">
        <f>AG19+$K$2/COUNT(CH:CH)</f>
        <v>2.8029850746268679</v>
      </c>
      <c r="AI20" s="4">
        <f>AI19+$K$2/COUNT(CH:CH)</f>
        <v>3.8029850746268679</v>
      </c>
      <c r="AK20" s="4">
        <f>AK19+$K$2/COUNT(CH:CH)</f>
        <v>4.8029850746268599</v>
      </c>
      <c r="AN20" s="2"/>
      <c r="AO20" s="2">
        <v>3.4224965709999999</v>
      </c>
      <c r="AP20" s="2"/>
      <c r="AQ20" s="2">
        <v>1.289371142</v>
      </c>
      <c r="AR20" s="2"/>
      <c r="AS20" s="2">
        <v>1.0257844650000001</v>
      </c>
      <c r="AT20" s="2"/>
      <c r="AU20" s="2">
        <v>4.5390947759999998</v>
      </c>
      <c r="AV20" s="2"/>
      <c r="AW20" s="2">
        <v>1.3100137590000001</v>
      </c>
      <c r="AX20" s="2"/>
      <c r="AY20" s="2">
        <v>1.0187885800000001</v>
      </c>
      <c r="AZ20" s="2"/>
      <c r="BA20" s="2">
        <v>4.7058790899999998</v>
      </c>
      <c r="BB20" s="2"/>
      <c r="BC20" s="2">
        <v>3.0109739790000001</v>
      </c>
      <c r="BD20" s="2"/>
      <c r="BE20" s="2">
        <v>1.28918702</v>
      </c>
      <c r="BF20" s="2"/>
      <c r="BG20" s="2">
        <v>1.0178326470000001</v>
      </c>
      <c r="BH20" s="2"/>
      <c r="BI20" s="2">
        <v>4.8347067179999996</v>
      </c>
      <c r="BJ20" s="2"/>
      <c r="BK20" s="2">
        <v>4.5390947759999998</v>
      </c>
      <c r="BL20" s="2"/>
      <c r="BM20" s="2">
        <v>3.005486968</v>
      </c>
      <c r="BN20" s="2"/>
      <c r="BO20" s="2">
        <v>2.9768518519999998</v>
      </c>
      <c r="BP20" s="2"/>
      <c r="BQ20" s="2">
        <v>1.0301783259999999</v>
      </c>
      <c r="BR20" s="2"/>
      <c r="BS20" s="2">
        <v>3.659929591</v>
      </c>
      <c r="BT20" s="2"/>
      <c r="BU20" s="2">
        <v>1.7242798880000001</v>
      </c>
      <c r="BV20" s="2"/>
      <c r="BW20" s="2">
        <v>1.0452674900000001</v>
      </c>
      <c r="BX20" s="2"/>
      <c r="BY20" s="2">
        <v>1.0417100290000001</v>
      </c>
      <c r="CB20">
        <f>CB19+$K$5/COUNT(CH:CH)*3.38</f>
        <v>0.84</v>
      </c>
      <c r="CD20">
        <f>CD19+$K$5/COUNT(CH:CH)*4.58</f>
        <v>0.84</v>
      </c>
      <c r="CF20">
        <f>CF19+$K$5/COUNT(CH:CH)*5.75</f>
        <v>0.84</v>
      </c>
      <c r="CH20" s="2">
        <v>1.080658436</v>
      </c>
      <c r="CI20" s="2"/>
      <c r="CJ20" s="2">
        <v>2.9711935409999999</v>
      </c>
      <c r="CK20" s="2"/>
      <c r="CL20" s="2">
        <v>4.7035990979999998</v>
      </c>
      <c r="CM20" s="2"/>
      <c r="CN20" s="2">
        <v>1.07133061</v>
      </c>
      <c r="CO20" s="2"/>
      <c r="CP20" s="2">
        <v>2.9657064470000001</v>
      </c>
      <c r="CQ20" s="2"/>
      <c r="CR20" s="2">
        <v>4.7316872429999997</v>
      </c>
      <c r="CS20" s="2"/>
      <c r="CT20" s="2">
        <v>1.0285493830000001</v>
      </c>
      <c r="CU20" s="2"/>
      <c r="CV20" s="2">
        <v>1.334940843</v>
      </c>
      <c r="CW20" s="2"/>
      <c r="CX20" s="2">
        <v>2.9561042940000002</v>
      </c>
      <c r="CY20" s="2"/>
      <c r="CZ20" s="2">
        <v>4.4880731919999999</v>
      </c>
      <c r="DA20" s="2"/>
      <c r="DB20" s="2">
        <v>1.02339892</v>
      </c>
      <c r="DC20" s="2"/>
      <c r="DD20" s="2">
        <v>1.07133061</v>
      </c>
      <c r="DE20" s="2"/>
      <c r="DF20" s="2">
        <v>1.146196776</v>
      </c>
      <c r="DG20" s="2"/>
      <c r="DH20" s="2">
        <v>1.70781893</v>
      </c>
      <c r="DI20" s="2"/>
      <c r="DJ20" s="2">
        <v>3.6524884260000001</v>
      </c>
      <c r="DK20" s="2"/>
      <c r="DL20" s="2">
        <v>1.242798354</v>
      </c>
      <c r="DM20" s="2"/>
      <c r="DN20" s="2">
        <v>3.0087062750000002</v>
      </c>
      <c r="DO20" s="2"/>
      <c r="DP20" s="2">
        <v>4.1137165700000002</v>
      </c>
      <c r="DQ20" s="2"/>
      <c r="DR20" s="2">
        <v>3.9053497940000002</v>
      </c>
    </row>
    <row r="21" spans="13:122" x14ac:dyDescent="0.35">
      <c r="M21">
        <f>M20+$K$2/COUNT(AO:AO)*2</f>
        <v>1.0965517241379319</v>
      </c>
      <c r="O21">
        <f>O20+$K$2/COUNT(AO:AO)*2</f>
        <v>1.0965517241379319</v>
      </c>
      <c r="Q21">
        <f>Q20+$K$2/COUNT(AO:AO)*2</f>
        <v>1.0965517241379319</v>
      </c>
      <c r="S21">
        <f>S20+$K$2/COUNT(AO:AO)</f>
        <v>0.84827586206896599</v>
      </c>
      <c r="U21">
        <f>U20+$K$2/COUNT(AO:AO)</f>
        <v>1.8482758620689661</v>
      </c>
      <c r="W21">
        <f>W20+$K$2/COUNT(AO:AO)</f>
        <v>2.8482758620689661</v>
      </c>
      <c r="Y21">
        <f>Y20+$K$2/COUNT(AO:AO)</f>
        <v>3.8482758620689661</v>
      </c>
      <c r="AA21">
        <f>AA20+$K$2/COUNT(AO:AO)</f>
        <v>4.8482758620689577</v>
      </c>
      <c r="AC21" s="4">
        <f>AC20+$K$2/COUNT(CH:CH)</f>
        <v>0.81492537313432856</v>
      </c>
      <c r="AE21" s="4">
        <f>AE20+$K$2/COUNT(CH:CH)</f>
        <v>1.8149253731343267</v>
      </c>
      <c r="AG21" s="4">
        <f>AG20+$K$2/COUNT(CH:CH)</f>
        <v>2.8149253731343307</v>
      </c>
      <c r="AI21" s="4">
        <f>AI20+$K$2/COUNT(CH:CH)</f>
        <v>3.8149253731343307</v>
      </c>
      <c r="AK21" s="4">
        <f>AK20+$K$2/COUNT(CH:CH)</f>
        <v>4.8149253731343222</v>
      </c>
      <c r="AN21" s="2"/>
      <c r="AO21" s="2">
        <v>3.539094849</v>
      </c>
      <c r="AP21" s="2"/>
      <c r="AQ21" s="2">
        <v>1.3106031380000001</v>
      </c>
      <c r="AR21" s="2"/>
      <c r="AS21" s="2">
        <v>1.026094276</v>
      </c>
      <c r="AT21" s="2"/>
      <c r="AU21" s="2">
        <v>4.6090534979999997</v>
      </c>
      <c r="AV21" s="2"/>
      <c r="AW21" s="2">
        <v>1.315177923</v>
      </c>
      <c r="AX21" s="2"/>
      <c r="AY21" s="2">
        <v>1.0189043209999999</v>
      </c>
      <c r="AZ21" s="2"/>
      <c r="BA21" s="2">
        <v>4.7062263499999997</v>
      </c>
      <c r="BB21" s="2"/>
      <c r="BC21" s="2">
        <v>3.0113543809999999</v>
      </c>
      <c r="BD21" s="2"/>
      <c r="BE21" s="2">
        <v>1.2947530869999999</v>
      </c>
      <c r="BF21" s="2"/>
      <c r="BG21" s="2">
        <v>1.0178326470000001</v>
      </c>
      <c r="BH21" s="2"/>
      <c r="BI21" s="2">
        <v>4.8603300110000003</v>
      </c>
      <c r="BJ21" s="2"/>
      <c r="BK21" s="2">
        <v>4.6090534979999997</v>
      </c>
      <c r="BL21" s="2"/>
      <c r="BM21" s="2">
        <v>3.0274348419999999</v>
      </c>
      <c r="BN21" s="2"/>
      <c r="BO21" s="2">
        <v>2.9903549379999999</v>
      </c>
      <c r="BP21" s="2"/>
      <c r="BQ21" s="2">
        <v>1.03433642</v>
      </c>
      <c r="BR21" s="2"/>
      <c r="BS21" s="2">
        <v>3.6608088990000001</v>
      </c>
      <c r="BT21" s="2"/>
      <c r="BU21" s="2">
        <v>1.8480417389999999</v>
      </c>
      <c r="BV21" s="2"/>
      <c r="BW21" s="2">
        <v>1.0501414609999999</v>
      </c>
      <c r="BX21" s="2"/>
      <c r="BY21" s="2">
        <v>1.055555555</v>
      </c>
      <c r="CB21">
        <f>CB20+$K$5/COUNT(CH:CH)*3.38</f>
        <v>0.84</v>
      </c>
      <c r="CD21">
        <f>CD20+$K$5/COUNT(CH:CH)*4.58</f>
        <v>0.84</v>
      </c>
      <c r="CF21">
        <f>CF20+$K$5/COUNT(CH:CH)*5.75</f>
        <v>0.84</v>
      </c>
      <c r="CH21" s="2">
        <v>1.0812757200000001</v>
      </c>
      <c r="CI21" s="2"/>
      <c r="CJ21" s="2">
        <v>2.9759194959999999</v>
      </c>
      <c r="CK21" s="2"/>
      <c r="CL21" s="2">
        <v>4.7050754880000003</v>
      </c>
      <c r="CM21" s="2"/>
      <c r="CN21" s="2">
        <v>1.0790123460000001</v>
      </c>
      <c r="CO21" s="2"/>
      <c r="CP21" s="2">
        <v>2.9658224400000002</v>
      </c>
      <c r="CQ21" s="2"/>
      <c r="CR21" s="2">
        <v>4.7419808129999996</v>
      </c>
      <c r="CS21" s="2"/>
      <c r="CT21" s="2">
        <v>1.0301783259999999</v>
      </c>
      <c r="CU21" s="2"/>
      <c r="CV21" s="2">
        <v>1.342935591</v>
      </c>
      <c r="CW21" s="2"/>
      <c r="CX21" s="2">
        <v>2.960219479</v>
      </c>
      <c r="CY21" s="2"/>
      <c r="CZ21" s="2">
        <v>4.5678481370000004</v>
      </c>
      <c r="DA21" s="2"/>
      <c r="DB21" s="2">
        <v>1.02469141</v>
      </c>
      <c r="DC21" s="2"/>
      <c r="DD21" s="2">
        <v>1.0790123460000001</v>
      </c>
      <c r="DE21" s="2"/>
      <c r="DF21" s="2">
        <v>1.148148148</v>
      </c>
      <c r="DG21" s="2"/>
      <c r="DH21" s="2">
        <v>1.722908114</v>
      </c>
      <c r="DI21" s="2"/>
      <c r="DJ21" s="2">
        <v>3.6582259540000002</v>
      </c>
      <c r="DK21" s="2"/>
      <c r="DL21" s="2">
        <v>1.256790123</v>
      </c>
      <c r="DM21" s="2"/>
      <c r="DN21" s="2">
        <v>3.0521512390000001</v>
      </c>
      <c r="DO21" s="2"/>
      <c r="DP21" s="2">
        <v>4.1869973949999997</v>
      </c>
      <c r="DQ21" s="2"/>
      <c r="DR21" s="2">
        <v>4.0342931049999997</v>
      </c>
    </row>
    <row r="22" spans="13:122" x14ac:dyDescent="0.35">
      <c r="M22">
        <f>M21+$K$2/COUNT(AO:AO)*2</f>
        <v>1.1241379310344837</v>
      </c>
      <c r="O22">
        <f>O21+$K$2/COUNT(AO:AO)*2</f>
        <v>1.1241379310344837</v>
      </c>
      <c r="Q22">
        <f>Q21+$K$2/COUNT(AO:AO)*2</f>
        <v>1.1241379310344837</v>
      </c>
      <c r="S22">
        <f>S21+$K$2/COUNT(AO:AO)</f>
        <v>0.86206896551724188</v>
      </c>
      <c r="U22">
        <f>U21+$K$2/COUNT(AO:AO)</f>
        <v>1.862068965517242</v>
      </c>
      <c r="W22">
        <f>W21+$K$2/COUNT(AO:AO)</f>
        <v>2.862068965517242</v>
      </c>
      <c r="Y22">
        <f>Y21+$K$2/COUNT(AO:AO)</f>
        <v>3.862068965517242</v>
      </c>
      <c r="AA22">
        <f>AA21+$K$2/COUNT(AO:AO)</f>
        <v>4.8620689655172331</v>
      </c>
      <c r="AC22" s="4">
        <f>AC21+$K$2/COUNT(CH:CH)</f>
        <v>0.82686567164179126</v>
      </c>
      <c r="AE22" s="4">
        <f>AE21+$K$2/COUNT(CH:CH)</f>
        <v>1.8268656716417893</v>
      </c>
      <c r="AG22" s="4">
        <f>AG21+$K$2/COUNT(CH:CH)</f>
        <v>2.8268656716417935</v>
      </c>
      <c r="AI22" s="4">
        <f>AI21+$K$2/COUNT(CH:CH)</f>
        <v>3.8268656716417935</v>
      </c>
      <c r="AK22" s="4">
        <f>AK21+$K$2/COUNT(CH:CH)</f>
        <v>4.8268656716417846</v>
      </c>
      <c r="AN22" s="2"/>
      <c r="AO22" s="2">
        <v>3.543981482</v>
      </c>
      <c r="AP22" s="2"/>
      <c r="AQ22" s="2">
        <v>1.3167068</v>
      </c>
      <c r="AR22" s="2"/>
      <c r="AS22" s="2">
        <v>1.033777006</v>
      </c>
      <c r="AT22" s="2"/>
      <c r="AU22" s="2">
        <v>4.6374269010000004</v>
      </c>
      <c r="AV22" s="2"/>
      <c r="AW22" s="2">
        <v>1.3325102879999999</v>
      </c>
      <c r="AX22" s="2"/>
      <c r="AY22" s="2">
        <v>1.022254373</v>
      </c>
      <c r="AZ22" s="2"/>
      <c r="BA22" s="2">
        <v>4.7631172839999998</v>
      </c>
      <c r="BB22" s="2"/>
      <c r="BC22" s="2">
        <v>3.020556842</v>
      </c>
      <c r="BD22" s="2"/>
      <c r="BE22" s="2">
        <v>1.3499807100000001</v>
      </c>
      <c r="BF22" s="2"/>
      <c r="BG22" s="2">
        <v>1.0205761419999999</v>
      </c>
      <c r="BH22" s="2"/>
      <c r="BI22" s="2">
        <v>4.8614969139999999</v>
      </c>
      <c r="BJ22" s="2"/>
      <c r="BK22" s="2">
        <v>4.6374269010000004</v>
      </c>
      <c r="BL22" s="2"/>
      <c r="BM22" s="2">
        <v>3.040059157</v>
      </c>
      <c r="BN22" s="2"/>
      <c r="BO22" s="2">
        <v>2.994978138</v>
      </c>
      <c r="BP22" s="2"/>
      <c r="BQ22" s="2">
        <v>1.034511784</v>
      </c>
      <c r="BR22" s="2"/>
      <c r="BS22" s="2">
        <v>3.6666666669999999</v>
      </c>
      <c r="BT22" s="2"/>
      <c r="BU22" s="2">
        <v>1.9970550410000001</v>
      </c>
      <c r="BV22" s="2"/>
      <c r="BW22" s="2">
        <v>1.050225051</v>
      </c>
      <c r="BX22" s="2"/>
      <c r="BY22" s="2">
        <v>1.0663034650000001</v>
      </c>
      <c r="CB22">
        <f>CB21+$K$5/COUNT(CH:CH)*3.38</f>
        <v>0.84</v>
      </c>
      <c r="CD22">
        <f>CD21+$K$5/COUNT(CH:CH)*4.58</f>
        <v>0.84</v>
      </c>
      <c r="CF22">
        <f>CF21+$K$5/COUNT(CH:CH)*5.75</f>
        <v>0.84</v>
      </c>
      <c r="CH22" s="2">
        <v>1.101890432</v>
      </c>
      <c r="CI22" s="2"/>
      <c r="CJ22" s="2">
        <v>2.9807956940000002</v>
      </c>
      <c r="CK22" s="2"/>
      <c r="CL22" s="2">
        <v>4.7097839659999998</v>
      </c>
      <c r="CM22" s="2"/>
      <c r="CN22" s="2">
        <v>1.0823045259999999</v>
      </c>
      <c r="CO22" s="2"/>
      <c r="CP22" s="2">
        <v>2.9780521470000001</v>
      </c>
      <c r="CQ22" s="2"/>
      <c r="CR22" s="2">
        <v>4.7434842250000004</v>
      </c>
      <c r="CS22" s="2"/>
      <c r="CT22" s="2">
        <v>1.0301784</v>
      </c>
      <c r="CU22" s="2"/>
      <c r="CV22" s="2">
        <v>1.3519822340000001</v>
      </c>
      <c r="CW22" s="2"/>
      <c r="CX22" s="2">
        <v>2.9602195629999999</v>
      </c>
      <c r="CY22" s="2"/>
      <c r="CZ22" s="2">
        <v>4.5961112310000001</v>
      </c>
      <c r="DA22" s="2"/>
      <c r="DB22" s="2">
        <v>1.02986563</v>
      </c>
      <c r="DC22" s="2"/>
      <c r="DD22" s="2">
        <v>1.0823045259999999</v>
      </c>
      <c r="DE22" s="2"/>
      <c r="DF22" s="2">
        <v>1.1563786009999999</v>
      </c>
      <c r="DG22" s="2"/>
      <c r="DH22" s="2">
        <v>1.766803841</v>
      </c>
      <c r="DI22" s="2"/>
      <c r="DJ22" s="2">
        <v>3.658436214</v>
      </c>
      <c r="DK22" s="2"/>
      <c r="DL22" s="2">
        <v>1.261256884</v>
      </c>
      <c r="DM22" s="2"/>
      <c r="DN22" s="2">
        <v>3.1097393690000001</v>
      </c>
      <c r="DO22" s="2"/>
      <c r="DP22" s="2">
        <v>4.2798353909999998</v>
      </c>
      <c r="DQ22" s="2"/>
      <c r="DR22" s="2">
        <v>4.0987654320000004</v>
      </c>
    </row>
    <row r="23" spans="13:122" x14ac:dyDescent="0.35">
      <c r="M23">
        <f>M22+$K$2/COUNT(AO:AO)*2</f>
        <v>1.1517241379310355</v>
      </c>
      <c r="O23">
        <f>O22+$K$2/COUNT(AO:AO)*2</f>
        <v>1.1517241379310355</v>
      </c>
      <c r="Q23">
        <f>Q22+$K$2/COUNT(AO:AO)*2</f>
        <v>1.1517241379310355</v>
      </c>
      <c r="S23">
        <f>S22+$K$2/COUNT(AO:AO)</f>
        <v>0.87586206896551777</v>
      </c>
      <c r="U23">
        <f>U22+$K$2/COUNT(AO:AO)</f>
        <v>1.8758620689655179</v>
      </c>
      <c r="W23">
        <f>W22+$K$2/COUNT(AO:AO)</f>
        <v>2.8758620689655179</v>
      </c>
      <c r="Y23">
        <f>Y22+$K$2/COUNT(AO:AO)</f>
        <v>3.8758620689655179</v>
      </c>
      <c r="AA23">
        <f>AA22+$K$2/COUNT(AO:AO)</f>
        <v>4.8758620689655086</v>
      </c>
      <c r="AC23" s="4">
        <f>AC22+$K$2/COUNT(CH:CH)</f>
        <v>0.83880597014925395</v>
      </c>
      <c r="AE23" s="4">
        <f>AE22+$K$2/COUNT(CH:CH)</f>
        <v>1.8388059701492518</v>
      </c>
      <c r="AG23" s="4">
        <f>AG22+$K$2/COUNT(CH:CH)</f>
        <v>2.8388059701492563</v>
      </c>
      <c r="AI23" s="4">
        <f>AI22+$K$2/COUNT(CH:CH)</f>
        <v>3.8388059701492563</v>
      </c>
      <c r="AK23" s="4">
        <f>AK22+$K$2/COUNT(CH:CH)</f>
        <v>4.838805970149247</v>
      </c>
      <c r="AN23" s="2"/>
      <c r="AO23" s="2">
        <v>3.5729166669999999</v>
      </c>
      <c r="AP23" s="2"/>
      <c r="AQ23" s="2">
        <v>1.3198302470000001</v>
      </c>
      <c r="AR23" s="2"/>
      <c r="AS23" s="2">
        <v>1.0342935529999999</v>
      </c>
      <c r="AT23" s="2"/>
      <c r="AU23" s="2">
        <v>4.705349794</v>
      </c>
      <c r="AV23" s="2"/>
      <c r="AW23" s="2">
        <v>1.360768175</v>
      </c>
      <c r="AX23" s="2"/>
      <c r="AY23" s="2">
        <v>1.023319616</v>
      </c>
      <c r="AZ23" s="2"/>
      <c r="BA23" s="2">
        <v>4.7792438270000002</v>
      </c>
      <c r="BB23" s="2"/>
      <c r="BC23" s="2">
        <v>3.0209821259999998</v>
      </c>
      <c r="BD23" s="2"/>
      <c r="BE23" s="2">
        <v>1.35665295</v>
      </c>
      <c r="BF23" s="2"/>
      <c r="BG23" s="2">
        <v>1.0238940329999999</v>
      </c>
      <c r="BH23" s="2"/>
      <c r="BI23" s="2">
        <v>4.8737997259999997</v>
      </c>
      <c r="BJ23" s="2"/>
      <c r="BK23" s="2">
        <v>4.705349794</v>
      </c>
      <c r="BL23" s="2"/>
      <c r="BM23" s="2">
        <v>3.059799382</v>
      </c>
      <c r="BN23" s="2"/>
      <c r="BO23" s="2">
        <v>2.998501375</v>
      </c>
      <c r="BP23" s="2"/>
      <c r="BQ23" s="2">
        <v>1.0346707820000001</v>
      </c>
      <c r="BR23" s="2"/>
      <c r="BS23" s="2">
        <v>3.7270233190000002</v>
      </c>
      <c r="BT23" s="2"/>
      <c r="BU23" s="2">
        <v>2.1047162269999999</v>
      </c>
      <c r="BV23" s="2"/>
      <c r="BW23" s="2">
        <v>1.0620498970000001</v>
      </c>
      <c r="BX23" s="2"/>
      <c r="BY23" s="2">
        <v>1.068061986</v>
      </c>
      <c r="CB23">
        <f>CB22+$K$5/COUNT(CH:CH)*3.38</f>
        <v>0.84</v>
      </c>
      <c r="CD23">
        <f>CD22+$K$5/COUNT(CH:CH)*4.58</f>
        <v>0.84</v>
      </c>
      <c r="CF23">
        <f>CF22+$K$5/COUNT(CH:CH)*5.75</f>
        <v>0.84</v>
      </c>
      <c r="CH23" s="2">
        <v>1.124828532</v>
      </c>
      <c r="CI23" s="2"/>
      <c r="CJ23" s="2">
        <v>2.9829112200000001</v>
      </c>
      <c r="CK23" s="2"/>
      <c r="CL23" s="2">
        <v>4.7267489710000001</v>
      </c>
      <c r="CM23" s="2"/>
      <c r="CN23" s="2">
        <v>1.096021948</v>
      </c>
      <c r="CO23" s="2"/>
      <c r="CP23" s="2">
        <v>2.9835391370000002</v>
      </c>
      <c r="CQ23" s="2"/>
      <c r="CR23" s="2">
        <v>4.780431643</v>
      </c>
      <c r="CS23" s="2"/>
      <c r="CT23" s="2">
        <v>1.0319637340000001</v>
      </c>
      <c r="CU23" s="2"/>
      <c r="CV23" s="2">
        <v>1.4625514399999999</v>
      </c>
      <c r="CW23" s="2"/>
      <c r="CX23" s="2">
        <v>2.9690180759999998</v>
      </c>
      <c r="CY23" s="2"/>
      <c r="CZ23" s="2">
        <v>4.7071015970000003</v>
      </c>
      <c r="DA23" s="2"/>
      <c r="DB23" s="2">
        <v>1.034293616</v>
      </c>
      <c r="DC23" s="2"/>
      <c r="DD23" s="2">
        <v>1.096021948</v>
      </c>
      <c r="DE23" s="2"/>
      <c r="DF23" s="2">
        <v>1.174800348</v>
      </c>
      <c r="DG23" s="2"/>
      <c r="DH23" s="2">
        <v>1.8949856759999999</v>
      </c>
      <c r="DI23" s="2"/>
      <c r="DJ23" s="2">
        <v>3.6738683129999998</v>
      </c>
      <c r="DK23" s="2"/>
      <c r="DL23" s="2">
        <v>1.263374486</v>
      </c>
      <c r="DM23" s="2"/>
      <c r="DN23" s="2">
        <v>3.119341564</v>
      </c>
      <c r="DO23" s="2"/>
      <c r="DP23" s="2">
        <v>4.2847222220000001</v>
      </c>
      <c r="DQ23" s="2"/>
      <c r="DR23" s="2">
        <v>4.1054479559999999</v>
      </c>
    </row>
    <row r="24" spans="13:122" x14ac:dyDescent="0.35">
      <c r="M24">
        <f>M23+$K$2/COUNT(AO:AO)*2</f>
        <v>1.1793103448275872</v>
      </c>
      <c r="O24">
        <f>O23+$K$2/COUNT(AO:AO)*2</f>
        <v>1.1793103448275872</v>
      </c>
      <c r="Q24">
        <f>Q23+$K$2/COUNT(AO:AO)*2</f>
        <v>1.1793103448275872</v>
      </c>
      <c r="S24">
        <f>S23+$K$2/COUNT(AO:AO)</f>
        <v>0.88965517241379366</v>
      </c>
      <c r="U24">
        <f>U23+$K$2/COUNT(AO:AO)</f>
        <v>1.8896551724137938</v>
      </c>
      <c r="W24">
        <f>W23+$K$2/COUNT(AO:AO)</f>
        <v>2.8896551724137938</v>
      </c>
      <c r="Y24">
        <f>Y23+$K$2/COUNT(AO:AO)</f>
        <v>3.8896551724137938</v>
      </c>
      <c r="AA24">
        <f>AA23+$K$2/COUNT(AO:AO)</f>
        <v>4.889655172413784</v>
      </c>
      <c r="AC24" s="4">
        <f>AC23+$K$2/COUNT(CH:CH)</f>
        <v>0.85074626865671665</v>
      </c>
      <c r="AE24" s="4">
        <f>AE23+$K$2/COUNT(CH:CH)</f>
        <v>1.8507462686567144</v>
      </c>
      <c r="AG24" s="4">
        <f>AG23+$K$2/COUNT(CH:CH)</f>
        <v>2.8507462686567191</v>
      </c>
      <c r="AI24" s="4">
        <f>AI23+$K$2/COUNT(CH:CH)</f>
        <v>3.8507462686567191</v>
      </c>
      <c r="AK24" s="4">
        <f>AK23+$K$2/COUNT(CH:CH)</f>
        <v>4.8507462686567093</v>
      </c>
      <c r="AN24" s="2"/>
      <c r="AO24" s="2">
        <v>3.655618944</v>
      </c>
      <c r="AP24" s="2"/>
      <c r="AQ24" s="2">
        <v>1.3314043209999999</v>
      </c>
      <c r="AR24" s="2"/>
      <c r="AS24" s="2">
        <v>1.0367653720000001</v>
      </c>
      <c r="AT24" s="2"/>
      <c r="AU24" s="2">
        <v>4.7136201739999999</v>
      </c>
      <c r="AV24" s="2"/>
      <c r="AW24" s="2">
        <v>1.443072702</v>
      </c>
      <c r="AX24" s="2"/>
      <c r="AY24" s="2">
        <v>1.029520964</v>
      </c>
      <c r="AZ24" s="2"/>
      <c r="BA24" s="2">
        <v>4.8093278460000004</v>
      </c>
      <c r="BB24" s="2"/>
      <c r="BC24" s="2">
        <v>3.0260631</v>
      </c>
      <c r="BD24" s="2"/>
      <c r="BE24" s="2">
        <v>1.559632202</v>
      </c>
      <c r="BF24" s="2"/>
      <c r="BG24" s="2">
        <v>1.0301783259999999</v>
      </c>
      <c r="BH24" s="2"/>
      <c r="BI24" s="2">
        <v>4.9053497940000002</v>
      </c>
      <c r="BJ24" s="2"/>
      <c r="BK24" s="2">
        <v>4.7136201739999999</v>
      </c>
      <c r="BL24" s="2"/>
      <c r="BM24" s="2">
        <v>3.248881173</v>
      </c>
      <c r="BN24" s="2"/>
      <c r="BO24" s="2">
        <v>3.0082304529999999</v>
      </c>
      <c r="BP24" s="2"/>
      <c r="BQ24" s="2">
        <v>1.041411072</v>
      </c>
      <c r="BR24" s="2"/>
      <c r="BS24" s="2">
        <v>3.814131395</v>
      </c>
      <c r="BT24" s="2"/>
      <c r="BU24" s="2">
        <v>2.139519033</v>
      </c>
      <c r="BV24" s="2"/>
      <c r="BW24" s="2">
        <v>1.069958848</v>
      </c>
      <c r="BX24" s="2"/>
      <c r="BY24" s="2">
        <v>1.1234568009999999</v>
      </c>
      <c r="CB24">
        <f>CB23+$K$5/COUNT(CH:CH)*3.38</f>
        <v>0.84</v>
      </c>
      <c r="CD24">
        <f>CD23+$K$5/COUNT(CH:CH)*4.58</f>
        <v>0.84</v>
      </c>
      <c r="CF24">
        <f>CF23+$K$5/COUNT(CH:CH)*5.75</f>
        <v>0.84</v>
      </c>
      <c r="CH24" s="2">
        <v>1.1728395060000001</v>
      </c>
      <c r="CI24" s="2"/>
      <c r="CJ24" s="2">
        <v>2.987191803</v>
      </c>
      <c r="CK24" s="2"/>
      <c r="CL24" s="2">
        <v>4.7325102880000003</v>
      </c>
      <c r="CM24" s="2"/>
      <c r="CN24" s="2">
        <v>1.1035665290000001</v>
      </c>
      <c r="CO24" s="2"/>
      <c r="CP24" s="2">
        <v>2.991769568</v>
      </c>
      <c r="CQ24" s="2"/>
      <c r="CR24" s="2">
        <v>4.7956104249999996</v>
      </c>
      <c r="CS24" s="2"/>
      <c r="CT24" s="2">
        <v>1.0338541670000001</v>
      </c>
      <c r="CU24" s="2"/>
      <c r="CV24" s="2">
        <v>1.467654703</v>
      </c>
      <c r="CW24" s="2"/>
      <c r="CX24" s="2">
        <v>2.9753086419999999</v>
      </c>
      <c r="CY24" s="2"/>
      <c r="CZ24" s="2">
        <v>4.7544582880000004</v>
      </c>
      <c r="DA24" s="2"/>
      <c r="DB24" s="2">
        <v>1.0354171619999999</v>
      </c>
      <c r="DC24" s="2"/>
      <c r="DD24" s="2">
        <v>1.1035665290000001</v>
      </c>
      <c r="DE24" s="2"/>
      <c r="DF24" s="2">
        <v>1.21566358</v>
      </c>
      <c r="DG24" s="2"/>
      <c r="DH24" s="2">
        <v>1.987268518</v>
      </c>
      <c r="DI24" s="2"/>
      <c r="DJ24" s="2">
        <v>3.7880011389999999</v>
      </c>
      <c r="DK24" s="2"/>
      <c r="DL24" s="2">
        <v>1.5637860079999999</v>
      </c>
      <c r="DM24" s="2"/>
      <c r="DN24" s="2">
        <v>3.315500686</v>
      </c>
      <c r="DO24" s="2"/>
      <c r="DP24" s="2">
        <v>4.320987905</v>
      </c>
      <c r="DQ24" s="2"/>
      <c r="DR24" s="2">
        <v>4.169423514</v>
      </c>
    </row>
    <row r="25" spans="13:122" x14ac:dyDescent="0.35">
      <c r="M25">
        <f>M24+$K$2/COUNT(AO:AO)*2</f>
        <v>1.206896551724139</v>
      </c>
      <c r="O25">
        <f>O24+$K$2/COUNT(AO:AO)*2</f>
        <v>1.206896551724139</v>
      </c>
      <c r="Q25">
        <f>Q24+$K$2/COUNT(AO:AO)*2</f>
        <v>1.206896551724139</v>
      </c>
      <c r="S25">
        <f>S24+$K$2/COUNT(AO:AO)</f>
        <v>0.90344827586206955</v>
      </c>
      <c r="U25">
        <f>U24+$K$2/COUNT(AO:AO)</f>
        <v>1.9034482758620697</v>
      </c>
      <c r="W25">
        <f>W24+$K$2/COUNT(AO:AO)</f>
        <v>2.9034482758620697</v>
      </c>
      <c r="Y25">
        <f>Y24+$K$2/COUNT(AO:AO)</f>
        <v>3.9034482758620697</v>
      </c>
      <c r="AA25">
        <f>AA24+$K$2/COUNT(AO:AO)</f>
        <v>4.9034482758620594</v>
      </c>
      <c r="AC25" s="4">
        <f>AC24+$K$2/COUNT(CH:CH)</f>
        <v>0.86268656716417935</v>
      </c>
      <c r="AE25" s="4">
        <f>AE24+$K$2/COUNT(CH:CH)</f>
        <v>1.862686567164177</v>
      </c>
      <c r="AG25" s="4">
        <f>AG24+$K$2/COUNT(CH:CH)</f>
        <v>2.8626865671641819</v>
      </c>
      <c r="AI25" s="4">
        <f>AI24+$K$2/COUNT(CH:CH)</f>
        <v>3.8626865671641819</v>
      </c>
      <c r="AK25" s="4">
        <f>AK24+$K$2/COUNT(CH:CH)</f>
        <v>4.8626865671641717</v>
      </c>
      <c r="AN25" s="2"/>
      <c r="AO25" s="2">
        <v>3.8204999040000001</v>
      </c>
      <c r="AP25" s="2"/>
      <c r="AQ25" s="2">
        <v>1.3415638169999999</v>
      </c>
      <c r="AR25" s="2"/>
      <c r="AS25" s="2">
        <v>1.040123457</v>
      </c>
      <c r="AT25" s="2"/>
      <c r="AU25" s="2">
        <v>4.733320473</v>
      </c>
      <c r="AV25" s="2"/>
      <c r="AW25" s="2">
        <v>1.4641854569999999</v>
      </c>
      <c r="AX25" s="2"/>
      <c r="AY25" s="2">
        <v>1.030478395</v>
      </c>
      <c r="AZ25" s="2"/>
      <c r="BA25" s="2">
        <v>4.8123777160000003</v>
      </c>
      <c r="BB25" s="2"/>
      <c r="BC25" s="2">
        <v>3.0342935529999999</v>
      </c>
      <c r="BD25" s="2"/>
      <c r="BE25" s="2">
        <v>1.5679012349999999</v>
      </c>
      <c r="BF25" s="2"/>
      <c r="BG25" s="2">
        <v>1.0324074080000001</v>
      </c>
      <c r="BH25" s="2"/>
      <c r="BI25" s="2">
        <v>4.908330672</v>
      </c>
      <c r="BJ25" s="2"/>
      <c r="BK25" s="2">
        <v>4.733320473</v>
      </c>
      <c r="BL25" s="2"/>
      <c r="BM25" s="2">
        <v>3.428361556</v>
      </c>
      <c r="BN25" s="2"/>
      <c r="BO25" s="2">
        <v>3.0957047329999998</v>
      </c>
      <c r="BP25" s="2"/>
      <c r="BQ25" s="2">
        <v>1.0440097800000001</v>
      </c>
      <c r="BR25" s="2"/>
      <c r="BS25" s="2">
        <v>3.994505712</v>
      </c>
      <c r="BT25" s="2"/>
      <c r="BU25" s="2">
        <v>2.1824100670000002</v>
      </c>
      <c r="BV25" s="2"/>
      <c r="BW25" s="2">
        <v>1.080808081</v>
      </c>
      <c r="BX25" s="2"/>
      <c r="BY25" s="2">
        <v>1.153665124</v>
      </c>
      <c r="CB25">
        <f>CB24+$K$5/COUNT(CH:CH)*3.38</f>
        <v>0.84</v>
      </c>
      <c r="CD25">
        <f>CD24+$K$5/COUNT(CH:CH)*4.58</f>
        <v>0.84</v>
      </c>
      <c r="CF25">
        <f>CF24+$K$5/COUNT(CH:CH)*5.75</f>
        <v>0.84</v>
      </c>
      <c r="CH25" s="2">
        <v>1.1961591739999999</v>
      </c>
      <c r="CI25" s="2"/>
      <c r="CJ25" s="2">
        <v>2.9903978050000002</v>
      </c>
      <c r="CK25" s="2"/>
      <c r="CL25" s="2">
        <v>4.7381117719999999</v>
      </c>
      <c r="CM25" s="2"/>
      <c r="CN25" s="2">
        <v>1.103703704</v>
      </c>
      <c r="CO25" s="2"/>
      <c r="CP25" s="2">
        <v>2.995061728</v>
      </c>
      <c r="CQ25" s="2"/>
      <c r="CR25" s="2">
        <v>4.7997685189999997</v>
      </c>
      <c r="CS25" s="2"/>
      <c r="CT25" s="2">
        <v>1.0339417230000001</v>
      </c>
      <c r="CU25" s="2"/>
      <c r="CV25" s="2">
        <v>1.5993097249999999</v>
      </c>
      <c r="CW25" s="2"/>
      <c r="CX25" s="2">
        <v>2.982638889</v>
      </c>
      <c r="CY25" s="2"/>
      <c r="CZ25" s="2">
        <v>4.7626888239999996</v>
      </c>
      <c r="DA25" s="2"/>
      <c r="DB25" s="2">
        <v>1.0370370369999999</v>
      </c>
      <c r="DC25" s="2"/>
      <c r="DD25" s="2">
        <v>1.103703704</v>
      </c>
      <c r="DE25" s="2"/>
      <c r="DF25" s="2">
        <v>1.3787365789999999</v>
      </c>
      <c r="DG25" s="2"/>
      <c r="DH25" s="2">
        <v>2.1687240939999999</v>
      </c>
      <c r="DI25" s="2"/>
      <c r="DJ25" s="2">
        <v>4.1124234069999996</v>
      </c>
      <c r="DK25" s="2"/>
      <c r="DL25" s="2">
        <v>1.6790123459999999</v>
      </c>
      <c r="DM25" s="2"/>
      <c r="DN25" s="2">
        <v>3.5012345489999999</v>
      </c>
      <c r="DO25" s="2"/>
      <c r="DP25" s="2">
        <v>4.3381448410000001</v>
      </c>
      <c r="DQ25" s="2"/>
      <c r="DR25" s="2">
        <v>4.263374486</v>
      </c>
    </row>
    <row r="26" spans="13:122" x14ac:dyDescent="0.35">
      <c r="M26">
        <f>M25+$K$2/COUNT(AO:AO)*2</f>
        <v>1.2344827586206908</v>
      </c>
      <c r="O26">
        <f>O25+$K$2/COUNT(AO:AO)*2</f>
        <v>1.2344827586206908</v>
      </c>
      <c r="Q26">
        <f>Q25+$K$2/COUNT(AO:AO)*2</f>
        <v>1.2344827586206908</v>
      </c>
      <c r="S26">
        <f>S25+$K$2/COUNT(AO:AO)</f>
        <v>0.91724137931034544</v>
      </c>
      <c r="U26">
        <f>U25+$K$2/COUNT(AO:AO)</f>
        <v>1.9172413793103456</v>
      </c>
      <c r="W26">
        <f>W25+$K$2/COUNT(AO:AO)</f>
        <v>2.9172413793103456</v>
      </c>
      <c r="Y26">
        <f>Y25+$K$2/COUNT(AO:AO)</f>
        <v>3.9172413793103456</v>
      </c>
      <c r="AA26">
        <f>AA25+$K$2/COUNT(AO:AO)</f>
        <v>4.9172413793103349</v>
      </c>
      <c r="AC26" s="4">
        <f>AC25+$K$2/COUNT(CH:CH)</f>
        <v>0.87462686567164205</v>
      </c>
      <c r="AE26" s="4">
        <f>AE25+$K$2/COUNT(CH:CH)</f>
        <v>1.8746268656716396</v>
      </c>
      <c r="AG26" s="4">
        <f>AG25+$K$2/COUNT(CH:CH)</f>
        <v>2.8746268656716447</v>
      </c>
      <c r="AI26" s="4">
        <f>AI25+$K$2/COUNT(CH:CH)</f>
        <v>3.8746268656716447</v>
      </c>
      <c r="AK26" s="4">
        <f>AK25+$K$2/COUNT(CH:CH)</f>
        <v>4.8746268656716341</v>
      </c>
      <c r="AN26" s="2"/>
      <c r="AO26" s="2">
        <v>3.9664351849999999</v>
      </c>
      <c r="AP26" s="2"/>
      <c r="AQ26" s="2">
        <v>1.5582990400000001</v>
      </c>
      <c r="AR26" s="2"/>
      <c r="AS26" s="2">
        <v>1.0439814810000001</v>
      </c>
      <c r="AT26" s="2"/>
      <c r="AU26" s="2">
        <v>4.7814214679999996</v>
      </c>
      <c r="AV26" s="2"/>
      <c r="AW26" s="2">
        <v>1.546917525</v>
      </c>
      <c r="AX26" s="2"/>
      <c r="AY26" s="2">
        <v>1.032092335</v>
      </c>
      <c r="AZ26" s="2"/>
      <c r="BA26" s="2">
        <v>4.8152006170000003</v>
      </c>
      <c r="BB26" s="2"/>
      <c r="BC26" s="2">
        <v>3.0473316769999998</v>
      </c>
      <c r="BD26" s="2"/>
      <c r="BE26" s="2">
        <v>1.590946502</v>
      </c>
      <c r="BF26" s="2"/>
      <c r="BG26" s="2">
        <v>1.0346299160000001</v>
      </c>
      <c r="BH26" s="2"/>
      <c r="BI26" s="2">
        <v>4.9135802469999996</v>
      </c>
      <c r="BJ26" s="2"/>
      <c r="BK26" s="2">
        <v>4.7814214679999996</v>
      </c>
      <c r="BL26" s="2"/>
      <c r="BM26" s="2">
        <v>3.4897119339999998</v>
      </c>
      <c r="BN26" s="2"/>
      <c r="BO26" s="2">
        <v>3.1118827160000002</v>
      </c>
      <c r="BP26" s="2"/>
      <c r="BQ26" s="2">
        <v>1.0480110579999999</v>
      </c>
      <c r="BR26" s="2"/>
      <c r="BS26" s="2">
        <v>4.0727023320000004</v>
      </c>
      <c r="BT26" s="2"/>
      <c r="BU26" s="2">
        <v>2.3333333330000001</v>
      </c>
      <c r="BV26" s="2"/>
      <c r="BW26" s="2">
        <v>1.0864197529999999</v>
      </c>
      <c r="BX26" s="2"/>
      <c r="BY26" s="2">
        <v>1.1685742450000001</v>
      </c>
      <c r="CB26">
        <f>CB25+$K$5/COUNT(CH:CH)*3.38</f>
        <v>0.84</v>
      </c>
      <c r="CD26">
        <f>CD25+$K$5/COUNT(CH:CH)*4.58</f>
        <v>0.84</v>
      </c>
      <c r="CF26">
        <f>CF25+$K$5/COUNT(CH:CH)*5.75</f>
        <v>0.84</v>
      </c>
      <c r="CH26" s="2">
        <v>1.239163225</v>
      </c>
      <c r="CI26" s="2"/>
      <c r="CJ26" s="2">
        <v>2.9917695470000001</v>
      </c>
      <c r="CK26" s="2"/>
      <c r="CL26" s="2">
        <v>4.7613169979999999</v>
      </c>
      <c r="CM26" s="2"/>
      <c r="CN26" s="2">
        <v>1.127049301</v>
      </c>
      <c r="CO26" s="2"/>
      <c r="CP26" s="2">
        <v>3</v>
      </c>
      <c r="CQ26" s="2"/>
      <c r="CR26" s="2">
        <v>4.8010976449999996</v>
      </c>
      <c r="CS26" s="2"/>
      <c r="CT26" s="2">
        <v>1.0419737250000001</v>
      </c>
      <c r="CU26" s="2"/>
      <c r="CV26" s="2">
        <v>1.8008601259999999</v>
      </c>
      <c r="CW26" s="2"/>
      <c r="CX26" s="2">
        <v>2.9934156380000001</v>
      </c>
      <c r="CY26" s="2"/>
      <c r="CZ26" s="2">
        <v>4.7654647140000002</v>
      </c>
      <c r="DA26" s="2"/>
      <c r="DB26" s="2">
        <v>1.0384087790000001</v>
      </c>
      <c r="DC26" s="2"/>
      <c r="DD26" s="2">
        <v>1.127049301</v>
      </c>
      <c r="DE26" s="2"/>
      <c r="DF26" s="2">
        <v>1.4562277290000001</v>
      </c>
      <c r="DG26" s="2"/>
      <c r="DH26" s="2">
        <v>2.2894376489999999</v>
      </c>
      <c r="DI26" s="2"/>
      <c r="DJ26" s="2">
        <v>4.1769547329999996</v>
      </c>
      <c r="DK26" s="2"/>
      <c r="DL26" s="2">
        <v>1.7242798880000001</v>
      </c>
      <c r="DM26" s="2"/>
      <c r="DN26" s="2">
        <v>3.5065255729999998</v>
      </c>
      <c r="DO26" s="2"/>
      <c r="DP26" s="2">
        <v>4.3936901749999997</v>
      </c>
      <c r="DQ26" s="2"/>
      <c r="DR26" s="2">
        <v>4.2890625</v>
      </c>
    </row>
    <row r="27" spans="13:122" x14ac:dyDescent="0.35">
      <c r="M27">
        <f>M26+$K$2/COUNT(AO:AO)*2</f>
        <v>1.2620689655172426</v>
      </c>
      <c r="O27">
        <f>O26+$K$2/COUNT(AO:AO)*2</f>
        <v>1.2620689655172426</v>
      </c>
      <c r="Q27">
        <f>Q26+$K$2/COUNT(AO:AO)*2</f>
        <v>1.2620689655172426</v>
      </c>
      <c r="S27">
        <f>S26+$K$2/COUNT(AO:AO)</f>
        <v>0.93103448275862133</v>
      </c>
      <c r="U27">
        <f>U26+$K$2/COUNT(AO:AO)</f>
        <v>1.9310344827586214</v>
      </c>
      <c r="W27">
        <f>W26+$K$2/COUNT(AO:AO)</f>
        <v>2.9310344827586214</v>
      </c>
      <c r="Y27">
        <f>Y26+$K$2/COUNT(AO:AO)</f>
        <v>3.9310344827586214</v>
      </c>
      <c r="AA27">
        <f>AA26+$K$2/COUNT(AO:AO)</f>
        <v>4.9310344827586103</v>
      </c>
      <c r="AC27" s="4">
        <f>AC26+$K$2/COUNT(CH:CH)</f>
        <v>0.88656716417910475</v>
      </c>
      <c r="AE27" s="4">
        <f>AE26+$K$2/COUNT(CH:CH)</f>
        <v>1.8865671641791022</v>
      </c>
      <c r="AG27" s="4">
        <f>AG26+$K$2/COUNT(CH:CH)</f>
        <v>2.8865671641791075</v>
      </c>
      <c r="AI27" s="4">
        <f>AI26+$K$2/COUNT(CH:CH)</f>
        <v>3.8865671641791075</v>
      </c>
      <c r="AK27" s="4">
        <f>AK26+$K$2/COUNT(CH:CH)</f>
        <v>4.8865671641790964</v>
      </c>
      <c r="AN27" s="2"/>
      <c r="AO27" s="2">
        <v>4.2866512349999999</v>
      </c>
      <c r="AP27" s="2"/>
      <c r="AQ27" s="2">
        <v>1.6858710560000001</v>
      </c>
      <c r="AR27" s="2"/>
      <c r="AS27" s="2">
        <v>1.044996751</v>
      </c>
      <c r="AT27" s="2"/>
      <c r="AU27" s="2">
        <v>4.7860081890000004</v>
      </c>
      <c r="AV27" s="2"/>
      <c r="AW27" s="2">
        <v>1.547453704</v>
      </c>
      <c r="AX27" s="2"/>
      <c r="AY27" s="2">
        <v>1.0336257310000001</v>
      </c>
      <c r="AZ27" s="2"/>
      <c r="BA27" s="2">
        <v>4.8153034979999996</v>
      </c>
      <c r="BB27" s="2"/>
      <c r="BC27" s="2">
        <v>3.0597993830000001</v>
      </c>
      <c r="BD27" s="2"/>
      <c r="BE27" s="2">
        <v>1.61631803</v>
      </c>
      <c r="BF27" s="2"/>
      <c r="BG27" s="2">
        <v>1.0370370369999999</v>
      </c>
      <c r="BH27" s="2"/>
      <c r="BI27" s="2">
        <v>4.9309413580000001</v>
      </c>
      <c r="BJ27" s="2"/>
      <c r="BK27" s="2">
        <v>4.7860081890000004</v>
      </c>
      <c r="BL27" s="2"/>
      <c r="BM27" s="2">
        <v>3.5190058479999999</v>
      </c>
      <c r="BN27" s="2"/>
      <c r="BO27" s="2">
        <v>3.1549468360000001</v>
      </c>
      <c r="BP27" s="2"/>
      <c r="BQ27" s="2">
        <v>1.048127131</v>
      </c>
      <c r="BR27" s="2"/>
      <c r="BS27" s="2">
        <v>4.5253772290000001</v>
      </c>
      <c r="BT27" s="2"/>
      <c r="BU27" s="2">
        <v>2.344381056</v>
      </c>
      <c r="BV27" s="2"/>
      <c r="BW27" s="2">
        <v>1.091906764</v>
      </c>
      <c r="BX27" s="2"/>
      <c r="BY27" s="2">
        <v>1.1728395060000001</v>
      </c>
      <c r="CB27">
        <f>CB26+$K$5/COUNT(CH:CH)*3.38</f>
        <v>0.84</v>
      </c>
      <c r="CD27">
        <f>CD26+$K$5/COUNT(CH:CH)*4.58</f>
        <v>0.84</v>
      </c>
      <c r="CF27">
        <f>CF26+$K$5/COUNT(CH:CH)*5.75</f>
        <v>0.84</v>
      </c>
      <c r="CH27" s="2">
        <v>1.26015689</v>
      </c>
      <c r="CI27" s="2"/>
      <c r="CJ27" s="2">
        <v>2.998353909</v>
      </c>
      <c r="CK27" s="2"/>
      <c r="CL27" s="2">
        <v>4.7730516979999997</v>
      </c>
      <c r="CM27" s="2"/>
      <c r="CN27" s="2">
        <v>1.1454047060000001</v>
      </c>
      <c r="CO27" s="2"/>
      <c r="CP27" s="2">
        <v>3.0054869690000001</v>
      </c>
      <c r="CQ27" s="2"/>
      <c r="CR27" s="2">
        <v>4.8034979419999999</v>
      </c>
      <c r="CS27" s="2"/>
      <c r="CT27" s="2">
        <v>1.042524005</v>
      </c>
      <c r="CU27" s="2"/>
      <c r="CV27" s="2">
        <v>1.9977044749999999</v>
      </c>
      <c r="CW27" s="2"/>
      <c r="CX27" s="2">
        <v>2.994205418</v>
      </c>
      <c r="CY27" s="2"/>
      <c r="CZ27" s="2">
        <v>4.7746913580000001</v>
      </c>
      <c r="DA27" s="2"/>
      <c r="DB27" s="2">
        <v>1.039780521</v>
      </c>
      <c r="DC27" s="2"/>
      <c r="DD27" s="2">
        <v>1.1454047060000001</v>
      </c>
      <c r="DE27" s="2"/>
      <c r="DF27" s="2">
        <v>1.523335232</v>
      </c>
      <c r="DG27" s="2"/>
      <c r="DH27" s="2">
        <v>2.3251028809999998</v>
      </c>
      <c r="DI27" s="2"/>
      <c r="DJ27" s="2">
        <v>4.2798731449999998</v>
      </c>
      <c r="DK27" s="2"/>
      <c r="DL27" s="2">
        <v>1.937242798</v>
      </c>
      <c r="DM27" s="2"/>
      <c r="DN27" s="2">
        <v>3.576889982</v>
      </c>
      <c r="DO27" s="2"/>
      <c r="DP27" s="2">
        <v>4.4238683129999998</v>
      </c>
      <c r="DQ27" s="2"/>
      <c r="DR27" s="2">
        <v>4.3148148150000001</v>
      </c>
    </row>
    <row r="28" spans="13:122" x14ac:dyDescent="0.35">
      <c r="M28">
        <f>M27+$K$2/COUNT(AO:AO)*2</f>
        <v>1.2896551724137943</v>
      </c>
      <c r="O28">
        <f>O27+$K$2/COUNT(AO:AO)*2</f>
        <v>1.2896551724137943</v>
      </c>
      <c r="Q28">
        <f>Q27+$K$2/COUNT(AO:AO)*2</f>
        <v>1.2896551724137943</v>
      </c>
      <c r="S28">
        <f>S27+$K$2/COUNT(AO:AO)</f>
        <v>0.94482758620689722</v>
      </c>
      <c r="U28">
        <f>U27+$K$2/COUNT(AO:AO)</f>
        <v>1.9448275862068973</v>
      </c>
      <c r="W28">
        <f>W27+$K$2/COUNT(AO:AO)</f>
        <v>2.9448275862068973</v>
      </c>
      <c r="Y28">
        <f>Y27+$K$2/COUNT(AO:AO)</f>
        <v>3.9448275862068973</v>
      </c>
      <c r="AA28">
        <f>AA27+$K$2/COUNT(AO:AO)</f>
        <v>4.9448275862068858</v>
      </c>
      <c r="AC28" s="4">
        <f>AC27+$K$2/COUNT(CH:CH)</f>
        <v>0.89850746268656745</v>
      </c>
      <c r="AE28" s="4">
        <f>AE27+$K$2/COUNT(CH:CH)</f>
        <v>1.8985074626865648</v>
      </c>
      <c r="AG28" s="4">
        <f>AG27+$K$2/COUNT(CH:CH)</f>
        <v>2.8985074626865703</v>
      </c>
      <c r="AI28" s="4">
        <f>AI27+$K$2/COUNT(CH:CH)</f>
        <v>3.8985074626865703</v>
      </c>
      <c r="AK28" s="4">
        <f>AK27+$K$2/COUNT(CH:CH)</f>
        <v>4.8985074626865588</v>
      </c>
      <c r="AN28" s="2"/>
      <c r="AO28" s="2">
        <v>4.3032664609999998</v>
      </c>
      <c r="AP28" s="2"/>
      <c r="AQ28" s="2">
        <v>1.688762112</v>
      </c>
      <c r="AR28" s="2"/>
      <c r="AS28" s="2">
        <v>1.0459104939999999</v>
      </c>
      <c r="AT28" s="2"/>
      <c r="AU28" s="2">
        <v>4.8080700509999996</v>
      </c>
      <c r="AV28" s="2"/>
      <c r="AW28" s="2">
        <v>1.5795454550000001</v>
      </c>
      <c r="AX28" s="2"/>
      <c r="AY28" s="2">
        <v>1.0346299160000001</v>
      </c>
      <c r="AZ28" s="2"/>
      <c r="BA28" s="2">
        <v>4.8575279709999997</v>
      </c>
      <c r="BB28" s="2"/>
      <c r="BC28" s="2">
        <v>3.1221680969999999</v>
      </c>
      <c r="BD28" s="2"/>
      <c r="BE28" s="2">
        <v>1.709190693</v>
      </c>
      <c r="BF28" s="2"/>
      <c r="BG28" s="2">
        <v>1.037969393</v>
      </c>
      <c r="BH28" s="2"/>
      <c r="BI28" s="2">
        <v>4.9352543579999999</v>
      </c>
      <c r="BJ28" s="2"/>
      <c r="BK28" s="2">
        <v>4.8080700509999996</v>
      </c>
      <c r="BL28" s="2"/>
      <c r="BM28" s="2">
        <v>3.5666688099999999</v>
      </c>
      <c r="BN28" s="2"/>
      <c r="BO28" s="2">
        <v>3.2524005489999999</v>
      </c>
      <c r="BP28" s="2"/>
      <c r="BQ28" s="2">
        <v>1.0789754540000001</v>
      </c>
      <c r="BR28" s="2"/>
      <c r="BS28" s="2">
        <v>4.5308641979999997</v>
      </c>
      <c r="BT28" s="2"/>
      <c r="BU28" s="2">
        <v>2.4012542890000002</v>
      </c>
      <c r="BV28" s="2"/>
      <c r="BW28" s="2">
        <v>1.1134259259999999</v>
      </c>
      <c r="BX28" s="2"/>
      <c r="BY28" s="2">
        <v>1.1783264739999999</v>
      </c>
      <c r="CB28">
        <f>CB27+$K$5/COUNT(CH:CH)*3.38</f>
        <v>0.84</v>
      </c>
      <c r="CD28">
        <f>CD27+$K$5/COUNT(CH:CH)*4.58</f>
        <v>0.84</v>
      </c>
      <c r="CF28">
        <f>CF27+$K$5/COUNT(CH:CH)*5.75</f>
        <v>0.84</v>
      </c>
      <c r="CH28" s="2">
        <v>1.355281207</v>
      </c>
      <c r="CI28" s="2"/>
      <c r="CJ28" s="2">
        <v>2.9986283839999999</v>
      </c>
      <c r="CK28" s="2"/>
      <c r="CL28" s="2">
        <v>4.7741385190000001</v>
      </c>
      <c r="CM28" s="2"/>
      <c r="CN28" s="2">
        <v>1.164929946</v>
      </c>
      <c r="CO28" s="2"/>
      <c r="CP28" s="2">
        <v>3.0115891640000001</v>
      </c>
      <c r="CQ28" s="2"/>
      <c r="CR28" s="2">
        <v>4.8229251020000001</v>
      </c>
      <c r="CS28" s="2"/>
      <c r="CT28" s="2">
        <v>1.0538408779999999</v>
      </c>
      <c r="CU28" s="2"/>
      <c r="CV28" s="2">
        <v>2.0320124800000001</v>
      </c>
      <c r="CW28" s="2"/>
      <c r="CX28" s="2">
        <v>2.9958848360000001</v>
      </c>
      <c r="CY28" s="2"/>
      <c r="CZ28" s="2">
        <v>4.8108448729999997</v>
      </c>
      <c r="DA28" s="2"/>
      <c r="DB28" s="2">
        <v>1.0443624279999999</v>
      </c>
      <c r="DC28" s="2"/>
      <c r="DD28" s="2">
        <v>1.164929946</v>
      </c>
      <c r="DE28" s="2"/>
      <c r="DF28" s="2">
        <v>1.572016461</v>
      </c>
      <c r="DG28" s="2"/>
      <c r="DH28" s="2">
        <v>2.3279147500000001</v>
      </c>
      <c r="DI28" s="2"/>
      <c r="DJ28" s="2">
        <v>4.3148148150000001</v>
      </c>
      <c r="DK28" s="2"/>
      <c r="DL28" s="2">
        <v>2.3237311379999999</v>
      </c>
      <c r="DM28" s="2"/>
      <c r="DN28" s="2">
        <v>3.588532131</v>
      </c>
      <c r="DO28" s="2"/>
      <c r="DP28" s="2">
        <v>4.5478042859999999</v>
      </c>
      <c r="DQ28" s="2"/>
      <c r="DR28" s="2">
        <v>4.3264747899999998</v>
      </c>
    </row>
    <row r="29" spans="13:122" x14ac:dyDescent="0.35">
      <c r="M29">
        <f>M28+$K$2/COUNT(AO:AO)*2</f>
        <v>1.3172413793103461</v>
      </c>
      <c r="O29">
        <f>O28+$K$2/COUNT(AO:AO)*2</f>
        <v>1.3172413793103461</v>
      </c>
      <c r="Q29">
        <f>Q28+$K$2/COUNT(AO:AO)*2</f>
        <v>1.3172413793103461</v>
      </c>
      <c r="S29">
        <f>S28+$K$2/COUNT(AO:AO)</f>
        <v>0.95862068965517311</v>
      </c>
      <c r="U29">
        <f>U28+$K$2/COUNT(AO:AO)</f>
        <v>1.9586206896551732</v>
      </c>
      <c r="W29">
        <f>W28+$K$2/COUNT(AO:AO)</f>
        <v>2.9586206896551732</v>
      </c>
      <c r="Y29">
        <f>Y28+$K$2/COUNT(AO:AO)</f>
        <v>3.9586206896551732</v>
      </c>
      <c r="AA29">
        <f>AA28+$K$2/COUNT(AO:AO)</f>
        <v>4.9586206896551612</v>
      </c>
      <c r="AC29" s="4">
        <f>AC28+$K$2/COUNT(CH:CH)</f>
        <v>0.91044776119403015</v>
      </c>
      <c r="AE29" s="4">
        <f>AE28+$K$2/COUNT(CH:CH)</f>
        <v>1.9104477611940274</v>
      </c>
      <c r="AG29" s="4">
        <f>AG28+$K$2/COUNT(CH:CH)</f>
        <v>2.9104477611940331</v>
      </c>
      <c r="AI29" s="4">
        <f>AI28+$K$2/COUNT(CH:CH)</f>
        <v>3.9104477611940331</v>
      </c>
      <c r="AK29" s="4">
        <f>AK28+$K$2/COUNT(CH:CH)</f>
        <v>4.9104477611940212</v>
      </c>
      <c r="AN29" s="2"/>
      <c r="AO29" s="2">
        <v>4.4185260199999998</v>
      </c>
      <c r="AP29" s="2"/>
      <c r="AQ29" s="2">
        <v>1.8310185189999999</v>
      </c>
      <c r="AR29" s="2"/>
      <c r="AS29" s="2">
        <v>1.046639232</v>
      </c>
      <c r="AT29" s="2"/>
      <c r="AU29" s="2">
        <v>4.8353909469999996</v>
      </c>
      <c r="AV29" s="2"/>
      <c r="AW29" s="2">
        <v>1.6009968649999999</v>
      </c>
      <c r="AX29" s="2"/>
      <c r="AY29" s="2">
        <v>1.035493827</v>
      </c>
      <c r="AZ29" s="2"/>
      <c r="BA29" s="2">
        <v>4.8942901230000002</v>
      </c>
      <c r="BB29" s="2"/>
      <c r="BC29" s="2">
        <v>3.4463289800000001</v>
      </c>
      <c r="BD29" s="2"/>
      <c r="BE29" s="2">
        <v>1.7527769580000001</v>
      </c>
      <c r="BF29" s="2"/>
      <c r="BG29" s="2">
        <v>1.040817901</v>
      </c>
      <c r="BH29" s="2"/>
      <c r="BI29" s="2">
        <v>4.9355281209999999</v>
      </c>
      <c r="BJ29" s="2"/>
      <c r="BK29" s="2">
        <v>4.8353909469999996</v>
      </c>
      <c r="BL29" s="2"/>
      <c r="BM29" s="2">
        <v>3.6282578870000002</v>
      </c>
      <c r="BN29" s="2"/>
      <c r="BO29" s="2">
        <v>3.281207175</v>
      </c>
      <c r="BP29" s="2"/>
      <c r="BQ29" s="2">
        <v>1.0883487650000001</v>
      </c>
      <c r="BR29" s="2"/>
      <c r="BS29" s="2">
        <v>4.539035438</v>
      </c>
      <c r="BT29" s="2"/>
      <c r="BU29" s="2">
        <v>2.4269636870000002</v>
      </c>
      <c r="BV29" s="2"/>
      <c r="BW29" s="2">
        <v>1.1165980900000001</v>
      </c>
      <c r="BX29" s="2"/>
      <c r="BY29" s="2">
        <v>1.234528458</v>
      </c>
      <c r="CB29">
        <f>CB28+$K$5/COUNT(CH:CH)*3.38</f>
        <v>0.84</v>
      </c>
      <c r="CD29">
        <f>CD28+$K$5/COUNT(CH:CH)*4.58</f>
        <v>0.84</v>
      </c>
      <c r="CF29">
        <f>CF28+$K$5/COUNT(CH:CH)*5.75</f>
        <v>0.84</v>
      </c>
      <c r="CH29" s="2">
        <v>1.5322359400000001</v>
      </c>
      <c r="CI29" s="2"/>
      <c r="CJ29" s="2">
        <v>3</v>
      </c>
      <c r="CK29" s="2"/>
      <c r="CL29" s="2">
        <v>4.7805212619999997</v>
      </c>
      <c r="CM29" s="2"/>
      <c r="CN29" s="2">
        <v>1.1698146659999999</v>
      </c>
      <c r="CO29" s="2"/>
      <c r="CP29" s="2">
        <v>3.021669239</v>
      </c>
      <c r="CQ29" s="2"/>
      <c r="CR29" s="2">
        <v>4.8367626890000004</v>
      </c>
      <c r="CS29" s="2"/>
      <c r="CT29" s="2">
        <v>1.0598751529999999</v>
      </c>
      <c r="CU29" s="2"/>
      <c r="CV29" s="2">
        <v>2.1012345680000002</v>
      </c>
      <c r="CW29" s="2"/>
      <c r="CX29" s="2">
        <v>2.9972565160000002</v>
      </c>
      <c r="CY29" s="2"/>
      <c r="CZ29" s="2">
        <v>4.8123457170000004</v>
      </c>
      <c r="DA29" s="2"/>
      <c r="DB29" s="2">
        <v>1.0444444450000001</v>
      </c>
      <c r="DC29" s="2"/>
      <c r="DD29" s="2">
        <v>1.1698146659999999</v>
      </c>
      <c r="DE29" s="2"/>
      <c r="DF29" s="2">
        <v>1.5975308640000001</v>
      </c>
      <c r="DG29" s="2"/>
      <c r="DH29" s="2">
        <v>2.4155092589999998</v>
      </c>
      <c r="DI29" s="2"/>
      <c r="DJ29" s="2">
        <v>4.4567901230000002</v>
      </c>
      <c r="DK29" s="2"/>
      <c r="DL29" s="2">
        <v>2.3278465220000002</v>
      </c>
      <c r="DM29" s="2"/>
      <c r="DN29" s="2">
        <v>3.5969301140000001</v>
      </c>
      <c r="DO29" s="2"/>
      <c r="DP29" s="2">
        <v>4.633873457</v>
      </c>
      <c r="DQ29" s="2"/>
      <c r="DR29" s="2">
        <v>4.3439800660000003</v>
      </c>
    </row>
    <row r="30" spans="13:122" x14ac:dyDescent="0.35">
      <c r="M30">
        <f>M29+$K$2/COUNT(AO:AO)*2</f>
        <v>1.3448275862068979</v>
      </c>
      <c r="O30">
        <f>O29+$K$2/COUNT(AO:AO)*2</f>
        <v>1.3448275862068979</v>
      </c>
      <c r="Q30">
        <f>Q29+$K$2/COUNT(AO:AO)*2</f>
        <v>1.3448275862068979</v>
      </c>
      <c r="S30">
        <f>S29+$K$2/COUNT(AO:AO)</f>
        <v>0.972413793103449</v>
      </c>
      <c r="U30">
        <f>U29+$K$2/COUNT(AO:AO)</f>
        <v>1.9724137931034491</v>
      </c>
      <c r="W30">
        <f>W29+$K$2/COUNT(AO:AO)</f>
        <v>2.9724137931034491</v>
      </c>
      <c r="Y30">
        <f>Y29+$K$2/COUNT(AO:AO)</f>
        <v>3.9724137931034491</v>
      </c>
      <c r="AA30">
        <f>AA29+$K$2/COUNT(AO:AO)</f>
        <v>4.9724137931034367</v>
      </c>
      <c r="AC30" s="4">
        <f>AC29+$K$2/COUNT(CH:CH)</f>
        <v>0.92238805970149285</v>
      </c>
      <c r="AE30" s="4">
        <f>AE29+$K$2/COUNT(CH:CH)</f>
        <v>1.92238805970149</v>
      </c>
      <c r="AG30" s="4">
        <f>AG29+$K$2/COUNT(CH:CH)</f>
        <v>2.922388059701496</v>
      </c>
      <c r="AI30" s="4">
        <f>AI29+$K$2/COUNT(CH:CH)</f>
        <v>3.922388059701496</v>
      </c>
      <c r="AK30" s="4">
        <f>AK29+$K$2/COUNT(CH:CH)</f>
        <v>4.9223880597014835</v>
      </c>
      <c r="AN30" s="2"/>
      <c r="AO30" s="2">
        <v>4.4359562490000002</v>
      </c>
      <c r="AP30" s="2"/>
      <c r="AQ30" s="2">
        <v>1.8805881659999999</v>
      </c>
      <c r="AR30" s="2"/>
      <c r="AS30" s="2">
        <v>1.0480109740000001</v>
      </c>
      <c r="AT30" s="2"/>
      <c r="AU30" s="2">
        <v>4.8460648150000001</v>
      </c>
      <c r="AV30" s="2"/>
      <c r="AW30" s="2">
        <v>1.746227709</v>
      </c>
      <c r="AX30" s="2"/>
      <c r="AY30" s="2">
        <v>1.0365908079999999</v>
      </c>
      <c r="AZ30" s="2"/>
      <c r="BA30" s="2">
        <v>4.894375857</v>
      </c>
      <c r="BB30" s="2"/>
      <c r="BC30" s="2">
        <v>3.5304783949999998</v>
      </c>
      <c r="BD30" s="2"/>
      <c r="BE30" s="2">
        <v>1.8600823049999999</v>
      </c>
      <c r="BF30" s="2"/>
      <c r="BG30" s="2">
        <v>1.040884041</v>
      </c>
      <c r="BH30" s="2"/>
      <c r="BI30" s="2">
        <v>4.9423868310000003</v>
      </c>
      <c r="BJ30" s="2"/>
      <c r="BK30" s="2">
        <v>4.8460648150000001</v>
      </c>
      <c r="BL30" s="2"/>
      <c r="BM30" s="2">
        <v>3.644265136</v>
      </c>
      <c r="BN30" s="2"/>
      <c r="BO30" s="2">
        <v>3.400988619</v>
      </c>
      <c r="BP30" s="2"/>
      <c r="BQ30" s="2">
        <v>1.142361111</v>
      </c>
      <c r="BR30" s="2"/>
      <c r="BS30" s="2">
        <v>4.5432098759999997</v>
      </c>
      <c r="BT30" s="2"/>
      <c r="BU30" s="2">
        <v>2.4567901230000002</v>
      </c>
      <c r="BV30" s="2"/>
      <c r="BW30" s="2">
        <v>1.2459440829999999</v>
      </c>
      <c r="BX30" s="2"/>
      <c r="BY30" s="2">
        <v>1.2787502289999999</v>
      </c>
      <c r="CB30">
        <f>CB29+$K$5/COUNT(CH:CH)*3.38</f>
        <v>0.84</v>
      </c>
      <c r="CD30">
        <f>CD29+$K$5/COUNT(CH:CH)*4.58</f>
        <v>0.84</v>
      </c>
      <c r="CF30">
        <f>CF29+$K$5/COUNT(CH:CH)*5.75</f>
        <v>0.84</v>
      </c>
      <c r="CH30" s="2">
        <v>1.72702333</v>
      </c>
      <c r="CI30" s="2"/>
      <c r="CJ30" s="2">
        <v>3</v>
      </c>
      <c r="CK30" s="2"/>
      <c r="CL30" s="2">
        <v>4.7862654320000004</v>
      </c>
      <c r="CM30" s="2"/>
      <c r="CN30" s="2">
        <v>1.1782812330000001</v>
      </c>
      <c r="CO30" s="2"/>
      <c r="CP30" s="2">
        <v>3.0233196160000002</v>
      </c>
      <c r="CQ30" s="2"/>
      <c r="CR30" s="2">
        <v>4.8514727620000002</v>
      </c>
      <c r="CS30" s="2"/>
      <c r="CT30" s="2">
        <v>1.0629629629999999</v>
      </c>
      <c r="CU30" s="2"/>
      <c r="CV30" s="2">
        <v>2.113042138</v>
      </c>
      <c r="CW30" s="2"/>
      <c r="CX30" s="2">
        <v>3.1481481480000002</v>
      </c>
      <c r="CY30" s="2"/>
      <c r="CZ30" s="2">
        <v>4.8147757870000003</v>
      </c>
      <c r="DA30" s="2"/>
      <c r="DB30" s="2">
        <v>1.0506121100000001</v>
      </c>
      <c r="DC30" s="2"/>
      <c r="DD30" s="2">
        <v>1.1782812330000001</v>
      </c>
      <c r="DE30" s="2"/>
      <c r="DF30" s="2">
        <v>1.75</v>
      </c>
      <c r="DG30" s="2"/>
      <c r="DH30" s="2">
        <v>2.6244855970000001</v>
      </c>
      <c r="DI30" s="2"/>
      <c r="DJ30" s="2">
        <v>4.4910837389999996</v>
      </c>
      <c r="DK30" s="2"/>
      <c r="DL30" s="2">
        <v>2.3305898489999999</v>
      </c>
      <c r="DM30" s="2"/>
      <c r="DN30" s="2">
        <v>3.618442366</v>
      </c>
      <c r="DO30" s="2"/>
      <c r="DP30" s="2">
        <v>4.6520020559999997</v>
      </c>
      <c r="DQ30" s="2"/>
      <c r="DR30" s="2">
        <v>4.3776177140000003</v>
      </c>
    </row>
    <row r="31" spans="13:122" x14ac:dyDescent="0.35">
      <c r="M31">
        <f>M30+$K$2/COUNT(AO:AO)*2</f>
        <v>1.3724137931034497</v>
      </c>
      <c r="O31">
        <f>O30+$K$2/COUNT(AO:AO)*2</f>
        <v>1.3724137931034497</v>
      </c>
      <c r="Q31">
        <f>Q30+$K$2/COUNT(AO:AO)*2</f>
        <v>1.3724137931034497</v>
      </c>
      <c r="S31">
        <f>S30+$K$2/COUNT(AO:AO)</f>
        <v>0.98620689655172489</v>
      </c>
      <c r="U31">
        <f>U30+$K$2/COUNT(AO:AO)</f>
        <v>1.986206896551725</v>
      </c>
      <c r="W31">
        <f>W30+$K$2/COUNT(AO:AO)</f>
        <v>2.986206896551725</v>
      </c>
      <c r="Y31">
        <f>Y30+$K$2/COUNT(AO:AO)</f>
        <v>3.986206896551725</v>
      </c>
      <c r="AA31">
        <f>AA30+$K$2/COUNT(AO:AO)</f>
        <v>4.9862068965517121</v>
      </c>
      <c r="AC31" s="4">
        <f>AC30+$K$2/COUNT(CH:CH)</f>
        <v>0.93432835820895555</v>
      </c>
      <c r="AE31" s="4">
        <f>AE30+$K$2/COUNT(CH:CH)</f>
        <v>1.9343283582089525</v>
      </c>
      <c r="AG31" s="4">
        <f>AG30+$K$2/COUNT(CH:CH)</f>
        <v>2.9343283582089588</v>
      </c>
      <c r="AI31" s="4">
        <f>AI30+$K$2/COUNT(CH:CH)</f>
        <v>3.9343283582089588</v>
      </c>
      <c r="AK31" s="4">
        <f>AK30+$K$2/COUNT(CH:CH)</f>
        <v>4.9343283582089459</v>
      </c>
      <c r="AN31" s="2"/>
      <c r="AO31" s="2">
        <v>4.5556344419999997</v>
      </c>
      <c r="AP31" s="2"/>
      <c r="AQ31" s="2">
        <v>1.9423868310000001</v>
      </c>
      <c r="AR31" s="2"/>
      <c r="AS31" s="2">
        <v>1.0500553050000001</v>
      </c>
      <c r="AT31" s="2"/>
      <c r="AU31" s="2">
        <v>4.8491086189999999</v>
      </c>
      <c r="AV31" s="2"/>
      <c r="AW31" s="2">
        <v>1.8027322969999999</v>
      </c>
      <c r="AX31" s="2"/>
      <c r="AY31" s="2">
        <v>1.03703711</v>
      </c>
      <c r="AZ31" s="2"/>
      <c r="BA31" s="2">
        <v>4.9352543579999999</v>
      </c>
      <c r="BB31" s="2"/>
      <c r="BC31" s="2">
        <v>3.532907008</v>
      </c>
      <c r="BD31" s="2"/>
      <c r="BE31" s="2">
        <v>1.8656893000000001</v>
      </c>
      <c r="BF31" s="2"/>
      <c r="BG31" s="2">
        <v>1.0553674770000001</v>
      </c>
      <c r="BH31" s="2"/>
      <c r="BI31" s="2">
        <v>4.9437585320000004</v>
      </c>
      <c r="BJ31" s="2"/>
      <c r="BK31" s="2">
        <v>4.8491086189999999</v>
      </c>
      <c r="BL31" s="2"/>
      <c r="BM31" s="2">
        <v>3.6515775029999999</v>
      </c>
      <c r="BN31" s="2"/>
      <c r="BO31" s="2">
        <v>3.5500685870000002</v>
      </c>
      <c r="BP31" s="2"/>
      <c r="BQ31" s="2">
        <v>1.1893004110000001</v>
      </c>
      <c r="BR31" s="2"/>
      <c r="BS31" s="2">
        <v>4.6435238769999998</v>
      </c>
      <c r="BT31" s="2"/>
      <c r="BU31" s="2">
        <v>2.4714506169999999</v>
      </c>
      <c r="BV31" s="2"/>
      <c r="BW31" s="2">
        <v>1.2993237740000001</v>
      </c>
      <c r="BX31" s="2"/>
      <c r="BY31" s="2">
        <v>1.4027777779999999</v>
      </c>
      <c r="CB31">
        <f>CB30+$K$5/COUNT(CH:CH)*3.38</f>
        <v>0.84</v>
      </c>
      <c r="CD31">
        <f>CD30+$K$5/COUNT(CH:CH)*4.58</f>
        <v>0.84</v>
      </c>
      <c r="CF31">
        <f>CF30+$K$5/COUNT(CH:CH)*5.75</f>
        <v>0.84</v>
      </c>
      <c r="CH31" s="2">
        <v>1.934979424</v>
      </c>
      <c r="CI31" s="2"/>
      <c r="CJ31" s="2">
        <v>3.0028935190000001</v>
      </c>
      <c r="CK31" s="2"/>
      <c r="CL31" s="2">
        <v>4.8069702999999997</v>
      </c>
      <c r="CM31" s="2"/>
      <c r="CN31" s="2">
        <v>1.1874257640000001</v>
      </c>
      <c r="CO31" s="2"/>
      <c r="CP31" s="2">
        <v>3.0301783260000001</v>
      </c>
      <c r="CQ31" s="2"/>
      <c r="CR31" s="2">
        <v>4.8628086420000001</v>
      </c>
      <c r="CS31" s="2"/>
      <c r="CT31" s="2">
        <v>1.067489712</v>
      </c>
      <c r="CU31" s="2"/>
      <c r="CV31" s="2">
        <v>2.1673525379999998</v>
      </c>
      <c r="CW31" s="2"/>
      <c r="CX31" s="2">
        <v>3.3356481480000002</v>
      </c>
      <c r="CY31" s="2"/>
      <c r="CZ31" s="2">
        <v>4.8248456790000001</v>
      </c>
      <c r="DA31" s="2"/>
      <c r="DB31" s="2">
        <v>1.0514081790000001</v>
      </c>
      <c r="DC31" s="2"/>
      <c r="DD31" s="2">
        <v>1.1874257640000001</v>
      </c>
      <c r="DE31" s="2"/>
      <c r="DF31" s="2">
        <v>1.7654320990000001</v>
      </c>
      <c r="DG31" s="2"/>
      <c r="DH31" s="2">
        <v>2.7640603979999998</v>
      </c>
      <c r="DI31" s="2"/>
      <c r="DJ31" s="2">
        <v>4.6144986660000002</v>
      </c>
      <c r="DK31" s="2"/>
      <c r="DL31" s="2">
        <v>2.3333333330000001</v>
      </c>
      <c r="DM31" s="2"/>
      <c r="DN31" s="2">
        <v>3.621141975</v>
      </c>
      <c r="DO31" s="2"/>
      <c r="DP31" s="2">
        <v>4.7195496419999996</v>
      </c>
      <c r="DQ31" s="2"/>
      <c r="DR31" s="2">
        <v>4.3912840790000001</v>
      </c>
    </row>
    <row r="32" spans="13:122" x14ac:dyDescent="0.35">
      <c r="M32">
        <f>M31+$K$2/COUNT(AO:AO)*2</f>
        <v>1.4000000000000015</v>
      </c>
      <c r="O32">
        <f>O31+$K$2/COUNT(AO:AO)*2</f>
        <v>1.4000000000000015</v>
      </c>
      <c r="Q32">
        <f>Q31+$K$2/COUNT(AO:AO)*2</f>
        <v>1.4000000000000015</v>
      </c>
      <c r="S32">
        <f>S31+$K$2/COUNT(AO:AO)</f>
        <v>1.0000000000000007</v>
      </c>
      <c r="U32">
        <f>U31+$K$2/COUNT(AO:AO)</f>
        <v>2.0000000000000009</v>
      </c>
      <c r="W32">
        <f>W31+$K$2/COUNT(AO:AO)</f>
        <v>3.0000000000000009</v>
      </c>
      <c r="Y32">
        <f>Y31+$K$2/COUNT(AO:AO)</f>
        <v>4.0000000000000009</v>
      </c>
      <c r="AA32">
        <f>AA31+$K$2/COUNT(AO:AO)</f>
        <v>4.9999999999999876</v>
      </c>
      <c r="AC32" s="4">
        <f>AC31+$K$2/COUNT(CH:CH)</f>
        <v>0.94626865671641824</v>
      </c>
      <c r="AE32" s="4">
        <f>AE31+$K$2/COUNT(CH:CH)</f>
        <v>1.9462686567164151</v>
      </c>
      <c r="AG32" s="4">
        <f>AG31+$K$2/COUNT(CH:CH)</f>
        <v>2.9462686567164216</v>
      </c>
      <c r="AI32" s="4">
        <f>AI31+$K$2/COUNT(CH:CH)</f>
        <v>3.9462686567164216</v>
      </c>
      <c r="AK32" s="4">
        <f>AK31+$K$2/COUNT(CH:CH)</f>
        <v>4.9462686567164083</v>
      </c>
      <c r="AN32" s="2"/>
      <c r="AO32" s="2">
        <v>4.6420135309999999</v>
      </c>
      <c r="AP32" s="2"/>
      <c r="AQ32" s="2">
        <v>1.9753086419999999</v>
      </c>
      <c r="AR32" s="2"/>
      <c r="AS32" s="2">
        <v>1.0521262</v>
      </c>
      <c r="AT32" s="2"/>
      <c r="AU32" s="2">
        <v>4.9060466219999999</v>
      </c>
      <c r="AV32" s="2"/>
      <c r="AW32" s="2">
        <v>1.8641975310000001</v>
      </c>
      <c r="AX32" s="2"/>
      <c r="AY32" s="2">
        <v>1.0411522740000001</v>
      </c>
      <c r="AZ32" s="2"/>
      <c r="BA32" s="2">
        <v>4.9405864189999997</v>
      </c>
      <c r="BB32" s="2"/>
      <c r="BC32" s="2">
        <v>3.6448992850000002</v>
      </c>
      <c r="BD32" s="2"/>
      <c r="BE32" s="2">
        <v>1.885030864</v>
      </c>
      <c r="BF32" s="2"/>
      <c r="BG32" s="2">
        <v>1.063100242</v>
      </c>
      <c r="BH32" s="2"/>
      <c r="BI32" s="2">
        <v>4.9475445919999999</v>
      </c>
      <c r="BJ32" s="2"/>
      <c r="BK32" s="2">
        <v>4.9060466219999999</v>
      </c>
      <c r="BL32" s="2"/>
      <c r="BM32" s="2">
        <v>3.7214506169999999</v>
      </c>
      <c r="BN32" s="2"/>
      <c r="BO32" s="2">
        <v>3.5701754389999998</v>
      </c>
      <c r="BP32" s="2"/>
      <c r="BQ32" s="2">
        <v>1.241169808</v>
      </c>
      <c r="BR32" s="2"/>
      <c r="BS32" s="2">
        <v>4.6680044340000002</v>
      </c>
      <c r="BT32" s="2"/>
      <c r="BU32" s="2">
        <v>2.5994513029999999</v>
      </c>
      <c r="BV32" s="2"/>
      <c r="BW32" s="2">
        <v>1.4722222220000001</v>
      </c>
      <c r="BX32" s="2"/>
      <c r="BY32" s="2">
        <v>1.5349794240000001</v>
      </c>
      <c r="CB32">
        <f>CB31+$K$5/COUNT(CH:CH)*3.38</f>
        <v>0.84</v>
      </c>
      <c r="CD32">
        <f>CD31+$K$5/COUNT(CH:CH)*4.58</f>
        <v>0.84</v>
      </c>
      <c r="CF32">
        <f>CF31+$K$5/COUNT(CH:CH)*5.75</f>
        <v>0.84</v>
      </c>
      <c r="CH32" s="2">
        <v>1.980795611</v>
      </c>
      <c r="CI32" s="2"/>
      <c r="CJ32" s="2">
        <v>3.005486989</v>
      </c>
      <c r="CK32" s="2"/>
      <c r="CL32" s="2">
        <v>4.8595679010000001</v>
      </c>
      <c r="CM32" s="2"/>
      <c r="CN32" s="2">
        <v>1.1944444439999999</v>
      </c>
      <c r="CO32" s="2"/>
      <c r="CP32" s="2">
        <v>3.0342935529999999</v>
      </c>
      <c r="CQ32" s="2"/>
      <c r="CR32" s="2">
        <v>4.8667026160000004</v>
      </c>
      <c r="CS32" s="2"/>
      <c r="CT32" s="2">
        <v>1.0716049759999999</v>
      </c>
      <c r="CU32" s="2"/>
      <c r="CV32" s="2">
        <v>2.2336617959999998</v>
      </c>
      <c r="CW32" s="2"/>
      <c r="CX32" s="2">
        <v>3.4139448830000001</v>
      </c>
      <c r="CY32" s="2"/>
      <c r="CZ32" s="2">
        <v>4.8353909469999996</v>
      </c>
      <c r="DA32" s="2"/>
      <c r="DB32" s="2">
        <v>1.0567901989999999</v>
      </c>
      <c r="DC32" s="2"/>
      <c r="DD32" s="2">
        <v>1.1944444439999999</v>
      </c>
      <c r="DE32" s="2"/>
      <c r="DF32" s="2">
        <v>1.7981481479999999</v>
      </c>
      <c r="DG32" s="2"/>
      <c r="DH32" s="2">
        <v>2.9186751690000001</v>
      </c>
      <c r="DI32" s="2"/>
      <c r="DJ32" s="2">
        <v>4.6197531429999996</v>
      </c>
      <c r="DK32" s="2"/>
      <c r="DL32" s="2">
        <v>2.3422067900000001</v>
      </c>
      <c r="DM32" s="2"/>
      <c r="DN32" s="2">
        <v>3.6269290129999998</v>
      </c>
      <c r="DO32" s="2"/>
      <c r="DP32" s="2">
        <v>4.7283950619999997</v>
      </c>
      <c r="DQ32" s="2"/>
      <c r="DR32" s="2">
        <v>4.4265928130000001</v>
      </c>
    </row>
    <row r="33" spans="13:122" x14ac:dyDescent="0.35">
      <c r="M33">
        <f>M32+$K$2/COUNT(AO:AO)*2</f>
        <v>1.4275862068965532</v>
      </c>
      <c r="O33">
        <f>O32+$K$2/COUNT(AO:AO)*2</f>
        <v>1.4275862068965532</v>
      </c>
      <c r="Q33">
        <f>Q32+$K$2/COUNT(AO:AO)*2</f>
        <v>1.4275862068965532</v>
      </c>
      <c r="S33">
        <f>S32+$K$2/COUNT(AO:AO)</f>
        <v>1.0137931034482766</v>
      </c>
      <c r="U33">
        <f>U32+$K$2/COUNT(AO:AO)</f>
        <v>2.0137931034482768</v>
      </c>
      <c r="W33">
        <f>W32+$K$2/COUNT(AO:AO)</f>
        <v>3.0137931034482768</v>
      </c>
      <c r="Y33">
        <f>Y32+$K$2/COUNT(AO:AO)</f>
        <v>4.0137931034482763</v>
      </c>
      <c r="AA33">
        <f>AA32+$K$2/COUNT(AO:AO)</f>
        <v>5.013793103448263</v>
      </c>
      <c r="AC33" s="4">
        <f>AC32+$K$2/COUNT(CH:CH)</f>
        <v>0.95820895522388094</v>
      </c>
      <c r="AE33" s="4">
        <f>AE32+$K$2/COUNT(CH:CH)</f>
        <v>1.9582089552238777</v>
      </c>
      <c r="AG33" s="4">
        <f>AG32+$K$2/COUNT(CH:CH)</f>
        <v>2.9582089552238844</v>
      </c>
      <c r="AI33" s="4">
        <f>AI32+$K$2/COUNT(CH:CH)</f>
        <v>3.9582089552238844</v>
      </c>
      <c r="AK33" s="4">
        <f>AK32+$K$2/COUNT(CH:CH)</f>
        <v>4.9582089552238706</v>
      </c>
      <c r="AN33" s="2"/>
      <c r="AO33" s="2">
        <v>4.6956018520000002</v>
      </c>
      <c r="AP33" s="2"/>
      <c r="AQ33" s="2">
        <v>2.1922060499999998</v>
      </c>
      <c r="AR33" s="2"/>
      <c r="AS33" s="2">
        <v>1.060356684</v>
      </c>
      <c r="AT33" s="2"/>
      <c r="AU33" s="2">
        <v>4.9155092590000002</v>
      </c>
      <c r="AV33" s="2"/>
      <c r="AW33" s="2">
        <v>1.9216820990000001</v>
      </c>
      <c r="AX33" s="2"/>
      <c r="AY33" s="2">
        <v>1.0497685189999999</v>
      </c>
      <c r="AZ33" s="2"/>
      <c r="BA33" s="2">
        <v>4.9423869150000002</v>
      </c>
      <c r="BB33" s="2"/>
      <c r="BC33" s="2">
        <v>3.691358025</v>
      </c>
      <c r="BD33" s="2"/>
      <c r="BE33" s="2">
        <v>2.035535001</v>
      </c>
      <c r="BF33" s="2"/>
      <c r="BG33" s="2">
        <v>1.0789754540000001</v>
      </c>
      <c r="BH33" s="2"/>
      <c r="BI33" s="2">
        <v>4.9528619530000002</v>
      </c>
      <c r="BJ33" s="2"/>
      <c r="BK33" s="2">
        <v>4.9155092590000002</v>
      </c>
      <c r="BL33" s="2"/>
      <c r="BM33" s="2">
        <v>3.7421124830000001</v>
      </c>
      <c r="BN33" s="2"/>
      <c r="BO33" s="2">
        <v>3.6364884129999999</v>
      </c>
      <c r="BP33" s="2"/>
      <c r="BQ33" s="2">
        <v>1.316084748</v>
      </c>
      <c r="BR33" s="2"/>
      <c r="BS33" s="2">
        <v>4.7195311049999997</v>
      </c>
      <c r="BT33" s="2"/>
      <c r="BU33" s="2">
        <v>2.6570644720000001</v>
      </c>
      <c r="BV33" s="2"/>
      <c r="BW33" s="2">
        <v>1.813657407</v>
      </c>
      <c r="BX33" s="2"/>
      <c r="BY33" s="2">
        <v>1.810699651</v>
      </c>
      <c r="CB33">
        <f>CB32+$K$5/COUNT(CH:CH)*3.38</f>
        <v>0.84</v>
      </c>
      <c r="CD33">
        <f>CD32+$K$5/COUNT(CH:CH)*4.58</f>
        <v>0.84</v>
      </c>
      <c r="CF33">
        <f>CF32+$K$5/COUNT(CH:CH)*5.75</f>
        <v>0.84</v>
      </c>
      <c r="CH33" s="2">
        <v>2.3209876540000001</v>
      </c>
      <c r="CI33" s="2"/>
      <c r="CJ33" s="2">
        <v>3.0109739370000002</v>
      </c>
      <c r="CK33" s="2"/>
      <c r="CL33" s="2">
        <v>4.868312757</v>
      </c>
      <c r="CM33" s="2"/>
      <c r="CN33" s="2">
        <v>1.414266118</v>
      </c>
      <c r="CO33" s="2"/>
      <c r="CP33" s="2">
        <v>3.0964506169999999</v>
      </c>
      <c r="CQ33" s="2"/>
      <c r="CR33" s="2">
        <v>4.8990268329999997</v>
      </c>
      <c r="CS33" s="2"/>
      <c r="CT33" s="2">
        <v>1.076412707</v>
      </c>
      <c r="CU33" s="2"/>
      <c r="CV33" s="2">
        <v>2.2647462489999999</v>
      </c>
      <c r="CW33" s="2"/>
      <c r="CX33" s="2">
        <v>3.4284369790000002</v>
      </c>
      <c r="CY33" s="2"/>
      <c r="CZ33" s="2">
        <v>4.8408779150000001</v>
      </c>
      <c r="DA33" s="2"/>
      <c r="DB33" s="2">
        <v>1.058984911</v>
      </c>
      <c r="DC33" s="2"/>
      <c r="DD33" s="2">
        <v>1.414266118</v>
      </c>
      <c r="DE33" s="2"/>
      <c r="DF33" s="2">
        <v>1.9039866249999999</v>
      </c>
      <c r="DG33" s="2"/>
      <c r="DH33" s="2">
        <v>2.9396433260000001</v>
      </c>
      <c r="DI33" s="2"/>
      <c r="DJ33" s="2">
        <v>4.6212017049999998</v>
      </c>
      <c r="DK33" s="2"/>
      <c r="DL33" s="2">
        <v>2.3466709080000001</v>
      </c>
      <c r="DM33" s="2"/>
      <c r="DN33" s="2">
        <v>3.6386831270000002</v>
      </c>
      <c r="DO33" s="2"/>
      <c r="DP33" s="2">
        <v>4.732151612</v>
      </c>
      <c r="DQ33" s="2"/>
      <c r="DR33" s="2">
        <v>4.4554183810000003</v>
      </c>
    </row>
    <row r="34" spans="13:122" x14ac:dyDescent="0.35">
      <c r="M34">
        <f>M33+$K$2/COUNT(AO:AO)*2</f>
        <v>1.455172413793105</v>
      </c>
      <c r="O34">
        <f>O33+$K$2/COUNT(AO:AO)*2</f>
        <v>1.455172413793105</v>
      </c>
      <c r="Q34">
        <f>Q33+$K$2/COUNT(AO:AO)*2</f>
        <v>1.455172413793105</v>
      </c>
      <c r="S34">
        <f>S33+$K$2/COUNT(AO:AO)</f>
        <v>1.0275862068965524</v>
      </c>
      <c r="U34">
        <f>U33+$K$2/COUNT(AO:AO)</f>
        <v>2.0275862068965527</v>
      </c>
      <c r="W34">
        <f>W33+$K$2/COUNT(AO:AO)</f>
        <v>3.0275862068965527</v>
      </c>
      <c r="Y34">
        <f>Y33+$K$2/COUNT(AO:AO)</f>
        <v>4.0275862068965518</v>
      </c>
      <c r="AA34">
        <f>AA33+$K$2/COUNT(AO:AO)</f>
        <v>5.0275862068965385</v>
      </c>
      <c r="AC34" s="4">
        <f>AC33+$K$2/COUNT(CH:CH)</f>
        <v>0.97014925373134364</v>
      </c>
      <c r="AE34" s="4">
        <f>AE33+$K$2/COUNT(CH:CH)</f>
        <v>1.9701492537313403</v>
      </c>
      <c r="AG34" s="4">
        <f>AG33+$K$2/COUNT(CH:CH)</f>
        <v>2.9701492537313472</v>
      </c>
      <c r="AI34" s="4">
        <f>AI33+$K$2/COUNT(CH:CH)</f>
        <v>3.9701492537313472</v>
      </c>
      <c r="AK34" s="4">
        <f>AK33+$K$2/COUNT(CH:CH)</f>
        <v>4.970149253731333</v>
      </c>
      <c r="AN34" s="2"/>
      <c r="AO34" s="2">
        <v>4.7228909479999999</v>
      </c>
      <c r="AP34" s="2"/>
      <c r="AQ34" s="2">
        <v>2.350462963</v>
      </c>
      <c r="AR34" s="2"/>
      <c r="AS34" s="2">
        <v>1.0789754540000001</v>
      </c>
      <c r="AT34" s="2"/>
      <c r="AU34" s="2">
        <v>4.9237560599999997</v>
      </c>
      <c r="AV34" s="2"/>
      <c r="AW34" s="2">
        <v>1.927297668</v>
      </c>
      <c r="AX34" s="2"/>
      <c r="AY34" s="2">
        <v>1.0534979419999999</v>
      </c>
      <c r="AZ34" s="2"/>
      <c r="BA34" s="2">
        <v>4.9437585730000002</v>
      </c>
      <c r="BB34" s="2"/>
      <c r="BC34" s="2">
        <v>3.8641975309999999</v>
      </c>
      <c r="BD34" s="2"/>
      <c r="BE34" s="2">
        <v>2.1387056329999998</v>
      </c>
      <c r="BF34" s="2"/>
      <c r="BG34" s="2">
        <v>1.08126929</v>
      </c>
      <c r="BH34" s="2"/>
      <c r="BI34" s="2">
        <v>4.9566276800000004</v>
      </c>
      <c r="BJ34" s="2"/>
      <c r="BK34" s="2">
        <v>4.9237560599999997</v>
      </c>
      <c r="BL34" s="2"/>
      <c r="BM34" s="2">
        <v>3.7585733879999998</v>
      </c>
      <c r="BN34" s="2"/>
      <c r="BO34" s="2">
        <v>3.6598079559999999</v>
      </c>
      <c r="BP34" s="2"/>
      <c r="BQ34" s="2">
        <v>1.317901234</v>
      </c>
      <c r="BR34" s="2"/>
      <c r="BS34" s="2">
        <v>4.723226006</v>
      </c>
      <c r="BT34" s="2"/>
      <c r="BU34" s="2">
        <v>2.7145061730000002</v>
      </c>
      <c r="BV34" s="2"/>
      <c r="BW34" s="2">
        <v>1.875502008</v>
      </c>
      <c r="BX34" s="2"/>
      <c r="BY34" s="2">
        <v>1.8179076649999999</v>
      </c>
      <c r="CB34">
        <f>CB33+$K$5/COUNT(CH:CH)*3.38</f>
        <v>0.84</v>
      </c>
      <c r="CD34">
        <f>CD33+$K$5/COUNT(CH:CH)*4.58</f>
        <v>0.84</v>
      </c>
      <c r="CF34">
        <f>CF33+$K$5/COUNT(CH:CH)*5.75</f>
        <v>0.84</v>
      </c>
      <c r="CH34" s="2">
        <v>2.3319615909999998</v>
      </c>
      <c r="CI34" s="2"/>
      <c r="CJ34" s="2">
        <v>3.0836762690000001</v>
      </c>
      <c r="CK34" s="2"/>
      <c r="CL34" s="2">
        <v>4.8820301779999999</v>
      </c>
      <c r="CM34" s="2"/>
      <c r="CN34" s="2">
        <v>1.4677640599999999</v>
      </c>
      <c r="CO34" s="2"/>
      <c r="CP34" s="2">
        <v>3.2464634769999998</v>
      </c>
      <c r="CQ34" s="2"/>
      <c r="CR34" s="2">
        <v>4.8998628259999997</v>
      </c>
      <c r="CS34" s="2"/>
      <c r="CT34" s="2">
        <v>1.086356571</v>
      </c>
      <c r="CU34" s="2"/>
      <c r="CV34" s="2">
        <v>2.2935528120000002</v>
      </c>
      <c r="CW34" s="2"/>
      <c r="CX34" s="2">
        <v>3.4855967290000001</v>
      </c>
      <c r="CY34" s="2"/>
      <c r="CZ34" s="2">
        <v>4.842249657</v>
      </c>
      <c r="DA34" s="2"/>
      <c r="DB34" s="2">
        <v>1.0632587449999999</v>
      </c>
      <c r="DC34" s="2"/>
      <c r="DD34" s="2">
        <v>1.4677640599999999</v>
      </c>
      <c r="DE34" s="2"/>
      <c r="DF34" s="2">
        <v>2.0041153</v>
      </c>
      <c r="DG34" s="2"/>
      <c r="DH34" s="2">
        <v>2.963786008</v>
      </c>
      <c r="DI34" s="2"/>
      <c r="DJ34" s="2">
        <v>4.6255144030000004</v>
      </c>
      <c r="DK34" s="2"/>
      <c r="DL34" s="2">
        <v>2.5722543720000002</v>
      </c>
      <c r="DM34" s="2"/>
      <c r="DN34" s="2">
        <v>3.6416345159999999</v>
      </c>
      <c r="DO34" s="2"/>
      <c r="DP34" s="2">
        <v>4.7764060349999999</v>
      </c>
      <c r="DQ34" s="2"/>
      <c r="DR34" s="2">
        <v>4.4814815860000001</v>
      </c>
    </row>
    <row r="35" spans="13:122" x14ac:dyDescent="0.35">
      <c r="M35">
        <f>M34+$K$2/COUNT(AO:AO)*2</f>
        <v>1.4827586206896568</v>
      </c>
      <c r="O35">
        <f>O34+$K$2/COUNT(AO:AO)*2</f>
        <v>1.4827586206896568</v>
      </c>
      <c r="Q35">
        <f>Q34+$K$2/COUNT(AO:AO)*2</f>
        <v>1.4827586206896568</v>
      </c>
      <c r="S35">
        <f>S34+$K$2/COUNT(AO:AO)</f>
        <v>1.0413793103448283</v>
      </c>
      <c r="U35">
        <f>U34+$K$2/COUNT(AO:AO)</f>
        <v>2.0413793103448286</v>
      </c>
      <c r="W35">
        <f>W34+$K$2/COUNT(AO:AO)</f>
        <v>3.0413793103448286</v>
      </c>
      <c r="Y35">
        <f>Y34+$K$2/COUNT(AO:AO)</f>
        <v>4.0413793103448272</v>
      </c>
      <c r="AA35">
        <f>AA34+$K$2/COUNT(AO:AO)</f>
        <v>5.0413793103448139</v>
      </c>
      <c r="AC35" s="4">
        <f>AC34+$K$2/COUNT(CH:CH)</f>
        <v>0.98208955223880634</v>
      </c>
      <c r="AE35" s="4">
        <f>AE34+$K$2/COUNT(CH:CH)</f>
        <v>1.9820895522388029</v>
      </c>
      <c r="AG35" s="4">
        <f>AG34+$K$2/COUNT(CH:CH)</f>
        <v>2.98208955223881</v>
      </c>
      <c r="AI35" s="4">
        <f>AI34+$K$2/COUNT(CH:CH)</f>
        <v>3.98208955223881</v>
      </c>
      <c r="AK35" s="4">
        <f>AK34+$K$2/COUNT(CH:CH)</f>
        <v>4.9820895522387953</v>
      </c>
      <c r="AN35" s="2"/>
      <c r="AO35" s="2">
        <v>4.7530864199999998</v>
      </c>
      <c r="AP35" s="2"/>
      <c r="AQ35" s="2">
        <v>2.3511660440000002</v>
      </c>
      <c r="AR35" s="2"/>
      <c r="AS35" s="2">
        <v>1.0877916000000001</v>
      </c>
      <c r="AT35" s="2"/>
      <c r="AU35" s="2">
        <v>4.9305110870000002</v>
      </c>
      <c r="AV35" s="2"/>
      <c r="AW35" s="2">
        <v>2.1317413909999998</v>
      </c>
      <c r="AX35" s="2"/>
      <c r="AY35" s="2">
        <v>1.0577449839999999</v>
      </c>
      <c r="AZ35" s="2"/>
      <c r="BA35" s="2">
        <v>4.9463413059999999</v>
      </c>
      <c r="BB35" s="2"/>
      <c r="BC35" s="2">
        <v>3.9766803839999998</v>
      </c>
      <c r="BD35" s="2"/>
      <c r="BE35" s="2">
        <v>2.157750343</v>
      </c>
      <c r="BF35" s="2"/>
      <c r="BG35" s="2">
        <v>1.105709877</v>
      </c>
      <c r="BH35" s="2"/>
      <c r="BI35" s="2">
        <v>4.9576915479999997</v>
      </c>
      <c r="BJ35" s="2"/>
      <c r="BK35" s="2">
        <v>4.9305110870000002</v>
      </c>
      <c r="BL35" s="2"/>
      <c r="BM35" s="2">
        <v>3.8052126199999998</v>
      </c>
      <c r="BN35" s="2"/>
      <c r="BO35" s="2">
        <v>3.7375432979999998</v>
      </c>
      <c r="BP35" s="2"/>
      <c r="BQ35" s="2">
        <v>1.3386581470000001</v>
      </c>
      <c r="BR35" s="2"/>
      <c r="BS35" s="2">
        <v>4.7448560930000001</v>
      </c>
      <c r="BT35" s="2"/>
      <c r="BU35" s="2">
        <v>2.980795611</v>
      </c>
      <c r="BV35" s="2"/>
      <c r="BW35" s="2">
        <v>2.0101658950000001</v>
      </c>
      <c r="BX35" s="2"/>
      <c r="BY35" s="2">
        <v>2.044382659</v>
      </c>
      <c r="CB35">
        <f>CB34+$K$5/COUNT(CH:CH)*3.38</f>
        <v>0.84</v>
      </c>
      <c r="CD35">
        <f>CD34+$K$5/COUNT(CH:CH)*4.58</f>
        <v>0.84</v>
      </c>
      <c r="CF35">
        <f>CF34+$K$5/COUNT(CH:CH)*5.75</f>
        <v>0.84</v>
      </c>
      <c r="CH35" s="2">
        <v>2.3333333330000001</v>
      </c>
      <c r="CI35" s="2"/>
      <c r="CJ35" s="2">
        <v>3.14853395</v>
      </c>
      <c r="CK35" s="2"/>
      <c r="CL35" s="2">
        <v>4.8878600820000004</v>
      </c>
      <c r="CM35" s="2"/>
      <c r="CN35" s="2">
        <v>1.595336077</v>
      </c>
      <c r="CO35" s="2"/>
      <c r="CP35" s="2">
        <v>3.4320987650000001</v>
      </c>
      <c r="CQ35" s="2"/>
      <c r="CR35" s="2">
        <v>4.9190672150000001</v>
      </c>
      <c r="CS35" s="2"/>
      <c r="CT35" s="2">
        <v>1.0897312240000001</v>
      </c>
      <c r="CU35" s="2"/>
      <c r="CV35" s="2">
        <v>2.326474696</v>
      </c>
      <c r="CW35" s="2"/>
      <c r="CX35" s="2">
        <v>3.5730178979999998</v>
      </c>
      <c r="CY35" s="2"/>
      <c r="CZ35" s="2">
        <v>4.8438909739999998</v>
      </c>
      <c r="DA35" s="2"/>
      <c r="DB35" s="2">
        <v>1.069958848</v>
      </c>
      <c r="DC35" s="2"/>
      <c r="DD35" s="2">
        <v>1.595336077</v>
      </c>
      <c r="DE35" s="2"/>
      <c r="DF35" s="2">
        <v>2.0353909460000001</v>
      </c>
      <c r="DG35" s="2"/>
      <c r="DH35" s="2">
        <v>2.9725115739999999</v>
      </c>
      <c r="DI35" s="2"/>
      <c r="DJ35" s="2">
        <v>4.6921461640000004</v>
      </c>
      <c r="DK35" s="2"/>
      <c r="DL35" s="2">
        <v>2.6556927510000001</v>
      </c>
      <c r="DM35" s="2"/>
      <c r="DN35" s="2">
        <v>3.6452674890000001</v>
      </c>
      <c r="DO35" s="2"/>
      <c r="DP35" s="2">
        <v>4.7851149360000003</v>
      </c>
      <c r="DQ35" s="2"/>
      <c r="DR35" s="2">
        <v>4.4954474629999996</v>
      </c>
    </row>
    <row r="36" spans="13:122" x14ac:dyDescent="0.35">
      <c r="M36">
        <f>M35+$K$2/COUNT(AO:AO)*2</f>
        <v>1.5103448275862086</v>
      </c>
      <c r="O36">
        <f>O35+$K$2/COUNT(AO:AO)*2</f>
        <v>1.5103448275862086</v>
      </c>
      <c r="Q36">
        <f>Q35+$K$2/COUNT(AO:AO)*2</f>
        <v>1.5103448275862086</v>
      </c>
      <c r="S36">
        <f>S35+$K$2/COUNT(AO:AO)</f>
        <v>1.0551724137931042</v>
      </c>
      <c r="U36">
        <f>U35+$K$2/COUNT(AO:AO)</f>
        <v>2.0551724137931044</v>
      </c>
      <c r="W36">
        <f>W35+$K$2/COUNT(AO:AO)</f>
        <v>3.0551724137931044</v>
      </c>
      <c r="Y36">
        <f>Y35+$K$2/COUNT(AO:AO)</f>
        <v>4.0551724137931027</v>
      </c>
      <c r="AA36">
        <f>AA35+$K$2/COUNT(AO:AO)</f>
        <v>5.0551724137930893</v>
      </c>
      <c r="AC36" s="4">
        <f>AC35+$K$2/COUNT(CH:CH)</f>
        <v>0.99402985074626904</v>
      </c>
      <c r="AE36" s="4">
        <f>AE35+$K$2/COUNT(CH:CH)</f>
        <v>1.9940298507462655</v>
      </c>
      <c r="AG36" s="4">
        <f>AG35+$K$2/COUNT(CH:CH)</f>
        <v>2.9940298507462728</v>
      </c>
      <c r="AI36" s="4">
        <f>AI35+$K$2/COUNT(CH:CH)</f>
        <v>3.9940298507462728</v>
      </c>
      <c r="AK36" s="4">
        <f>AK35+$K$2/COUNT(CH:CH)</f>
        <v>4.9940298507462577</v>
      </c>
      <c r="AN36" s="2"/>
      <c r="AO36" s="2">
        <v>4.7544581619999997</v>
      </c>
      <c r="AP36" s="2"/>
      <c r="AQ36" s="2">
        <v>2.3623906890000002</v>
      </c>
      <c r="AR36" s="2"/>
      <c r="AS36" s="2">
        <v>1.101508916</v>
      </c>
      <c r="AT36" s="2"/>
      <c r="AU36" s="2">
        <v>4.9309413580000001</v>
      </c>
      <c r="AV36" s="2"/>
      <c r="AW36" s="2">
        <v>2.1960133750000002</v>
      </c>
      <c r="AX36" s="2"/>
      <c r="AY36" s="2">
        <v>1.0742321829999999</v>
      </c>
      <c r="AZ36" s="2"/>
      <c r="BA36" s="2">
        <v>4.9538860910000002</v>
      </c>
      <c r="BB36" s="2"/>
      <c r="BC36" s="2">
        <v>3.9890262509999999</v>
      </c>
      <c r="BD36" s="2"/>
      <c r="BE36" s="2">
        <v>2.1618655690000002</v>
      </c>
      <c r="BF36" s="2"/>
      <c r="BG36" s="2">
        <v>1.1179698220000001</v>
      </c>
      <c r="BH36" s="2"/>
      <c r="BI36" s="2">
        <v>4.9581018520000004</v>
      </c>
      <c r="BJ36" s="2"/>
      <c r="BK36" s="2">
        <v>4.9309413580000001</v>
      </c>
      <c r="BL36" s="2"/>
      <c r="BM36" s="2">
        <v>3.8854811229999999</v>
      </c>
      <c r="BN36" s="2"/>
      <c r="BO36" s="2">
        <v>3.7517146769999998</v>
      </c>
      <c r="BP36" s="2"/>
      <c r="BQ36" s="2">
        <v>1.378600823</v>
      </c>
      <c r="BR36" s="2"/>
      <c r="BS36" s="2">
        <v>4.7530864199999998</v>
      </c>
      <c r="BT36" s="2"/>
      <c r="BU36" s="2">
        <v>3</v>
      </c>
      <c r="BV36" s="2"/>
      <c r="BW36" s="2">
        <v>2.223691332</v>
      </c>
      <c r="BX36" s="2"/>
      <c r="BY36" s="2">
        <v>2.0614478119999999</v>
      </c>
      <c r="CB36">
        <f>CB35+$K$5/COUNT(CH:CH)*3.38</f>
        <v>0.84</v>
      </c>
      <c r="CD36">
        <f>CD35+$K$5/COUNT(CH:CH)*4.58</f>
        <v>0.84</v>
      </c>
      <c r="CF36">
        <f>CF35+$K$5/COUNT(CH:CH)*5.75</f>
        <v>0.84</v>
      </c>
      <c r="CH36" s="2">
        <v>2.4257536750000002</v>
      </c>
      <c r="CI36" s="2"/>
      <c r="CJ36" s="2">
        <v>3.3237311379999999</v>
      </c>
      <c r="CK36" s="2"/>
      <c r="CL36" s="2">
        <v>4.9169406169999998</v>
      </c>
      <c r="CM36" s="2"/>
      <c r="CN36" s="2">
        <v>1.787379973</v>
      </c>
      <c r="CO36" s="2"/>
      <c r="CP36" s="2">
        <v>3.6200274979999998</v>
      </c>
      <c r="CQ36" s="2"/>
      <c r="CR36" s="2">
        <v>4.9290123460000004</v>
      </c>
      <c r="CS36" s="2"/>
      <c r="CT36" s="2">
        <v>1.095473251</v>
      </c>
      <c r="CU36" s="2"/>
      <c r="CV36" s="2">
        <v>2.3333333330000001</v>
      </c>
      <c r="CW36" s="2"/>
      <c r="CX36" s="2">
        <v>3.582879481</v>
      </c>
      <c r="CY36" s="2"/>
      <c r="CZ36" s="2">
        <v>4.8491083679999996</v>
      </c>
      <c r="DA36" s="2"/>
      <c r="DB36" s="2">
        <v>1.071330611</v>
      </c>
      <c r="DC36" s="2"/>
      <c r="DD36" s="2">
        <v>1.787379973</v>
      </c>
      <c r="DE36" s="2"/>
      <c r="DF36" s="2">
        <v>2.0404385289999998</v>
      </c>
      <c r="DG36" s="2"/>
      <c r="DH36" s="2">
        <v>2.9835392409999999</v>
      </c>
      <c r="DI36" s="2"/>
      <c r="DJ36" s="2">
        <v>4.7270233189999997</v>
      </c>
      <c r="DK36" s="2"/>
      <c r="DL36" s="2">
        <v>2.6565236940000001</v>
      </c>
      <c r="DM36" s="2"/>
      <c r="DN36" s="2">
        <v>3.6617904590000001</v>
      </c>
      <c r="DO36" s="2"/>
      <c r="DP36" s="2">
        <v>4.7879160589999996</v>
      </c>
      <c r="DQ36" s="2"/>
      <c r="DR36" s="2">
        <v>4.498971193</v>
      </c>
    </row>
    <row r="37" spans="13:122" x14ac:dyDescent="0.35">
      <c r="M37">
        <f>M36+$K$2/COUNT(AO:AO)*2</f>
        <v>1.5379310344827604</v>
      </c>
      <c r="O37">
        <f>O36+$K$2/COUNT(AO:AO)*2</f>
        <v>1.5379310344827604</v>
      </c>
      <c r="Q37">
        <f>Q36+$K$2/COUNT(AO:AO)*2</f>
        <v>1.5379310344827604</v>
      </c>
      <c r="S37">
        <f>S36+$K$2/COUNT(AO:AO)</f>
        <v>1.0689655172413801</v>
      </c>
      <c r="U37">
        <f>U36+$K$2/COUNT(AO:AO)</f>
        <v>2.0689655172413803</v>
      </c>
      <c r="W37">
        <f>W36+$K$2/COUNT(AO:AO)</f>
        <v>3.0689655172413803</v>
      </c>
      <c r="Y37">
        <f>Y36+$K$2/COUNT(AO:AO)</f>
        <v>4.0689655172413781</v>
      </c>
      <c r="AA37">
        <f>AA36+$K$2/COUNT(AO:AO)</f>
        <v>5.0689655172413648</v>
      </c>
      <c r="AC37" s="4">
        <f>AC36+$K$2/COUNT(CH:CH)</f>
        <v>1.0059701492537316</v>
      </c>
      <c r="AE37" s="4">
        <f>AE36+$K$2/COUNT(CH:CH)</f>
        <v>2.0059701492537281</v>
      </c>
      <c r="AG37" s="4">
        <f>AG36+$K$2/COUNT(CH:CH)</f>
        <v>3.0059701492537356</v>
      </c>
      <c r="AI37" s="4">
        <f>AI36+$K$2/COUNT(CH:CH)</f>
        <v>4.0059701492537352</v>
      </c>
      <c r="AK37" s="4">
        <f>AK36+$K$2/COUNT(CH:CH)</f>
        <v>5.0059701492537201</v>
      </c>
      <c r="AN37" s="2"/>
      <c r="AO37" s="2">
        <v>4.882030136</v>
      </c>
      <c r="AP37" s="2"/>
      <c r="AQ37" s="2">
        <v>2.3876360139999999</v>
      </c>
      <c r="AR37" s="2"/>
      <c r="AS37" s="2">
        <v>1.1095679009999999</v>
      </c>
      <c r="AT37" s="2"/>
      <c r="AU37" s="2">
        <v>4.9338856399999997</v>
      </c>
      <c r="AV37" s="2"/>
      <c r="AW37" s="2">
        <v>2.4276453619999998</v>
      </c>
      <c r="AX37" s="2"/>
      <c r="AY37" s="2">
        <v>1.0864197529999999</v>
      </c>
      <c r="AZ37" s="2"/>
      <c r="BA37" s="2">
        <v>4.9580330080000001</v>
      </c>
      <c r="BB37" s="2"/>
      <c r="BC37" s="2">
        <v>3.9918392969999998</v>
      </c>
      <c r="BD37" s="2"/>
      <c r="BE37" s="2">
        <v>2.2973958329999999</v>
      </c>
      <c r="BF37" s="2"/>
      <c r="BG37" s="2">
        <v>1.121141975</v>
      </c>
      <c r="BH37" s="2"/>
      <c r="BI37" s="2">
        <v>4.959876543</v>
      </c>
      <c r="BJ37" s="2"/>
      <c r="BK37" s="2">
        <v>4.9338856399999997</v>
      </c>
      <c r="BL37" s="2"/>
      <c r="BM37" s="2">
        <v>3.996669239</v>
      </c>
      <c r="BN37" s="2"/>
      <c r="BO37" s="2">
        <v>3.7839906640000001</v>
      </c>
      <c r="BP37" s="2"/>
      <c r="BQ37" s="2">
        <v>1.606310014</v>
      </c>
      <c r="BR37" s="2"/>
      <c r="BS37" s="2">
        <v>4.790123457</v>
      </c>
      <c r="BT37" s="2"/>
      <c r="BU37" s="2">
        <v>3.0077160489999999</v>
      </c>
      <c r="BV37" s="2"/>
      <c r="BW37" s="2">
        <v>2.3987075619999998</v>
      </c>
      <c r="BX37" s="2"/>
      <c r="BY37" s="2">
        <v>2.3908371920000002</v>
      </c>
      <c r="CB37">
        <f>CB36+$K$5/COUNT(CH:CH)*3.38</f>
        <v>0.84</v>
      </c>
      <c r="CD37">
        <f>CD36+$K$5/COUNT(CH:CH)*4.58</f>
        <v>0.84</v>
      </c>
      <c r="CF37">
        <f>CF36+$K$5/COUNT(CH:CH)*5.75</f>
        <v>0.84</v>
      </c>
      <c r="CH37" s="2">
        <v>2.6977749430000002</v>
      </c>
      <c r="CI37" s="2"/>
      <c r="CJ37" s="2">
        <v>3.4375857339999998</v>
      </c>
      <c r="CK37" s="2"/>
      <c r="CL37" s="2">
        <v>4.9314129360000001</v>
      </c>
      <c r="CM37" s="2"/>
      <c r="CN37" s="2">
        <v>1.8954925410000001</v>
      </c>
      <c r="CO37" s="2"/>
      <c r="CP37" s="2">
        <v>3.6325658070000002</v>
      </c>
      <c r="CQ37" s="2"/>
      <c r="CR37" s="2">
        <v>4.930864197</v>
      </c>
      <c r="CS37" s="2"/>
      <c r="CT37" s="2">
        <v>1.0973936900000001</v>
      </c>
      <c r="CU37" s="2"/>
      <c r="CV37" s="2">
        <v>2.344855967</v>
      </c>
      <c r="CW37" s="2"/>
      <c r="CX37" s="2">
        <v>3.618655693</v>
      </c>
      <c r="CY37" s="2"/>
      <c r="CZ37" s="2">
        <v>4.8559670779999999</v>
      </c>
      <c r="DA37" s="2"/>
      <c r="DB37" s="2">
        <v>1.0734953599999999</v>
      </c>
      <c r="DC37" s="2"/>
      <c r="DD37" s="2">
        <v>1.8954925410000001</v>
      </c>
      <c r="DE37" s="2"/>
      <c r="DF37" s="2">
        <v>2.1467288259999999</v>
      </c>
      <c r="DG37" s="2"/>
      <c r="DH37" s="2">
        <v>2.9840048000000001</v>
      </c>
      <c r="DI37" s="2"/>
      <c r="DJ37" s="2">
        <v>4.8178979819999999</v>
      </c>
      <c r="DK37" s="2"/>
      <c r="DL37" s="2">
        <v>2.9317038969999998</v>
      </c>
      <c r="DM37" s="2"/>
      <c r="DN37" s="2">
        <v>3.85162037</v>
      </c>
      <c r="DO37" s="2"/>
      <c r="DP37" s="2">
        <v>4.8408779150000001</v>
      </c>
      <c r="DQ37" s="2"/>
      <c r="DR37" s="2">
        <v>4.54869697</v>
      </c>
    </row>
    <row r="38" spans="13:122" x14ac:dyDescent="0.35">
      <c r="M38">
        <f>M37+$K$2/COUNT(AO:AO)*2</f>
        <v>1.5655172413793121</v>
      </c>
      <c r="O38">
        <f>O37+$K$2/COUNT(AO:AO)*2</f>
        <v>1.5655172413793121</v>
      </c>
      <c r="Q38">
        <f>Q37+$K$2/COUNT(AO:AO)*2</f>
        <v>1.5655172413793121</v>
      </c>
      <c r="S38">
        <f>S37+$K$2/COUNT(AO:AO)</f>
        <v>1.082758620689656</v>
      </c>
      <c r="U38">
        <f>U37+$K$2/COUNT(AO:AO)</f>
        <v>2.0827586206896562</v>
      </c>
      <c r="W38">
        <f>W37+$K$2/COUNT(AO:AO)</f>
        <v>3.0827586206896562</v>
      </c>
      <c r="Y38">
        <f>Y37+$K$2/COUNT(AO:AO)</f>
        <v>4.0827586206896536</v>
      </c>
      <c r="AA38">
        <f>AA37+$K$2/COUNT(AO:AO)</f>
        <v>5.0827586206896402</v>
      </c>
      <c r="AC38" s="4">
        <f>AC37+$K$2/COUNT(CH:CH)</f>
        <v>1.0179104477611942</v>
      </c>
      <c r="AE38" s="4">
        <f>AE37+$K$2/COUNT(CH:CH)</f>
        <v>2.0179104477611909</v>
      </c>
      <c r="AG38" s="4">
        <f>AG37+$K$2/COUNT(CH:CH)</f>
        <v>3.0179104477611984</v>
      </c>
      <c r="AI38" s="4">
        <f>AI37+$K$2/COUNT(CH:CH)</f>
        <v>4.0179104477611975</v>
      </c>
      <c r="AK38" s="4">
        <f>AK37+$K$2/COUNT(CH:CH)</f>
        <v>5.0179104477611824</v>
      </c>
      <c r="AN38" s="2"/>
      <c r="AO38" s="2">
        <v>4.8924479160000001</v>
      </c>
      <c r="AP38" s="2"/>
      <c r="AQ38" s="2">
        <v>2.473251029</v>
      </c>
      <c r="AR38" s="2"/>
      <c r="AS38" s="2">
        <v>1.124384939</v>
      </c>
      <c r="AT38" s="2"/>
      <c r="AU38" s="2">
        <v>4.9453125</v>
      </c>
      <c r="AV38" s="2"/>
      <c r="AW38" s="2">
        <v>2.6470871909999998</v>
      </c>
      <c r="AX38" s="2"/>
      <c r="AY38" s="2">
        <v>1.093217214</v>
      </c>
      <c r="AZ38" s="2"/>
      <c r="BA38" s="2">
        <v>4.959876543</v>
      </c>
      <c r="BB38" s="2"/>
      <c r="BC38" s="2">
        <v>4.0540613959999998</v>
      </c>
      <c r="BD38" s="2"/>
      <c r="BE38" s="2">
        <v>2.3420896940000002</v>
      </c>
      <c r="BF38" s="2"/>
      <c r="BG38" s="2">
        <v>1.124828532</v>
      </c>
      <c r="BH38" s="2"/>
      <c r="BI38" s="2">
        <v>4.9624357000000003</v>
      </c>
      <c r="BJ38" s="2"/>
      <c r="BK38" s="2">
        <v>4.9453125</v>
      </c>
      <c r="BL38" s="2"/>
      <c r="BM38" s="2">
        <v>4.0425240049999998</v>
      </c>
      <c r="BN38" s="2"/>
      <c r="BO38" s="2">
        <v>3.9917695470000001</v>
      </c>
      <c r="BP38" s="2"/>
      <c r="BQ38" s="2">
        <v>1.6123046759999999</v>
      </c>
      <c r="BR38" s="2"/>
      <c r="BS38" s="2">
        <v>4.7942386829999997</v>
      </c>
      <c r="BT38" s="2"/>
      <c r="BU38" s="2">
        <v>3.0149873500000002</v>
      </c>
      <c r="BV38" s="2"/>
      <c r="BW38" s="2">
        <v>2.418065548</v>
      </c>
      <c r="BX38" s="2"/>
      <c r="BY38" s="2">
        <v>2.64432073</v>
      </c>
      <c r="CB38">
        <f>CB37+$K$5/COUNT(CH:CH)*3.38</f>
        <v>0.84</v>
      </c>
      <c r="CD38">
        <f>CD37+$K$5/COUNT(CH:CH)*4.58</f>
        <v>0.84</v>
      </c>
      <c r="CF38">
        <f>CF37+$K$5/COUNT(CH:CH)*5.75</f>
        <v>0.84</v>
      </c>
      <c r="CH38" s="2">
        <v>2.7050755500000001</v>
      </c>
      <c r="CI38" s="2"/>
      <c r="CJ38" s="2">
        <v>3.6325658070000002</v>
      </c>
      <c r="CK38" s="2"/>
      <c r="CL38" s="2">
        <v>4.934156379</v>
      </c>
      <c r="CM38" s="2"/>
      <c r="CN38" s="2">
        <v>1.9218107209999999</v>
      </c>
      <c r="CO38" s="2"/>
      <c r="CP38" s="2">
        <v>3.6498628260000001</v>
      </c>
      <c r="CQ38" s="2"/>
      <c r="CR38" s="2">
        <v>4.938657407</v>
      </c>
      <c r="CS38" s="2"/>
      <c r="CT38" s="2">
        <v>1.097993827</v>
      </c>
      <c r="CU38" s="2"/>
      <c r="CV38" s="2">
        <v>2.3499537940000002</v>
      </c>
      <c r="CW38" s="2"/>
      <c r="CX38" s="2">
        <v>3.6364883400000001</v>
      </c>
      <c r="CY38" s="2"/>
      <c r="CZ38" s="2">
        <v>4.8617283950000001</v>
      </c>
      <c r="DA38" s="2"/>
      <c r="DB38" s="2">
        <v>1.0744170099999999</v>
      </c>
      <c r="DC38" s="2"/>
      <c r="DD38" s="2">
        <v>1.9218107209999999</v>
      </c>
      <c r="DE38" s="2"/>
      <c r="DF38" s="2">
        <v>2.1753086420000001</v>
      </c>
      <c r="DG38" s="2"/>
      <c r="DH38" s="2">
        <v>3</v>
      </c>
      <c r="DI38" s="2"/>
      <c r="DJ38" s="2">
        <v>4.8271604940000001</v>
      </c>
      <c r="DK38" s="2"/>
      <c r="DL38" s="2">
        <v>2.9368998629999998</v>
      </c>
      <c r="DM38" s="2"/>
      <c r="DN38" s="2">
        <v>3.8557432120000001</v>
      </c>
      <c r="DO38" s="2"/>
      <c r="DP38" s="2">
        <v>4.8534979419999997</v>
      </c>
      <c r="DQ38" s="2"/>
      <c r="DR38" s="2">
        <v>4.6748971189999997</v>
      </c>
    </row>
    <row r="39" spans="13:122" x14ac:dyDescent="0.35">
      <c r="M39">
        <f>M38+$K$2/COUNT(AO:AO)*2</f>
        <v>1.5931034482758639</v>
      </c>
      <c r="O39">
        <f>O38+$K$2/COUNT(AO:AO)*2</f>
        <v>1.5931034482758639</v>
      </c>
      <c r="Q39">
        <f>Q38+$K$2/COUNT(AO:AO)*2</f>
        <v>1.5931034482758639</v>
      </c>
      <c r="S39">
        <f>S38+$K$2/COUNT(AO:AO)</f>
        <v>1.0965517241379319</v>
      </c>
      <c r="U39">
        <f>U38+$K$2/COUNT(AO:AO)</f>
        <v>2.0965517241379321</v>
      </c>
      <c r="W39">
        <f>W38+$K$2/COUNT(AO:AO)</f>
        <v>3.0965517241379321</v>
      </c>
      <c r="Y39">
        <f>Y38+$K$2/COUNT(AO:AO)</f>
        <v>4.096551724137929</v>
      </c>
      <c r="AA39">
        <f>AA38+$K$2/COUNT(AO:AO)</f>
        <v>5.0965517241379157</v>
      </c>
      <c r="AC39" s="4">
        <f>AC38+$K$2/COUNT(CH:CH)</f>
        <v>1.0298507462686568</v>
      </c>
      <c r="AE39" s="4">
        <f>AE38+$K$2/COUNT(CH:CH)</f>
        <v>2.0298507462686537</v>
      </c>
      <c r="AG39" s="4">
        <f>AG38+$K$2/COUNT(CH:CH)</f>
        <v>3.0298507462686612</v>
      </c>
      <c r="AI39" s="4">
        <f>AI38+$K$2/COUNT(CH:CH)</f>
        <v>4.0298507462686599</v>
      </c>
      <c r="AK39" s="4">
        <f>AK38+$K$2/COUNT(CH:CH)</f>
        <v>5.0298507462686448</v>
      </c>
      <c r="AN39" s="2"/>
      <c r="AO39" s="2">
        <v>4.8958976339999998</v>
      </c>
      <c r="AP39" s="2"/>
      <c r="AQ39" s="2">
        <v>2.8532235940000001</v>
      </c>
      <c r="AR39" s="2"/>
      <c r="AS39" s="2">
        <v>1.1385030869999999</v>
      </c>
      <c r="AT39" s="2"/>
      <c r="AU39" s="2">
        <v>4.953798098</v>
      </c>
      <c r="AV39" s="2"/>
      <c r="AW39" s="2">
        <v>2.847608025</v>
      </c>
      <c r="AX39" s="2"/>
      <c r="AY39" s="2">
        <v>1.1128860490000001</v>
      </c>
      <c r="AZ39" s="2"/>
      <c r="BA39" s="2">
        <v>4.9618055559999998</v>
      </c>
      <c r="BB39" s="2"/>
      <c r="BC39" s="2">
        <v>4.0897119340000003</v>
      </c>
      <c r="BD39" s="2"/>
      <c r="BE39" s="2">
        <v>2.3429355279999999</v>
      </c>
      <c r="BF39" s="2"/>
      <c r="BG39" s="2">
        <v>1.1327160489999999</v>
      </c>
      <c r="BH39" s="2"/>
      <c r="BI39" s="2">
        <v>4.9627662939999997</v>
      </c>
      <c r="BJ39" s="2"/>
      <c r="BK39" s="2">
        <v>4.953798098</v>
      </c>
      <c r="BL39" s="2"/>
      <c r="BM39" s="2">
        <v>4.0453200809999998</v>
      </c>
      <c r="BN39" s="2"/>
      <c r="BO39" s="2">
        <v>4.0815173529999997</v>
      </c>
      <c r="BP39" s="2"/>
      <c r="BQ39" s="2">
        <v>1.6635112219999999</v>
      </c>
      <c r="BR39" s="2"/>
      <c r="BS39" s="2">
        <v>4.821673777</v>
      </c>
      <c r="BT39" s="2"/>
      <c r="BU39" s="2">
        <v>3.0178326480000002</v>
      </c>
      <c r="BV39" s="2"/>
      <c r="BW39" s="2">
        <v>2.4272867119999999</v>
      </c>
      <c r="BX39" s="2"/>
      <c r="BY39" s="2">
        <v>3.0662643470000002</v>
      </c>
      <c r="CB39">
        <f>CB38+$K$5/COUNT(CH:CH)*3.38</f>
        <v>0.84</v>
      </c>
      <c r="CD39">
        <f>CD38+$K$5/COUNT(CH:CH)*4.58</f>
        <v>0.84</v>
      </c>
      <c r="CF39">
        <f>CF38+$K$5/COUNT(CH:CH)*5.75</f>
        <v>0.84</v>
      </c>
      <c r="CH39" s="2">
        <v>2.762688614</v>
      </c>
      <c r="CI39" s="2"/>
      <c r="CJ39" s="2">
        <v>3.7297824880000001</v>
      </c>
      <c r="CK39" s="2"/>
      <c r="CL39" s="2">
        <v>4.9441751859999998</v>
      </c>
      <c r="CM39" s="2"/>
      <c r="CN39" s="2">
        <v>2.322530864</v>
      </c>
      <c r="CO39" s="2"/>
      <c r="CP39" s="2">
        <v>3.6824417010000001</v>
      </c>
      <c r="CQ39" s="2"/>
      <c r="CR39" s="2">
        <v>4.9389668530000002</v>
      </c>
      <c r="CS39" s="2"/>
      <c r="CT39" s="2">
        <v>1.1001371740000001</v>
      </c>
      <c r="CU39" s="2"/>
      <c r="CV39" s="2">
        <v>2.3539094340000002</v>
      </c>
      <c r="CW39" s="2"/>
      <c r="CX39" s="2">
        <v>3.650205761</v>
      </c>
      <c r="CY39" s="2"/>
      <c r="CZ39" s="2">
        <v>4.8964334709999999</v>
      </c>
      <c r="DA39" s="2"/>
      <c r="DB39" s="2">
        <v>1.0847050760000001</v>
      </c>
      <c r="DC39" s="2"/>
      <c r="DD39" s="2">
        <v>2.322530864</v>
      </c>
      <c r="DE39" s="2"/>
      <c r="DF39" s="2">
        <v>2.1856143019999998</v>
      </c>
      <c r="DG39" s="2"/>
      <c r="DH39" s="2">
        <v>3.0096022570000001</v>
      </c>
      <c r="DI39" s="2"/>
      <c r="DJ39" s="2">
        <v>4.8367626890000004</v>
      </c>
      <c r="DK39" s="2"/>
      <c r="DL39" s="2">
        <v>2.9753086419999999</v>
      </c>
      <c r="DM39" s="2"/>
      <c r="DN39" s="2">
        <v>3.9944501080000001</v>
      </c>
      <c r="DO39" s="2"/>
      <c r="DP39" s="2">
        <v>4.8667902950000004</v>
      </c>
      <c r="DQ39" s="2"/>
      <c r="DR39" s="2">
        <v>4.7180332839999997</v>
      </c>
    </row>
    <row r="40" spans="13:122" x14ac:dyDescent="0.35">
      <c r="M40">
        <f>M39+$K$2/COUNT(AO:AO)*2</f>
        <v>1.6206896551724157</v>
      </c>
      <c r="O40">
        <f>O39+$K$2/COUNT(AO:AO)*2</f>
        <v>1.6206896551724157</v>
      </c>
      <c r="Q40">
        <f>Q39+$K$2/COUNT(AO:AO)*2</f>
        <v>1.6206896551724157</v>
      </c>
      <c r="S40">
        <f>S39+$K$2/COUNT(AO:AO)</f>
        <v>1.1103448275862078</v>
      </c>
      <c r="U40">
        <f>U39+$K$2/COUNT(AO:AO)</f>
        <v>2.110344827586208</v>
      </c>
      <c r="W40">
        <f>W39+$K$2/COUNT(AO:AO)</f>
        <v>3.110344827586208</v>
      </c>
      <c r="Y40">
        <f>Y39+$K$2/COUNT(AO:AO)</f>
        <v>4.1103448275862045</v>
      </c>
      <c r="AA40">
        <f>AA39+$K$2/COUNT(AO:AO)</f>
        <v>5.1103448275861911</v>
      </c>
      <c r="AC40" s="4">
        <f>AC39+$K$2/COUNT(CH:CH)</f>
        <v>1.0417910447761194</v>
      </c>
      <c r="AE40" s="4">
        <f>AE39+$K$2/COUNT(CH:CH)</f>
        <v>2.0417910447761165</v>
      </c>
      <c r="AG40" s="4">
        <f>AG39+$K$2/COUNT(CH:CH)</f>
        <v>3.0417910447761241</v>
      </c>
      <c r="AI40" s="4">
        <f>AI39+$K$2/COUNT(CH:CH)</f>
        <v>4.0417910447761223</v>
      </c>
      <c r="AK40" s="4">
        <f>AK39+$K$2/COUNT(CH:CH)</f>
        <v>5.0417910447761072</v>
      </c>
      <c r="AN40" s="2"/>
      <c r="AO40" s="2">
        <v>4.9232253090000002</v>
      </c>
      <c r="AP40" s="2"/>
      <c r="AQ40" s="2">
        <v>2.9432227360000001</v>
      </c>
      <c r="AR40" s="2"/>
      <c r="AS40" s="2">
        <v>1.1445982720000001</v>
      </c>
      <c r="AT40" s="2"/>
      <c r="AU40" s="2">
        <v>4.9550475819999997</v>
      </c>
      <c r="AV40" s="2"/>
      <c r="AW40" s="2">
        <v>2.8716461770000001</v>
      </c>
      <c r="AX40" s="2"/>
      <c r="AY40" s="2">
        <v>1.1516980240000001</v>
      </c>
      <c r="AZ40" s="2"/>
      <c r="BA40" s="2">
        <v>4.9632346280000004</v>
      </c>
      <c r="BB40" s="2"/>
      <c r="BC40" s="2">
        <v>4.2164240919999996</v>
      </c>
      <c r="BD40" s="2"/>
      <c r="BE40" s="2">
        <v>2.3922523779999998</v>
      </c>
      <c r="BF40" s="2"/>
      <c r="BG40" s="2">
        <v>1.1536351380000001</v>
      </c>
      <c r="BH40" s="2"/>
      <c r="BI40" s="2">
        <v>4.9637345679999996</v>
      </c>
      <c r="BJ40" s="2"/>
      <c r="BK40" s="2">
        <v>4.9550475819999997</v>
      </c>
      <c r="BL40" s="2"/>
      <c r="BM40" s="2">
        <v>4.0783371910000001</v>
      </c>
      <c r="BN40" s="2"/>
      <c r="BO40" s="2">
        <v>4.157259496</v>
      </c>
      <c r="BP40" s="2"/>
      <c r="BQ40" s="2">
        <v>1.7875526859999999</v>
      </c>
      <c r="BR40" s="2"/>
      <c r="BS40" s="2">
        <v>4.8271604520000002</v>
      </c>
      <c r="BT40" s="2"/>
      <c r="BU40" s="2">
        <v>3.019204389</v>
      </c>
      <c r="BV40" s="2"/>
      <c r="BW40" s="2">
        <v>2.5020576129999998</v>
      </c>
      <c r="BX40" s="2"/>
      <c r="BY40" s="2">
        <v>3.0937916329999999</v>
      </c>
      <c r="CB40">
        <f>CB39+$K$5/COUNT(CH:CH)*3.38</f>
        <v>0.84</v>
      </c>
      <c r="CD40">
        <f>CD39+$K$5/COUNT(CH:CH)*4.58</f>
        <v>0.84</v>
      </c>
      <c r="CF40">
        <f>CF39+$K$5/COUNT(CH:CH)*5.75</f>
        <v>0.84</v>
      </c>
      <c r="CH40" s="2">
        <v>2.8765433150000002</v>
      </c>
      <c r="CI40" s="2"/>
      <c r="CJ40" s="2">
        <v>3.7928669830000001</v>
      </c>
      <c r="CK40" s="2"/>
      <c r="CL40" s="2">
        <v>4.9473251029999998</v>
      </c>
      <c r="CM40" s="2"/>
      <c r="CN40" s="2">
        <v>2.3240740739999999</v>
      </c>
      <c r="CO40" s="2"/>
      <c r="CP40" s="2">
        <v>3.7583802369999999</v>
      </c>
      <c r="CQ40" s="2"/>
      <c r="CR40" s="2">
        <v>4.9519290119999999</v>
      </c>
      <c r="CS40" s="2"/>
      <c r="CT40" s="2">
        <v>1.145152934</v>
      </c>
      <c r="CU40" s="2"/>
      <c r="CV40" s="2">
        <v>2.3569958849999999</v>
      </c>
      <c r="CW40" s="2"/>
      <c r="CX40" s="2">
        <v>3.6508359060000002</v>
      </c>
      <c r="CY40" s="2"/>
      <c r="CZ40" s="2">
        <v>4.9300411520000003</v>
      </c>
      <c r="DA40" s="2"/>
      <c r="DB40" s="2">
        <v>1.096021948</v>
      </c>
      <c r="DC40" s="2"/>
      <c r="DD40" s="2">
        <v>2.3240740739999999</v>
      </c>
      <c r="DE40" s="2"/>
      <c r="DF40" s="2">
        <v>2.3676269599999999</v>
      </c>
      <c r="DG40" s="2"/>
      <c r="DH40" s="2">
        <v>3.0123628500000001</v>
      </c>
      <c r="DI40" s="2"/>
      <c r="DJ40" s="2">
        <v>4.8381344310000003</v>
      </c>
      <c r="DK40" s="2"/>
      <c r="DL40" s="2">
        <v>2.9762891599999999</v>
      </c>
      <c r="DM40" s="2"/>
      <c r="DN40" s="2">
        <v>4.01563786</v>
      </c>
      <c r="DO40" s="2"/>
      <c r="DP40" s="2">
        <v>4.8724601339999998</v>
      </c>
      <c r="DQ40" s="2"/>
      <c r="DR40" s="2">
        <v>4.7879160589999996</v>
      </c>
    </row>
    <row r="41" spans="13:122" x14ac:dyDescent="0.35">
      <c r="M41">
        <f>M40+$K$2/COUNT(AO:AO)*2</f>
        <v>1.6482758620689675</v>
      </c>
      <c r="O41">
        <f>O40+$K$2/COUNT(AO:AO)*2</f>
        <v>1.6482758620689675</v>
      </c>
      <c r="Q41">
        <f>Q40+$K$2/COUNT(AO:AO)*2</f>
        <v>1.6482758620689675</v>
      </c>
      <c r="S41">
        <f>S40+$K$2/COUNT(AO:AO)</f>
        <v>1.1241379310344837</v>
      </c>
      <c r="U41">
        <f>U40+$K$2/COUNT(AO:AO)</f>
        <v>2.1241379310344839</v>
      </c>
      <c r="W41">
        <f>W40+$K$2/COUNT(AO:AO)</f>
        <v>3.1241379310344839</v>
      </c>
      <c r="Y41">
        <f>Y40+$K$2/COUNT(AO:AO)</f>
        <v>4.1241379310344799</v>
      </c>
      <c r="AA41">
        <f>AA40+$K$2/COUNT(AO:AO)</f>
        <v>5.1241379310344666</v>
      </c>
      <c r="AC41" s="4">
        <f>AC40+$K$2/COUNT(CH:CH)</f>
        <v>1.053731343283582</v>
      </c>
      <c r="AE41" s="4">
        <f>AE40+$K$2/COUNT(CH:CH)</f>
        <v>2.0537313432835793</v>
      </c>
      <c r="AG41" s="4">
        <f>AG40+$K$2/COUNT(CH:CH)</f>
        <v>3.0537313432835869</v>
      </c>
      <c r="AI41" s="4">
        <f>AI40+$K$2/COUNT(CH:CH)</f>
        <v>4.0537313432835846</v>
      </c>
      <c r="AK41" s="4">
        <f>AK40+$K$2/COUNT(CH:CH)</f>
        <v>5.0537313432835695</v>
      </c>
      <c r="AN41" s="2"/>
      <c r="AO41" s="2">
        <v>4.9279578190000004</v>
      </c>
      <c r="AP41" s="2"/>
      <c r="AQ41" s="2">
        <v>2.954036458</v>
      </c>
      <c r="AR41" s="2"/>
      <c r="AS41" s="2">
        <v>1.1577932099999999</v>
      </c>
      <c r="AT41" s="2"/>
      <c r="AU41" s="2">
        <v>4.9560185179999996</v>
      </c>
      <c r="AV41" s="2"/>
      <c r="AW41" s="2">
        <v>2.8930041150000001</v>
      </c>
      <c r="AX41" s="2"/>
      <c r="AY41" s="2">
        <v>1.157750343</v>
      </c>
      <c r="AZ41" s="2"/>
      <c r="BA41" s="2">
        <v>4.9663323049999999</v>
      </c>
      <c r="BB41" s="2"/>
      <c r="BC41" s="2">
        <v>4.2222222220000001</v>
      </c>
      <c r="BD41" s="2"/>
      <c r="BE41" s="2">
        <v>2.4022092270000002</v>
      </c>
      <c r="BF41" s="2"/>
      <c r="BG41" s="2">
        <v>1.1539351849999999</v>
      </c>
      <c r="BH41" s="2"/>
      <c r="BI41" s="2">
        <v>4.9656635810000003</v>
      </c>
      <c r="BJ41" s="2"/>
      <c r="BK41" s="2">
        <v>4.9560185179999996</v>
      </c>
      <c r="BL41" s="2"/>
      <c r="BM41" s="2">
        <v>4.0976080240000003</v>
      </c>
      <c r="BN41" s="2"/>
      <c r="BO41" s="2">
        <v>4.223593964</v>
      </c>
      <c r="BP41" s="2"/>
      <c r="BQ41" s="2">
        <v>1.8079561040000001</v>
      </c>
      <c r="BR41" s="2"/>
      <c r="BS41" s="2">
        <v>4.896523717</v>
      </c>
      <c r="BT41" s="2"/>
      <c r="BU41" s="2">
        <v>3.0236658379999999</v>
      </c>
      <c r="BV41" s="2"/>
      <c r="BW41" s="2">
        <v>2.6337448559999999</v>
      </c>
      <c r="BX41" s="2"/>
      <c r="BY41" s="2">
        <v>3.1775625500000002</v>
      </c>
      <c r="CB41">
        <f>CB40+$K$5/COUNT(CH:CH)*3.38</f>
        <v>0.84</v>
      </c>
      <c r="CD41">
        <f>CD40+$K$5/COUNT(CH:CH)*4.58</f>
        <v>0.84</v>
      </c>
      <c r="CF41">
        <f>CF40+$K$5/COUNT(CH:CH)*5.75</f>
        <v>0.84</v>
      </c>
      <c r="CH41" s="2">
        <v>2.9561323709999998</v>
      </c>
      <c r="CI41" s="2"/>
      <c r="CJ41" s="2">
        <v>3.8971193419999999</v>
      </c>
      <c r="CK41" s="2"/>
      <c r="CL41" s="2">
        <v>4.9506172839999998</v>
      </c>
      <c r="CM41" s="2"/>
      <c r="CN41" s="2">
        <v>2.374485618</v>
      </c>
      <c r="CO41" s="2"/>
      <c r="CP41" s="2">
        <v>3.901234568</v>
      </c>
      <c r="CQ41" s="2"/>
      <c r="CR41" s="2">
        <v>4.9533607679999996</v>
      </c>
      <c r="CS41" s="2"/>
      <c r="CT41" s="2">
        <v>1.189251512</v>
      </c>
      <c r="CU41" s="2"/>
      <c r="CV41" s="2">
        <v>2.3593964330000001</v>
      </c>
      <c r="CW41" s="2"/>
      <c r="CX41" s="2">
        <v>3.6655092589999998</v>
      </c>
      <c r="CY41" s="2"/>
      <c r="CZ41" s="2">
        <v>4.9344055429999996</v>
      </c>
      <c r="DA41" s="2"/>
      <c r="DB41" s="2">
        <v>1.113854648</v>
      </c>
      <c r="DC41" s="2"/>
      <c r="DD41" s="2">
        <v>2.374485618</v>
      </c>
      <c r="DE41" s="2"/>
      <c r="DF41" s="2">
        <v>2.379656625</v>
      </c>
      <c r="DG41" s="2"/>
      <c r="DH41" s="2">
        <v>3.0173837460000001</v>
      </c>
      <c r="DI41" s="2"/>
      <c r="DJ41" s="2">
        <v>4.8541042409999999</v>
      </c>
      <c r="DK41" s="2"/>
      <c r="DL41" s="2">
        <v>3.0267115869999999</v>
      </c>
      <c r="DM41" s="2"/>
      <c r="DN41" s="2">
        <v>4.2283950619999997</v>
      </c>
      <c r="DO41" s="2"/>
      <c r="DP41" s="2">
        <v>4.877915078</v>
      </c>
      <c r="DQ41" s="2"/>
      <c r="DR41" s="2">
        <v>4.7958847740000001</v>
      </c>
    </row>
    <row r="42" spans="13:122" x14ac:dyDescent="0.35">
      <c r="M42">
        <f>M41+$K$2/COUNT(AO:AO)*2</f>
        <v>1.6758620689655193</v>
      </c>
      <c r="O42">
        <f>O41+$K$2/COUNT(AO:AO)*2</f>
        <v>1.6758620689655193</v>
      </c>
      <c r="Q42">
        <f>Q41+$K$2/COUNT(AO:AO)*2</f>
        <v>1.6758620689655193</v>
      </c>
      <c r="S42">
        <f>S41+$K$2/COUNT(AO:AO)</f>
        <v>1.1379310344827596</v>
      </c>
      <c r="U42">
        <f>U41+$K$2/COUNT(AO:AO)</f>
        <v>2.1379310344827598</v>
      </c>
      <c r="W42">
        <f>W41+$K$2/COUNT(AO:AO)</f>
        <v>3.1379310344827598</v>
      </c>
      <c r="Y42">
        <f>Y41+$K$2/COUNT(AO:AO)</f>
        <v>4.1379310344827553</v>
      </c>
      <c r="AA42">
        <f>AA41+$K$2/COUNT(AO:AO)</f>
        <v>5.137931034482742</v>
      </c>
      <c r="AC42" s="4">
        <f>AC41+$K$2/COUNT(CH:CH)</f>
        <v>1.0656716417910446</v>
      </c>
      <c r="AE42" s="4">
        <f>AE41+$K$2/COUNT(CH:CH)</f>
        <v>2.0656716417910421</v>
      </c>
      <c r="AG42" s="4">
        <f>AG41+$K$2/COUNT(CH:CH)</f>
        <v>3.0656716417910497</v>
      </c>
      <c r="AI42" s="4">
        <f>AI41+$K$2/COUNT(CH:CH)</f>
        <v>4.065671641791047</v>
      </c>
      <c r="AK42" s="4">
        <f>AK41+$K$2/COUNT(CH:CH)</f>
        <v>5.0656716417910319</v>
      </c>
      <c r="AN42" s="2"/>
      <c r="AO42" s="2">
        <v>4.928929997</v>
      </c>
      <c r="AP42" s="2"/>
      <c r="AQ42" s="2">
        <v>2.9640309359999999</v>
      </c>
      <c r="AR42" s="2"/>
      <c r="AS42" s="2">
        <v>1.193833591</v>
      </c>
      <c r="AT42" s="2"/>
      <c r="AU42" s="2">
        <v>4.9597622660000003</v>
      </c>
      <c r="AV42" s="2"/>
      <c r="AW42" s="2">
        <v>2.9241319450000001</v>
      </c>
      <c r="AX42" s="2"/>
      <c r="AY42" s="2">
        <v>1.169367284</v>
      </c>
      <c r="AZ42" s="2"/>
      <c r="BA42" s="2">
        <v>4.967592593</v>
      </c>
      <c r="BB42" s="2"/>
      <c r="BC42" s="2">
        <v>4.2404385290000004</v>
      </c>
      <c r="BD42" s="2"/>
      <c r="BE42" s="2">
        <v>2.444444549</v>
      </c>
      <c r="BF42" s="2"/>
      <c r="BG42" s="2">
        <v>1.179385288</v>
      </c>
      <c r="BH42" s="2"/>
      <c r="BI42" s="2">
        <v>4.9684499310000003</v>
      </c>
      <c r="BJ42" s="2"/>
      <c r="BK42" s="2">
        <v>4.9597622660000003</v>
      </c>
      <c r="BL42" s="2"/>
      <c r="BM42" s="2">
        <v>4.1977597219999998</v>
      </c>
      <c r="BN42" s="2"/>
      <c r="BO42" s="2">
        <v>4.233164983</v>
      </c>
      <c r="BP42" s="2"/>
      <c r="BQ42" s="2">
        <v>1.825788752</v>
      </c>
      <c r="BR42" s="2"/>
      <c r="BS42" s="2">
        <v>4.9209426440000001</v>
      </c>
      <c r="BT42" s="2"/>
      <c r="BU42" s="2">
        <v>3.0635030859999999</v>
      </c>
      <c r="BV42" s="2"/>
      <c r="BW42" s="2">
        <v>2.7860082300000002</v>
      </c>
      <c r="BX42" s="2"/>
      <c r="BY42" s="2">
        <v>3.288065843</v>
      </c>
      <c r="CB42">
        <f>CB41+$K$5/COUNT(CH:CH)*3.38</f>
        <v>0.84</v>
      </c>
      <c r="CD42">
        <f>CD41+$K$5/COUNT(CH:CH)*4.58</f>
        <v>0.84</v>
      </c>
      <c r="CF42">
        <f>CF41+$K$5/COUNT(CH:CH)*5.75</f>
        <v>0.84</v>
      </c>
      <c r="CH42" s="2">
        <v>2.9818930039999998</v>
      </c>
      <c r="CI42" s="2"/>
      <c r="CJ42" s="2">
        <v>3.9025728200000001</v>
      </c>
      <c r="CK42" s="2"/>
      <c r="CL42" s="2">
        <v>4.9542884349999996</v>
      </c>
      <c r="CM42" s="2"/>
      <c r="CN42" s="2">
        <v>2.381344307</v>
      </c>
      <c r="CO42" s="2"/>
      <c r="CP42" s="2">
        <v>3.9582059119999999</v>
      </c>
      <c r="CQ42" s="2"/>
      <c r="CR42" s="2">
        <v>4.9545717590000002</v>
      </c>
      <c r="CS42" s="2"/>
      <c r="CT42" s="2">
        <v>1.205761327</v>
      </c>
      <c r="CU42" s="2"/>
      <c r="CV42" s="2">
        <v>2.3629197710000001</v>
      </c>
      <c r="CW42" s="2"/>
      <c r="CX42" s="2">
        <v>3.6666666669999999</v>
      </c>
      <c r="CY42" s="2"/>
      <c r="CZ42" s="2">
        <v>4.95</v>
      </c>
      <c r="DA42" s="2"/>
      <c r="DB42" s="2">
        <v>1.116598142</v>
      </c>
      <c r="DC42" s="2"/>
      <c r="DD42" s="2">
        <v>2.381344307</v>
      </c>
      <c r="DE42" s="2"/>
      <c r="DF42" s="2">
        <v>2.3868827160000001</v>
      </c>
      <c r="DG42" s="2"/>
      <c r="DH42" s="2">
        <v>3.0534979419999999</v>
      </c>
      <c r="DI42" s="2"/>
      <c r="DJ42" s="2">
        <v>4.8710562409999998</v>
      </c>
      <c r="DK42" s="2"/>
      <c r="DL42" s="2">
        <v>3.044425129</v>
      </c>
      <c r="DM42" s="2"/>
      <c r="DN42" s="2">
        <v>4.3087738890000002</v>
      </c>
      <c r="DO42" s="2"/>
      <c r="DP42" s="2">
        <v>4.9135802469999996</v>
      </c>
      <c r="DQ42" s="2"/>
      <c r="DR42" s="2">
        <v>4.8329903979999997</v>
      </c>
    </row>
    <row r="43" spans="13:122" x14ac:dyDescent="0.35">
      <c r="M43">
        <f>M42+$K$2/COUNT(AO:AO)*2</f>
        <v>1.703448275862071</v>
      </c>
      <c r="O43">
        <f>O42+$K$2/COUNT(AO:AO)*2</f>
        <v>1.703448275862071</v>
      </c>
      <c r="Q43">
        <f>Q42+$K$2/COUNT(AO:AO)*2</f>
        <v>1.703448275862071</v>
      </c>
      <c r="S43">
        <f>S42+$K$2/COUNT(AO:AO)</f>
        <v>1.1517241379310355</v>
      </c>
      <c r="U43">
        <f>U42+$K$2/COUNT(AO:AO)</f>
        <v>2.1517241379310357</v>
      </c>
      <c r="W43">
        <f>W42+$K$2/COUNT(AO:AO)</f>
        <v>3.1517241379310357</v>
      </c>
      <c r="Y43">
        <f>Y42+$K$2/COUNT(AO:AO)</f>
        <v>4.1517241379310308</v>
      </c>
      <c r="AA43">
        <f>AA42+$K$2/COUNT(AO:AO)</f>
        <v>5.1517241379310175</v>
      </c>
      <c r="AC43" s="4">
        <f>AC42+$K$2/COUNT(CH:CH)</f>
        <v>1.0776119402985072</v>
      </c>
      <c r="AE43" s="4">
        <f>AE42+$K$2/COUNT(CH:CH)</f>
        <v>2.0776119402985049</v>
      </c>
      <c r="AG43" s="4">
        <f>AG42+$K$2/COUNT(CH:CH)</f>
        <v>3.0776119402985125</v>
      </c>
      <c r="AI43" s="4">
        <f>AI42+$K$2/COUNT(CH:CH)</f>
        <v>4.0776119402985094</v>
      </c>
      <c r="AK43" s="4">
        <f>AK42+$K$2/COUNT(CH:CH)</f>
        <v>5.0776119402984943</v>
      </c>
      <c r="AN43" s="2"/>
      <c r="AO43" s="2">
        <v>4.9488223170000003</v>
      </c>
      <c r="AP43" s="2"/>
      <c r="AQ43" s="2">
        <v>2.9672067900000001</v>
      </c>
      <c r="AR43" s="2"/>
      <c r="AS43" s="2">
        <v>1.200990226</v>
      </c>
      <c r="AT43" s="2"/>
      <c r="AU43" s="2">
        <v>4.9615912209999999</v>
      </c>
      <c r="AV43" s="2"/>
      <c r="AW43" s="2">
        <v>2.9614197529999999</v>
      </c>
      <c r="AX43" s="2"/>
      <c r="AY43" s="2">
        <v>1.1809413580000001</v>
      </c>
      <c r="AZ43" s="2"/>
      <c r="BA43" s="2">
        <v>4.967592593</v>
      </c>
      <c r="BB43" s="2"/>
      <c r="BC43" s="2">
        <v>4.3113854600000003</v>
      </c>
      <c r="BD43" s="2"/>
      <c r="BE43" s="2">
        <v>2.475619504</v>
      </c>
      <c r="BF43" s="2"/>
      <c r="BG43" s="2">
        <v>1.1895633649999999</v>
      </c>
      <c r="BH43" s="2"/>
      <c r="BI43" s="2">
        <v>4.9695216049999997</v>
      </c>
      <c r="BJ43" s="2"/>
      <c r="BK43" s="2">
        <v>4.9615912209999999</v>
      </c>
      <c r="BL43" s="2"/>
      <c r="BM43" s="2">
        <v>4.2016911009999998</v>
      </c>
      <c r="BN43" s="2"/>
      <c r="BO43" s="2">
        <v>4.4348422489999999</v>
      </c>
      <c r="BP43" s="2"/>
      <c r="BQ43" s="2">
        <v>1.8444444449999999</v>
      </c>
      <c r="BR43" s="2"/>
      <c r="BS43" s="2">
        <v>4.9367283950000003</v>
      </c>
      <c r="BT43" s="2"/>
      <c r="BU43" s="2">
        <v>3.1707577379999998</v>
      </c>
      <c r="BV43" s="2"/>
      <c r="BW43" s="2">
        <v>2.9193644019999998</v>
      </c>
      <c r="BX43" s="2"/>
      <c r="BY43" s="2">
        <v>3.4098765430000002</v>
      </c>
      <c r="CB43">
        <f>CB42+$K$5/COUNT(CH:CH)*3.38</f>
        <v>0.84</v>
      </c>
      <c r="CD43">
        <f>CD42+$K$5/COUNT(CH:CH)*4.58</f>
        <v>0.84</v>
      </c>
      <c r="CF43">
        <f>CF42+$K$5/COUNT(CH:CH)*5.75</f>
        <v>0.84</v>
      </c>
      <c r="CH43" s="2">
        <v>2.984969779</v>
      </c>
      <c r="CI43" s="2"/>
      <c r="CJ43" s="2">
        <v>3.9939879110000001</v>
      </c>
      <c r="CK43" s="2"/>
      <c r="CL43" s="2">
        <v>4.9588477370000001</v>
      </c>
      <c r="CM43" s="2"/>
      <c r="CN43" s="2">
        <v>2.493827161</v>
      </c>
      <c r="CO43" s="2"/>
      <c r="CP43" s="2">
        <v>4.0237268520000002</v>
      </c>
      <c r="CQ43" s="2"/>
      <c r="CR43" s="2">
        <v>4.9567903119999999</v>
      </c>
      <c r="CS43" s="2"/>
      <c r="CT43" s="2">
        <v>1.2085048220000001</v>
      </c>
      <c r="CU43" s="2"/>
      <c r="CV43" s="2">
        <v>2.3936011910000001</v>
      </c>
      <c r="CW43" s="2"/>
      <c r="CX43" s="2">
        <v>3.682085061</v>
      </c>
      <c r="CY43" s="2"/>
      <c r="CZ43" s="2">
        <v>4.9513227510000002</v>
      </c>
      <c r="DA43" s="2"/>
      <c r="DB43" s="2">
        <v>1.121141975</v>
      </c>
      <c r="DC43" s="2"/>
      <c r="DD43" s="2">
        <v>2.493827161</v>
      </c>
      <c r="DE43" s="2"/>
      <c r="DF43" s="2">
        <v>2.4183813440000002</v>
      </c>
      <c r="DG43" s="2"/>
      <c r="DH43" s="2">
        <v>3.2008230449999999</v>
      </c>
      <c r="DI43" s="2"/>
      <c r="DJ43" s="2">
        <v>4.8710562419999999</v>
      </c>
      <c r="DK43" s="2"/>
      <c r="DL43" s="2">
        <v>3.1179699049999998</v>
      </c>
      <c r="DM43" s="2"/>
      <c r="DN43" s="2">
        <v>4.3097993829999997</v>
      </c>
      <c r="DO43" s="2"/>
      <c r="DP43" s="2">
        <v>4.9189573690000001</v>
      </c>
      <c r="DQ43" s="2"/>
      <c r="DR43" s="2">
        <v>4.8381922489999996</v>
      </c>
    </row>
    <row r="44" spans="13:122" x14ac:dyDescent="0.35">
      <c r="M44">
        <f>M43+$K$2/COUNT(AO:AO)*2</f>
        <v>1.7310344827586228</v>
      </c>
      <c r="O44">
        <f>O43+$K$2/COUNT(AO:AO)*2</f>
        <v>1.7310344827586228</v>
      </c>
      <c r="Q44">
        <f>Q43+$K$2/COUNT(AO:AO)*2</f>
        <v>1.7310344827586228</v>
      </c>
      <c r="S44">
        <f>S43+$K$2/COUNT(AO:AO)</f>
        <v>1.1655172413793113</v>
      </c>
      <c r="U44">
        <f>U43+$K$2/COUNT(AO:AO)</f>
        <v>2.1655172413793116</v>
      </c>
      <c r="W44">
        <f>W43+$K$2/COUNT(AO:AO)</f>
        <v>3.1655172413793116</v>
      </c>
      <c r="Y44">
        <f>Y43+$K$2/COUNT(AO:AO)</f>
        <v>4.1655172413793062</v>
      </c>
      <c r="AA44">
        <f>AA43+$K$2/COUNT(AO:AO)</f>
        <v>5.1655172413792929</v>
      </c>
      <c r="AC44" s="4">
        <f>AC43+$K$2/COUNT(CH:CH)</f>
        <v>1.0895522388059697</v>
      </c>
      <c r="AE44" s="4">
        <f>AE43+$K$2/COUNT(CH:CH)</f>
        <v>2.0895522388059677</v>
      </c>
      <c r="AG44" s="4">
        <f>AG43+$K$2/COUNT(CH:CH)</f>
        <v>3.0895522388059753</v>
      </c>
      <c r="AI44" s="4">
        <f>AI43+$K$2/COUNT(CH:CH)</f>
        <v>4.0895522388059717</v>
      </c>
      <c r="AK44" s="4">
        <f>AK43+$K$2/COUNT(CH:CH)</f>
        <v>5.0895522388059566</v>
      </c>
      <c r="AN44" s="2"/>
      <c r="AO44" s="2">
        <v>4.9582521120000003</v>
      </c>
      <c r="AP44" s="2"/>
      <c r="AQ44" s="2">
        <v>2.9691358029999999</v>
      </c>
      <c r="AR44" s="2"/>
      <c r="AS44" s="2">
        <v>1.2043896590000001</v>
      </c>
      <c r="AT44" s="2"/>
      <c r="AU44" s="2">
        <v>4.9618055559999998</v>
      </c>
      <c r="AV44" s="2"/>
      <c r="AW44" s="2">
        <v>2.9710648150000001</v>
      </c>
      <c r="AX44" s="2"/>
      <c r="AY44" s="2">
        <v>1.2021604939999999</v>
      </c>
      <c r="AZ44" s="2"/>
      <c r="BA44" s="2">
        <v>4.9684499310000003</v>
      </c>
      <c r="BB44" s="2"/>
      <c r="BC44" s="2">
        <v>4.447460134</v>
      </c>
      <c r="BD44" s="2"/>
      <c r="BE44" s="2">
        <v>2.5555555559999998</v>
      </c>
      <c r="BF44" s="2"/>
      <c r="BG44" s="2">
        <v>1.2175925919999999</v>
      </c>
      <c r="BH44" s="2"/>
      <c r="BI44" s="2">
        <v>4.9704790369999996</v>
      </c>
      <c r="BJ44" s="2"/>
      <c r="BK44" s="2">
        <v>4.9618055559999998</v>
      </c>
      <c r="BL44" s="2"/>
      <c r="BM44" s="2">
        <v>4.5107445989999997</v>
      </c>
      <c r="BN44" s="2"/>
      <c r="BO44" s="2">
        <v>4.4373183540000003</v>
      </c>
      <c r="BP44" s="2"/>
      <c r="BQ44" s="2">
        <v>1.9426890429999999</v>
      </c>
      <c r="BR44" s="2"/>
      <c r="BS44" s="2">
        <v>4.9533607679999996</v>
      </c>
      <c r="BT44" s="2"/>
      <c r="BU44" s="2">
        <v>3.2085048010000001</v>
      </c>
      <c r="BV44" s="2"/>
      <c r="BW44" s="2">
        <v>2.992111387</v>
      </c>
      <c r="BX44" s="2"/>
      <c r="BY44" s="2">
        <v>3.4865033429999999</v>
      </c>
      <c r="CB44">
        <f>CB43+$K$5/COUNT(CH:CH)*3.38</f>
        <v>0.84</v>
      </c>
      <c r="CD44">
        <f>CD43+$K$5/COUNT(CH:CH)*4.58</f>
        <v>0.84</v>
      </c>
      <c r="CF44">
        <f>CF43+$K$5/COUNT(CH:CH)*5.75</f>
        <v>0.84</v>
      </c>
      <c r="CH44" s="2">
        <v>3</v>
      </c>
      <c r="CI44" s="2"/>
      <c r="CJ44" s="2">
        <v>4.0494289319999996</v>
      </c>
      <c r="CK44" s="2"/>
      <c r="CL44" s="2">
        <v>4.9611505759999996</v>
      </c>
      <c r="CM44" s="2"/>
      <c r="CN44" s="2">
        <v>2.4987654510000001</v>
      </c>
      <c r="CO44" s="2"/>
      <c r="CP44" s="2">
        <v>4.084773663</v>
      </c>
      <c r="CQ44" s="2"/>
      <c r="CR44" s="2">
        <v>4.9618505659999999</v>
      </c>
      <c r="CS44" s="2"/>
      <c r="CT44" s="2">
        <v>1.2389017120000001</v>
      </c>
      <c r="CU44" s="2"/>
      <c r="CV44" s="2">
        <v>2.6255144659999998</v>
      </c>
      <c r="CW44" s="2"/>
      <c r="CX44" s="2">
        <v>3.7189750510000001</v>
      </c>
      <c r="CY44" s="2"/>
      <c r="CZ44" s="2">
        <v>4.9533608940000002</v>
      </c>
      <c r="DA44" s="2"/>
      <c r="DB44" s="2">
        <v>1.1751543209999999</v>
      </c>
      <c r="DC44" s="2"/>
      <c r="DD44" s="2">
        <v>2.4987654510000001</v>
      </c>
      <c r="DE44" s="2"/>
      <c r="DF44" s="2">
        <v>2.4677640709999999</v>
      </c>
      <c r="DG44" s="2"/>
      <c r="DH44" s="2">
        <v>3.2083333330000001</v>
      </c>
      <c r="DI44" s="2"/>
      <c r="DJ44" s="2">
        <v>4.8936406889999997</v>
      </c>
      <c r="DK44" s="2"/>
      <c r="DL44" s="2">
        <v>3.1779408400000002</v>
      </c>
      <c r="DM44" s="2"/>
      <c r="DN44" s="2">
        <v>4.3895748020000003</v>
      </c>
      <c r="DO44" s="2"/>
      <c r="DP44" s="2">
        <v>4.9255829899999997</v>
      </c>
      <c r="DQ44" s="2"/>
      <c r="DR44" s="2">
        <v>4.8730709880000003</v>
      </c>
    </row>
    <row r="45" spans="13:122" x14ac:dyDescent="0.35">
      <c r="M45">
        <f>M44+$K$2/COUNT(AO:AO)*2</f>
        <v>1.7586206896551746</v>
      </c>
      <c r="O45">
        <f>O44+$K$2/COUNT(AO:AO)*2</f>
        <v>1.7586206896551746</v>
      </c>
      <c r="Q45">
        <f>Q44+$K$2/COUNT(AO:AO)*2</f>
        <v>1.7586206896551746</v>
      </c>
      <c r="S45">
        <f>S44+$K$2/COUNT(AO:AO)</f>
        <v>1.1793103448275872</v>
      </c>
      <c r="U45">
        <f>U44+$K$2/COUNT(AO:AO)</f>
        <v>2.1793103448275875</v>
      </c>
      <c r="W45">
        <f>W44+$K$2/COUNT(AO:AO)</f>
        <v>3.1793103448275875</v>
      </c>
      <c r="Y45">
        <f>Y44+$K$2/COUNT(AO:AO)</f>
        <v>4.1793103448275817</v>
      </c>
      <c r="AA45">
        <f>AA44+$K$2/COUNT(AO:AO)</f>
        <v>5.1793103448275684</v>
      </c>
      <c r="AC45" s="4">
        <f>AC44+$K$2/COUNT(CH:CH)</f>
        <v>1.1014925373134323</v>
      </c>
      <c r="AE45" s="4">
        <f>AE44+$K$2/COUNT(CH:CH)</f>
        <v>2.1014925373134306</v>
      </c>
      <c r="AG45" s="4">
        <f>AG44+$K$2/COUNT(CH:CH)</f>
        <v>3.1014925373134381</v>
      </c>
      <c r="AI45" s="4">
        <f>AI44+$K$2/COUNT(CH:CH)</f>
        <v>4.1014925373134341</v>
      </c>
      <c r="AK45" s="4">
        <f>AK44+$K$2/COUNT(CH:CH)</f>
        <v>5.101492537313419</v>
      </c>
      <c r="AN45" s="2"/>
      <c r="AO45" s="2">
        <v>4.9615912209999999</v>
      </c>
      <c r="AP45" s="2"/>
      <c r="AQ45" s="2">
        <v>2.982638889</v>
      </c>
      <c r="AR45" s="2"/>
      <c r="AS45" s="2">
        <v>1.2085048009999999</v>
      </c>
      <c r="AT45" s="2"/>
      <c r="AU45" s="2">
        <v>4.9683899179999997</v>
      </c>
      <c r="AV45" s="2"/>
      <c r="AW45" s="2">
        <v>2.9760206239999998</v>
      </c>
      <c r="AX45" s="2"/>
      <c r="AY45" s="2">
        <v>1.2277092329999999</v>
      </c>
      <c r="AZ45" s="2"/>
      <c r="BA45" s="2">
        <v>4.9725651580000001</v>
      </c>
      <c r="BB45" s="2"/>
      <c r="BC45" s="2">
        <v>4.4673622740000001</v>
      </c>
      <c r="BD45" s="2"/>
      <c r="BE45" s="2">
        <v>2.5715663580000001</v>
      </c>
      <c r="BF45" s="2"/>
      <c r="BG45" s="2">
        <v>1.2349670079999999</v>
      </c>
      <c r="BH45" s="2"/>
      <c r="BI45" s="2">
        <v>4.9704909339999999</v>
      </c>
      <c r="BJ45" s="2"/>
      <c r="BK45" s="2">
        <v>4.9683899179999997</v>
      </c>
      <c r="BL45" s="2"/>
      <c r="BM45" s="2">
        <v>4.6803840880000003</v>
      </c>
      <c r="BN45" s="2"/>
      <c r="BO45" s="2">
        <v>4.6419753090000002</v>
      </c>
      <c r="BP45" s="2"/>
      <c r="BQ45" s="2">
        <v>2.3950618540000002</v>
      </c>
      <c r="BR45" s="2"/>
      <c r="BS45" s="2">
        <v>4.95473272</v>
      </c>
      <c r="BT45" s="2"/>
      <c r="BU45" s="2">
        <v>3.4181069960000001</v>
      </c>
      <c r="BV45" s="2"/>
      <c r="BW45" s="2">
        <v>3.1734590030000001</v>
      </c>
      <c r="BX45" s="2"/>
      <c r="BY45" s="2">
        <v>3.486747201</v>
      </c>
      <c r="CB45">
        <f>CB44+$K$5/COUNT(CH:CH)*3.38</f>
        <v>0.84</v>
      </c>
      <c r="CD45">
        <f>CD44+$K$5/COUNT(CH:CH)*4.58</f>
        <v>0.84</v>
      </c>
      <c r="CF45">
        <f>CF44+$K$5/COUNT(CH:CH)*5.75</f>
        <v>0.84</v>
      </c>
      <c r="CH45" s="2">
        <v>3.0333333329999999</v>
      </c>
      <c r="CI45" s="2"/>
      <c r="CJ45" s="2">
        <v>4.0740740740000003</v>
      </c>
      <c r="CK45" s="2"/>
      <c r="CL45" s="2">
        <v>4.9629630469999997</v>
      </c>
      <c r="CM45" s="2"/>
      <c r="CN45" s="2">
        <v>2.520318091</v>
      </c>
      <c r="CO45" s="2"/>
      <c r="CP45" s="2">
        <v>4.2192510929999996</v>
      </c>
      <c r="CQ45" s="2"/>
      <c r="CR45" s="2">
        <v>4.9632708499999998</v>
      </c>
      <c r="CS45" s="2"/>
      <c r="CT45" s="2">
        <v>1.2398626230000001</v>
      </c>
      <c r="CU45" s="2"/>
      <c r="CV45" s="2">
        <v>2.638203018</v>
      </c>
      <c r="CW45" s="2"/>
      <c r="CX45" s="2">
        <v>3.7358024689999998</v>
      </c>
      <c r="CY45" s="2"/>
      <c r="CZ45" s="2">
        <v>4.9533608940000002</v>
      </c>
      <c r="DA45" s="2"/>
      <c r="DB45" s="2">
        <v>1.2018068420000001</v>
      </c>
      <c r="DC45" s="2"/>
      <c r="DD45" s="2">
        <v>2.520318091</v>
      </c>
      <c r="DE45" s="2"/>
      <c r="DF45" s="2">
        <v>2.4840856480000002</v>
      </c>
      <c r="DG45" s="2"/>
      <c r="DH45" s="2">
        <v>3.2770919699999999</v>
      </c>
      <c r="DI45" s="2"/>
      <c r="DJ45" s="2">
        <v>4.9015125670000002</v>
      </c>
      <c r="DK45" s="2"/>
      <c r="DL45" s="2">
        <v>3.3938271790000001</v>
      </c>
      <c r="DM45" s="2"/>
      <c r="DN45" s="2">
        <v>4.3980494950000004</v>
      </c>
      <c r="DO45" s="2"/>
      <c r="DP45" s="2">
        <v>4.9328703699999998</v>
      </c>
      <c r="DQ45" s="2"/>
      <c r="DR45" s="2">
        <v>4.8959458590000002</v>
      </c>
    </row>
    <row r="46" spans="13:122" x14ac:dyDescent="0.35">
      <c r="M46">
        <f>M45+$K$2/COUNT(AO:AO)*2</f>
        <v>1.7862068965517264</v>
      </c>
      <c r="O46">
        <f>O45+$K$2/COUNT(AO:AO)*2</f>
        <v>1.7862068965517264</v>
      </c>
      <c r="Q46">
        <f>Q45+$K$2/COUNT(AO:AO)*2</f>
        <v>1.7862068965517264</v>
      </c>
      <c r="S46">
        <f>S45+$K$2/COUNT(AO:AO)</f>
        <v>1.1931034482758631</v>
      </c>
      <c r="U46">
        <f>U45+$K$2/COUNT(AO:AO)</f>
        <v>2.1931034482758633</v>
      </c>
      <c r="W46">
        <f>W45+$K$2/COUNT(AO:AO)</f>
        <v>3.1931034482758633</v>
      </c>
      <c r="Y46">
        <f>Y45+$K$2/COUNT(AO:AO)</f>
        <v>4.1931034482758571</v>
      </c>
      <c r="AA46">
        <f>AA45+$K$2/COUNT(AO:AO)</f>
        <v>5.1931034482758438</v>
      </c>
      <c r="AC46" s="4">
        <f>AC45+$K$2/COUNT(CH:CH)</f>
        <v>1.1134328358208949</v>
      </c>
      <c r="AE46" s="4">
        <f>AE45+$K$2/COUNT(CH:CH)</f>
        <v>2.1134328358208934</v>
      </c>
      <c r="AG46" s="4">
        <f>AG45+$K$2/COUNT(CH:CH)</f>
        <v>3.1134328358209009</v>
      </c>
      <c r="AI46" s="4">
        <f>AI45+$K$2/COUNT(CH:CH)</f>
        <v>4.1134328358208965</v>
      </c>
      <c r="AK46" s="4">
        <f>AK45+$K$2/COUNT(CH:CH)</f>
        <v>5.1134328358208814</v>
      </c>
      <c r="AN46" s="2"/>
      <c r="AO46" s="2">
        <v>4.9618055559999998</v>
      </c>
      <c r="AP46" s="2"/>
      <c r="AQ46" s="2">
        <v>2.9876543209999999</v>
      </c>
      <c r="AR46" s="2"/>
      <c r="AS46" s="2">
        <v>1.217592593</v>
      </c>
      <c r="AT46" s="2"/>
      <c r="AU46" s="2">
        <v>4.9695216049999997</v>
      </c>
      <c r="AV46" s="2"/>
      <c r="AW46" s="2">
        <v>2.9835390949999998</v>
      </c>
      <c r="AX46" s="2"/>
      <c r="AY46" s="2">
        <v>1.246795696</v>
      </c>
      <c r="AZ46" s="2"/>
      <c r="BA46" s="2">
        <v>4.9736842110000001</v>
      </c>
      <c r="BB46" s="2"/>
      <c r="BC46" s="2">
        <v>4.5281207129999999</v>
      </c>
      <c r="BD46" s="2"/>
      <c r="BE46" s="2">
        <v>2.703703704</v>
      </c>
      <c r="BF46" s="2"/>
      <c r="BG46" s="2">
        <v>1.257887569</v>
      </c>
      <c r="BH46" s="2"/>
      <c r="BI46" s="2">
        <v>4.9733796300000002</v>
      </c>
      <c r="BJ46" s="2"/>
      <c r="BK46" s="2">
        <v>4.9695216049999997</v>
      </c>
      <c r="BL46" s="2"/>
      <c r="BM46" s="2">
        <v>4.7777777779999999</v>
      </c>
      <c r="BN46" s="2"/>
      <c r="BO46" s="2">
        <v>4.6512345679999996</v>
      </c>
      <c r="BP46" s="2"/>
      <c r="BQ46" s="2">
        <v>2.4139125770000001</v>
      </c>
      <c r="BR46" s="2"/>
      <c r="BS46" s="2">
        <v>4.9559902200000003</v>
      </c>
      <c r="BT46" s="2"/>
      <c r="BU46" s="2">
        <v>3.4245601250000002</v>
      </c>
      <c r="BV46" s="2"/>
      <c r="BW46" s="2">
        <v>3.2334104940000001</v>
      </c>
      <c r="BX46" s="2"/>
      <c r="BY46" s="2">
        <v>3.4988357720000001</v>
      </c>
      <c r="CB46">
        <f>CB45+$K$5/COUNT(CH:CH)*3.38</f>
        <v>0.84</v>
      </c>
      <c r="CD46">
        <f>CD45+$K$5/COUNT(CH:CH)*4.58</f>
        <v>0.84</v>
      </c>
      <c r="CF46">
        <f>CF45+$K$5/COUNT(CH:CH)*5.75</f>
        <v>0.84</v>
      </c>
      <c r="CH46" s="2">
        <v>3.0617283949999998</v>
      </c>
      <c r="CI46" s="2"/>
      <c r="CJ46" s="2">
        <v>4.26687058</v>
      </c>
      <c r="CK46" s="2"/>
      <c r="CL46" s="2">
        <v>4.9649124809999998</v>
      </c>
      <c r="CM46" s="2"/>
      <c r="CN46" s="2">
        <v>2.6489197529999999</v>
      </c>
      <c r="CO46" s="2"/>
      <c r="CP46" s="2">
        <v>4.2289066120000003</v>
      </c>
      <c r="CQ46" s="2"/>
      <c r="CR46" s="2">
        <v>4.9639756950000002</v>
      </c>
      <c r="CS46" s="2"/>
      <c r="CT46" s="2">
        <v>1.251028807</v>
      </c>
      <c r="CU46" s="2"/>
      <c r="CV46" s="2">
        <v>2.6510288069999999</v>
      </c>
      <c r="CW46" s="2"/>
      <c r="CX46" s="2">
        <v>3.8875192900000002</v>
      </c>
      <c r="CY46" s="2"/>
      <c r="CZ46" s="2">
        <v>4.9572016459999997</v>
      </c>
      <c r="DA46" s="2"/>
      <c r="DB46" s="2">
        <v>1.208640674</v>
      </c>
      <c r="DC46" s="2"/>
      <c r="DD46" s="2">
        <v>2.6489197529999999</v>
      </c>
      <c r="DE46" s="2"/>
      <c r="DF46" s="2">
        <v>2.7462277089999998</v>
      </c>
      <c r="DG46" s="2"/>
      <c r="DH46" s="2">
        <v>3.3229016800000002</v>
      </c>
      <c r="DI46" s="2"/>
      <c r="DJ46" s="2">
        <v>4.9202232830000003</v>
      </c>
      <c r="DK46" s="2"/>
      <c r="DL46" s="2">
        <v>3.4284201990000001</v>
      </c>
      <c r="DM46" s="2"/>
      <c r="DN46" s="2">
        <v>4.4342911750000003</v>
      </c>
      <c r="DO46" s="2"/>
      <c r="DP46" s="2">
        <v>4.9447112820000001</v>
      </c>
      <c r="DQ46" s="2"/>
      <c r="DR46" s="2">
        <v>4.9122085049999997</v>
      </c>
    </row>
    <row r="47" spans="13:122" x14ac:dyDescent="0.35">
      <c r="M47">
        <f>M46+$K$2/COUNT(AO:AO)*2</f>
        <v>1.8137931034482782</v>
      </c>
      <c r="O47">
        <f>O46+$K$2/COUNT(AO:AO)*2</f>
        <v>1.8137931034482782</v>
      </c>
      <c r="Q47">
        <f>Q46+$K$2/COUNT(AO:AO)*2</f>
        <v>1.8137931034482782</v>
      </c>
      <c r="S47">
        <f>S46+$K$2/COUNT(AO:AO)</f>
        <v>1.206896551724139</v>
      </c>
      <c r="U47">
        <f>U46+$K$2/COUNT(AO:AO)</f>
        <v>2.2068965517241392</v>
      </c>
      <c r="W47">
        <f>W46+$K$2/COUNT(AO:AO)</f>
        <v>3.2068965517241392</v>
      </c>
      <c r="Y47">
        <f>Y46+$K$2/COUNT(AO:AO)</f>
        <v>4.2068965517241326</v>
      </c>
      <c r="AA47">
        <f>AA46+$K$2/COUNT(AO:AO)</f>
        <v>5.2068965517241192</v>
      </c>
      <c r="AC47" s="4">
        <f>AC46+$K$2/COUNT(CH:CH)</f>
        <v>1.1253731343283575</v>
      </c>
      <c r="AE47" s="4">
        <f>AE46+$K$2/COUNT(CH:CH)</f>
        <v>2.1253731343283562</v>
      </c>
      <c r="AG47" s="4">
        <f>AG46+$K$2/COUNT(CH:CH)</f>
        <v>3.1253731343283637</v>
      </c>
      <c r="AI47" s="4">
        <f>AI46+$K$2/COUNT(CH:CH)</f>
        <v>4.1253731343283588</v>
      </c>
      <c r="AK47" s="4">
        <f>AK46+$K$2/COUNT(CH:CH)</f>
        <v>5.1253731343283437</v>
      </c>
      <c r="AN47" s="2"/>
      <c r="AO47" s="2">
        <v>4.9657138630000004</v>
      </c>
      <c r="AP47" s="2"/>
      <c r="AQ47" s="2">
        <v>2.991100823</v>
      </c>
      <c r="AR47" s="2"/>
      <c r="AS47" s="2">
        <v>1.2518518519999999</v>
      </c>
      <c r="AT47" s="2"/>
      <c r="AU47" s="2">
        <v>4.9698216730000002</v>
      </c>
      <c r="AV47" s="2"/>
      <c r="AW47" s="2">
        <v>2.9926640080000002</v>
      </c>
      <c r="AX47" s="2"/>
      <c r="AY47" s="2">
        <v>1.27542713</v>
      </c>
      <c r="AZ47" s="2"/>
      <c r="BA47" s="2">
        <v>4.9772376549999997</v>
      </c>
      <c r="BB47" s="2"/>
      <c r="BC47" s="2">
        <v>4.5340909089999997</v>
      </c>
      <c r="BD47" s="2"/>
      <c r="BE47" s="2">
        <v>2.7363814230000001</v>
      </c>
      <c r="BF47" s="2"/>
      <c r="BG47" s="2">
        <v>1.260138363</v>
      </c>
      <c r="BH47" s="2"/>
      <c r="BI47" s="2">
        <v>4.974382716</v>
      </c>
      <c r="BJ47" s="2"/>
      <c r="BK47" s="2">
        <v>4.9698216730000002</v>
      </c>
      <c r="BL47" s="2"/>
      <c r="BM47" s="2">
        <v>4.7959104940000001</v>
      </c>
      <c r="BN47" s="2"/>
      <c r="BO47" s="2">
        <v>4.6878215020000003</v>
      </c>
      <c r="BP47" s="2"/>
      <c r="BQ47" s="2">
        <v>2.510030864</v>
      </c>
      <c r="BR47" s="2"/>
      <c r="BS47" s="2">
        <v>4.9615912209999999</v>
      </c>
      <c r="BT47" s="2"/>
      <c r="BU47" s="2">
        <v>3.4407274659999998</v>
      </c>
      <c r="BV47" s="2"/>
      <c r="BW47" s="2">
        <v>3.5445816809999999</v>
      </c>
      <c r="BX47" s="2"/>
      <c r="BY47" s="2">
        <v>3.582502007</v>
      </c>
      <c r="CB47">
        <f>CB46+$K$5/COUNT(CH:CH)*3.38</f>
        <v>0.84</v>
      </c>
      <c r="CD47">
        <f>CD46+$K$5/COUNT(CH:CH)*4.58</f>
        <v>0.84</v>
      </c>
      <c r="CF47">
        <f>CF46+$K$5/COUNT(CH:CH)*5.75</f>
        <v>0.84</v>
      </c>
      <c r="CH47" s="2">
        <v>3.1481481480000002</v>
      </c>
      <c r="CI47" s="2"/>
      <c r="CJ47" s="2">
        <v>4.3229131269999996</v>
      </c>
      <c r="CK47" s="2"/>
      <c r="CL47" s="2">
        <v>4.9658189730000002</v>
      </c>
      <c r="CM47" s="2"/>
      <c r="CN47" s="2">
        <v>2.7590743309999999</v>
      </c>
      <c r="CO47" s="2"/>
      <c r="CP47" s="2">
        <v>4.3233024689999997</v>
      </c>
      <c r="CQ47" s="2"/>
      <c r="CR47" s="2">
        <v>4.9684499310000003</v>
      </c>
      <c r="CS47" s="2"/>
      <c r="CT47" s="2">
        <v>1.2606310009999999</v>
      </c>
      <c r="CU47" s="2"/>
      <c r="CV47" s="2">
        <v>2.9272977309999999</v>
      </c>
      <c r="CW47" s="2"/>
      <c r="CX47" s="2">
        <v>3.9278350120000001</v>
      </c>
      <c r="CY47" s="2"/>
      <c r="CZ47" s="2">
        <v>4.9578896610000003</v>
      </c>
      <c r="DA47" s="2"/>
      <c r="DB47" s="2">
        <v>1.209764064</v>
      </c>
      <c r="DC47" s="2"/>
      <c r="DD47" s="2">
        <v>2.7590743309999999</v>
      </c>
      <c r="DE47" s="2"/>
      <c r="DF47" s="2">
        <v>2.8998628260000001</v>
      </c>
      <c r="DG47" s="2"/>
      <c r="DH47" s="2">
        <v>3.3256558639999998</v>
      </c>
      <c r="DI47" s="2"/>
      <c r="DJ47" s="2">
        <v>4.9347993829999997</v>
      </c>
      <c r="DK47" s="2"/>
      <c r="DL47" s="2">
        <v>3.585733882</v>
      </c>
      <c r="DM47" s="2"/>
      <c r="DN47" s="2">
        <v>4.5802469139999999</v>
      </c>
      <c r="DO47" s="2"/>
      <c r="DP47" s="2">
        <v>4.9506174510000003</v>
      </c>
      <c r="DQ47" s="2"/>
      <c r="DR47" s="2">
        <v>4.9218109920000002</v>
      </c>
    </row>
    <row r="48" spans="13:122" x14ac:dyDescent="0.35">
      <c r="M48">
        <f>M47+$K$2/COUNT(AO:AO)*2</f>
        <v>1.8413793103448299</v>
      </c>
      <c r="O48">
        <f>O47+$K$2/COUNT(AO:AO)*2</f>
        <v>1.8413793103448299</v>
      </c>
      <c r="Q48">
        <f>Q47+$K$2/COUNT(AO:AO)*2</f>
        <v>1.8413793103448299</v>
      </c>
      <c r="S48">
        <f>S47+$K$2/COUNT(AO:AO)</f>
        <v>1.2206896551724149</v>
      </c>
      <c r="U48">
        <f>U47+$K$2/COUNT(AO:AO)</f>
        <v>2.2206896551724151</v>
      </c>
      <c r="W48">
        <f>W47+$K$2/COUNT(AO:AO)</f>
        <v>3.2206896551724151</v>
      </c>
      <c r="Y48">
        <f>Y47+$K$2/COUNT(AO:AO)</f>
        <v>4.220689655172408</v>
      </c>
      <c r="AA48">
        <f>AA47+$K$2/COUNT(AO:AO)</f>
        <v>5.2206896551723947</v>
      </c>
      <c r="AC48" s="4">
        <f>AC47+$K$2/COUNT(CH:CH)</f>
        <v>1.1373134328358201</v>
      </c>
      <c r="AE48" s="4">
        <f>AE47+$K$2/COUNT(CH:CH)</f>
        <v>2.137313432835819</v>
      </c>
      <c r="AG48" s="4">
        <f>AG47+$K$2/COUNT(CH:CH)</f>
        <v>3.1373134328358265</v>
      </c>
      <c r="AI48" s="4">
        <f>AI47+$K$2/COUNT(CH:CH)</f>
        <v>4.1373134328358212</v>
      </c>
      <c r="AK48" s="4">
        <f>AK47+$K$2/COUNT(CH:CH)</f>
        <v>5.1373134328358061</v>
      </c>
      <c r="AN48" s="2"/>
      <c r="AO48" s="2">
        <v>4.9714506180000004</v>
      </c>
      <c r="AP48" s="2"/>
      <c r="AQ48" s="2">
        <v>3.006858711</v>
      </c>
      <c r="AR48" s="2"/>
      <c r="AS48" s="2">
        <v>1.300758745</v>
      </c>
      <c r="AT48" s="2"/>
      <c r="AU48" s="2">
        <v>4.9711934160000002</v>
      </c>
      <c r="AV48" s="2"/>
      <c r="AW48" s="2">
        <v>2.9986282580000001</v>
      </c>
      <c r="AX48" s="2"/>
      <c r="AY48" s="2">
        <v>1.284773663</v>
      </c>
      <c r="AZ48" s="2"/>
      <c r="BA48" s="2">
        <v>4.9794238679999996</v>
      </c>
      <c r="BB48" s="2"/>
      <c r="BC48" s="2">
        <v>4.560217336</v>
      </c>
      <c r="BD48" s="2"/>
      <c r="BE48" s="2">
        <v>2.803677983</v>
      </c>
      <c r="BF48" s="2"/>
      <c r="BG48" s="2">
        <v>1.330864198</v>
      </c>
      <c r="BH48" s="2"/>
      <c r="BI48" s="2">
        <v>4.9807956100000004</v>
      </c>
      <c r="BJ48" s="2"/>
      <c r="BK48" s="2">
        <v>4.9711934160000002</v>
      </c>
      <c r="BL48" s="2"/>
      <c r="BM48" s="2">
        <v>4.8046076209999997</v>
      </c>
      <c r="BN48" s="2"/>
      <c r="BO48" s="2">
        <v>4.739917696</v>
      </c>
      <c r="BP48" s="2"/>
      <c r="BQ48" s="2">
        <v>2.5627854120000002</v>
      </c>
      <c r="BR48" s="2"/>
      <c r="BS48" s="2">
        <v>4.9668315009999997</v>
      </c>
      <c r="BT48" s="2"/>
      <c r="BU48" s="2">
        <v>3.607638889</v>
      </c>
      <c r="BV48" s="2"/>
      <c r="BW48" s="2">
        <v>3.599922839</v>
      </c>
      <c r="BX48" s="2"/>
      <c r="BY48" s="2">
        <v>3.603780864</v>
      </c>
      <c r="CB48">
        <f>CB47+$K$5/COUNT(CH:CH)*3.38</f>
        <v>0.84</v>
      </c>
      <c r="CD48">
        <f>CD47+$K$5/COUNT(CH:CH)*4.58</f>
        <v>0.84</v>
      </c>
      <c r="CF48">
        <f>CF47+$K$5/COUNT(CH:CH)*5.75</f>
        <v>0.84</v>
      </c>
      <c r="CH48" s="2">
        <v>3.1630653409999998</v>
      </c>
      <c r="CI48" s="2"/>
      <c r="CJ48" s="2">
        <v>4.342592593</v>
      </c>
      <c r="CK48" s="2"/>
      <c r="CL48" s="2">
        <v>4.9661522629999997</v>
      </c>
      <c r="CM48" s="2"/>
      <c r="CN48" s="2">
        <v>2.9355281620000002</v>
      </c>
      <c r="CO48" s="2"/>
      <c r="CP48" s="2">
        <v>4.3374485600000003</v>
      </c>
      <c r="CQ48" s="2"/>
      <c r="CR48" s="2">
        <v>4.9684499310000003</v>
      </c>
      <c r="CS48" s="2"/>
      <c r="CT48" s="2">
        <v>1.261526833</v>
      </c>
      <c r="CU48" s="2"/>
      <c r="CV48" s="2">
        <v>2.9355281209999999</v>
      </c>
      <c r="CW48" s="2"/>
      <c r="CX48" s="2">
        <v>3.9780521260000001</v>
      </c>
      <c r="CY48" s="2"/>
      <c r="CZ48" s="2">
        <v>4.959876543</v>
      </c>
      <c r="DA48" s="2"/>
      <c r="DB48" s="2">
        <v>1.219622948</v>
      </c>
      <c r="DC48" s="2"/>
      <c r="DD48" s="2">
        <v>2.9355281620000002</v>
      </c>
      <c r="DE48" s="2"/>
      <c r="DF48" s="2">
        <v>2.9465021409999999</v>
      </c>
      <c r="DG48" s="2"/>
      <c r="DH48" s="2">
        <v>3.3424511319999999</v>
      </c>
      <c r="DI48" s="2"/>
      <c r="DJ48" s="2">
        <v>4.9465021829999998</v>
      </c>
      <c r="DK48" s="2"/>
      <c r="DL48" s="2">
        <v>3.6114969139999999</v>
      </c>
      <c r="DM48" s="2"/>
      <c r="DN48" s="2">
        <v>4.6131688080000002</v>
      </c>
      <c r="DO48" s="2"/>
      <c r="DP48" s="2">
        <v>4.9511407329999999</v>
      </c>
      <c r="DQ48" s="2"/>
      <c r="DR48" s="2">
        <v>4.927297877</v>
      </c>
    </row>
    <row r="49" spans="2:122" x14ac:dyDescent="0.35">
      <c r="M49">
        <f>M48+$K$2/COUNT(AO:AO)*2</f>
        <v>1.8689655172413817</v>
      </c>
      <c r="O49">
        <f>O48+$K$2/COUNT(AO:AO)*2</f>
        <v>1.8689655172413817</v>
      </c>
      <c r="Q49">
        <f>Q48+$K$2/COUNT(AO:AO)*2</f>
        <v>1.8689655172413817</v>
      </c>
      <c r="S49">
        <f>S48+$K$2/COUNT(AO:AO)</f>
        <v>1.2344827586206908</v>
      </c>
      <c r="U49">
        <f>U48+$K$2/COUNT(AO:AO)</f>
        <v>2.234482758620691</v>
      </c>
      <c r="W49">
        <f>W48+$K$2/COUNT(AO:AO)</f>
        <v>3.234482758620691</v>
      </c>
      <c r="Y49">
        <f>Y48+$K$2/COUNT(AO:AO)</f>
        <v>4.2344827586206835</v>
      </c>
      <c r="AA49">
        <f>AA48+$K$2/COUNT(AO:AO)</f>
        <v>5.2344827586206701</v>
      </c>
      <c r="AC49" s="4">
        <f>AC48+$K$2/COUNT(CH:CH)</f>
        <v>1.1492537313432827</v>
      </c>
      <c r="AE49" s="4">
        <f>AE48+$K$2/COUNT(CH:CH)</f>
        <v>2.1492537313432818</v>
      </c>
      <c r="AG49" s="4">
        <f>AG48+$K$2/COUNT(CH:CH)</f>
        <v>3.1492537313432893</v>
      </c>
      <c r="AI49" s="4">
        <f>AI48+$K$2/COUNT(CH:CH)</f>
        <v>4.1492537313432836</v>
      </c>
      <c r="AK49" s="4">
        <f>AK48+$K$2/COUNT(CH:CH)</f>
        <v>5.1492537313432685</v>
      </c>
      <c r="AN49" s="2"/>
      <c r="AO49" s="2">
        <v>4.9725651580000001</v>
      </c>
      <c r="AP49" s="2"/>
      <c r="AQ49" s="2">
        <v>3.0128065510000002</v>
      </c>
      <c r="AR49" s="2"/>
      <c r="AS49" s="2">
        <v>1.315177923</v>
      </c>
      <c r="AT49" s="2"/>
      <c r="AU49" s="2">
        <v>4.9753086419999999</v>
      </c>
      <c r="AV49" s="2"/>
      <c r="AW49" s="2">
        <v>2.9995820470000001</v>
      </c>
      <c r="AX49" s="2"/>
      <c r="AY49" s="2">
        <v>1.3854595329999999</v>
      </c>
      <c r="AZ49" s="2"/>
      <c r="BA49" s="2">
        <v>4.979873971</v>
      </c>
      <c r="BB49" s="2"/>
      <c r="BC49" s="2">
        <v>4.6832931999999996</v>
      </c>
      <c r="BD49" s="2"/>
      <c r="BE49" s="2">
        <v>2.8905927720000002</v>
      </c>
      <c r="BF49" s="2"/>
      <c r="BG49" s="2">
        <v>1.3420942650000001</v>
      </c>
      <c r="BH49" s="2"/>
      <c r="BI49" s="2">
        <v>4.9810956790000001</v>
      </c>
      <c r="BJ49" s="2"/>
      <c r="BK49" s="2">
        <v>4.9753086419999999</v>
      </c>
      <c r="BL49" s="2"/>
      <c r="BM49" s="2">
        <v>4.8090534979999999</v>
      </c>
      <c r="BN49" s="2"/>
      <c r="BO49" s="2">
        <v>4.764060357</v>
      </c>
      <c r="BP49" s="2"/>
      <c r="BQ49" s="2">
        <v>2.8955706000000001</v>
      </c>
      <c r="BR49" s="2"/>
      <c r="BS49" s="2">
        <v>4.968674719</v>
      </c>
      <c r="BT49" s="2"/>
      <c r="BU49" s="2">
        <v>3.7995370369999999</v>
      </c>
      <c r="BV49" s="2"/>
      <c r="BW49" s="2">
        <v>3.6483745359999999</v>
      </c>
      <c r="BX49" s="2"/>
      <c r="BY49" s="2">
        <v>3.617284003</v>
      </c>
      <c r="CB49">
        <f>CB48+$K$5/COUNT(CH:CH)*3.38</f>
        <v>0.84</v>
      </c>
      <c r="CD49">
        <f>CD48+$K$5/COUNT(CH:CH)*4.58</f>
        <v>0.84</v>
      </c>
      <c r="CF49">
        <f>CF48+$K$5/COUNT(CH:CH)*5.75</f>
        <v>0.84</v>
      </c>
      <c r="CH49" s="2">
        <v>3.3915895059999999</v>
      </c>
      <c r="CI49" s="2"/>
      <c r="CJ49" s="2">
        <v>4.4015765040000003</v>
      </c>
      <c r="CK49" s="2"/>
      <c r="CL49" s="2">
        <v>4.9681396009999998</v>
      </c>
      <c r="CM49" s="2"/>
      <c r="CN49" s="2">
        <v>2.9752743009999998</v>
      </c>
      <c r="CO49" s="2"/>
      <c r="CP49" s="2">
        <v>4.5417103709999997</v>
      </c>
      <c r="CQ49" s="2"/>
      <c r="CR49" s="2">
        <v>4.9695650499999999</v>
      </c>
      <c r="CS49" s="2"/>
      <c r="CT49" s="2">
        <v>1.2658179009999999</v>
      </c>
      <c r="CU49" s="2"/>
      <c r="CV49" s="2">
        <v>2.9402284129999998</v>
      </c>
      <c r="CW49" s="2"/>
      <c r="CX49" s="2">
        <v>4.0416666670000003</v>
      </c>
      <c r="CY49" s="2"/>
      <c r="CZ49" s="2">
        <v>4.9617888780000001</v>
      </c>
      <c r="DA49" s="2"/>
      <c r="DB49" s="2">
        <v>1.2373446260000001</v>
      </c>
      <c r="DC49" s="2"/>
      <c r="DD49" s="2">
        <v>2.9752743009999998</v>
      </c>
      <c r="DE49" s="2"/>
      <c r="DF49" s="2">
        <v>2.9473251029999998</v>
      </c>
      <c r="DG49" s="2"/>
      <c r="DH49" s="2">
        <v>3.3950617279999999</v>
      </c>
      <c r="DI49" s="2"/>
      <c r="DJ49" s="2">
        <v>4.9617888780000001</v>
      </c>
      <c r="DK49" s="2"/>
      <c r="DL49" s="2">
        <v>3.6394032919999999</v>
      </c>
      <c r="DM49" s="2"/>
      <c r="DN49" s="2">
        <v>4.6941015090000002</v>
      </c>
      <c r="DO49" s="2"/>
      <c r="DP49" s="2">
        <v>4.9522633740000002</v>
      </c>
      <c r="DQ49" s="2"/>
      <c r="DR49" s="2">
        <v>4.9405864199999998</v>
      </c>
    </row>
    <row r="50" spans="2:122" x14ac:dyDescent="0.35">
      <c r="M50">
        <f>M49+$K$2/COUNT(AO:AO)*2</f>
        <v>1.8965517241379335</v>
      </c>
      <c r="O50">
        <f>O49+$K$2/COUNT(AO:AO)*2</f>
        <v>1.8965517241379335</v>
      </c>
      <c r="Q50">
        <f>Q49+$K$2/COUNT(AO:AO)*2</f>
        <v>1.8965517241379335</v>
      </c>
      <c r="S50">
        <f>S49+$K$2/COUNT(AO:AO)</f>
        <v>1.2482758620689667</v>
      </c>
      <c r="U50">
        <f>U49+$K$2/COUNT(AO:AO)</f>
        <v>2.2482758620689669</v>
      </c>
      <c r="W50">
        <f>W49+$K$2/COUNT(AO:AO)</f>
        <v>3.2482758620689669</v>
      </c>
      <c r="Y50">
        <f>Y49+$K$2/COUNT(AO:AO)</f>
        <v>4.2482758620689589</v>
      </c>
      <c r="AA50">
        <f>AA49+$K$2/COUNT(AO:AO)</f>
        <v>5.2482758620689456</v>
      </c>
      <c r="AC50" s="4">
        <f>AC49+$K$2/COUNT(CH:CH)</f>
        <v>1.1611940298507453</v>
      </c>
      <c r="AE50" s="4">
        <f>AE49+$K$2/COUNT(CH:CH)</f>
        <v>2.1611940298507446</v>
      </c>
      <c r="AG50" s="4">
        <f>AG49+$K$2/COUNT(CH:CH)</f>
        <v>3.1611940298507522</v>
      </c>
      <c r="AI50" s="4">
        <f>AI49+$K$2/COUNT(CH:CH)</f>
        <v>4.1611940298507459</v>
      </c>
      <c r="AK50" s="4">
        <f>AK49+$K$2/COUNT(CH:CH)</f>
        <v>5.1611940298507308</v>
      </c>
      <c r="AN50" s="2"/>
      <c r="AO50" s="2">
        <v>4.9752559390000002</v>
      </c>
      <c r="AP50" s="2"/>
      <c r="AQ50" s="2">
        <v>3.1113430759999998</v>
      </c>
      <c r="AR50" s="2"/>
      <c r="AS50" s="2">
        <v>1.3415638169999999</v>
      </c>
      <c r="AT50" s="2"/>
      <c r="AU50" s="2">
        <v>4.9753086419999999</v>
      </c>
      <c r="AV50" s="2"/>
      <c r="AW50" s="2">
        <v>3.0153420780000002</v>
      </c>
      <c r="AX50" s="2"/>
      <c r="AY50" s="2">
        <v>1.4105645579999999</v>
      </c>
      <c r="AZ50" s="2"/>
      <c r="BA50" s="2">
        <v>4.9821673520000003</v>
      </c>
      <c r="BB50" s="2"/>
      <c r="BC50" s="2">
        <v>4.736625514</v>
      </c>
      <c r="BD50" s="2"/>
      <c r="BE50" s="2">
        <v>2.911265432</v>
      </c>
      <c r="BF50" s="2"/>
      <c r="BG50" s="2">
        <v>1.3731138549999999</v>
      </c>
      <c r="BH50" s="2"/>
      <c r="BI50" s="2">
        <v>4.9835390940000002</v>
      </c>
      <c r="BJ50" s="2"/>
      <c r="BK50" s="2">
        <v>4.9753086419999999</v>
      </c>
      <c r="BL50" s="2"/>
      <c r="BM50" s="2">
        <v>4.8518518520000002</v>
      </c>
      <c r="BN50" s="2"/>
      <c r="BO50" s="2">
        <v>4.8093277629999998</v>
      </c>
      <c r="BP50" s="2"/>
      <c r="BQ50" s="2">
        <v>3.040645729</v>
      </c>
      <c r="BR50" s="2"/>
      <c r="BS50" s="2">
        <v>4.9714120370000003</v>
      </c>
      <c r="BT50" s="2"/>
      <c r="BU50" s="2">
        <v>3.8209129229999999</v>
      </c>
      <c r="BV50" s="2"/>
      <c r="BW50" s="2">
        <v>3.7517322489999998</v>
      </c>
      <c r="BX50" s="2"/>
      <c r="BY50" s="2">
        <v>4.072530864</v>
      </c>
      <c r="CB50">
        <f>CB49+$K$5/COUNT(CH:CH)*3.38</f>
        <v>0.84</v>
      </c>
      <c r="CD50">
        <f>CD49+$K$5/COUNT(CH:CH)*4.58</f>
        <v>0.84</v>
      </c>
      <c r="CF50">
        <f>CF49+$K$5/COUNT(CH:CH)*5.75</f>
        <v>0.84</v>
      </c>
      <c r="CH50" s="2">
        <v>3.5512795779999999</v>
      </c>
      <c r="CI50" s="2"/>
      <c r="CJ50" s="2">
        <v>4.563580247</v>
      </c>
      <c r="CK50" s="2"/>
      <c r="CL50" s="2">
        <v>4.9684499310000003</v>
      </c>
      <c r="CM50" s="2"/>
      <c r="CN50" s="2">
        <v>2.995061728</v>
      </c>
      <c r="CO50" s="2"/>
      <c r="CP50" s="2">
        <v>4.5657056469999997</v>
      </c>
      <c r="CQ50" s="2"/>
      <c r="CR50" s="2">
        <v>4.969664903</v>
      </c>
      <c r="CS50" s="2"/>
      <c r="CT50" s="2">
        <v>1.2880658439999999</v>
      </c>
      <c r="CU50" s="2"/>
      <c r="CV50" s="2">
        <v>2.942386832</v>
      </c>
      <c r="CW50" s="2"/>
      <c r="CX50" s="2">
        <v>4.2182809680000002</v>
      </c>
      <c r="CY50" s="2"/>
      <c r="CZ50" s="2">
        <v>4.9619798069999996</v>
      </c>
      <c r="DA50" s="2"/>
      <c r="DB50" s="2">
        <v>1.2441700959999999</v>
      </c>
      <c r="DC50" s="2"/>
      <c r="DD50" s="2">
        <v>2.995061728</v>
      </c>
      <c r="DE50" s="2"/>
      <c r="DF50" s="2">
        <v>2.9478738629999999</v>
      </c>
      <c r="DG50" s="2"/>
      <c r="DH50" s="2">
        <v>3.4098765430000002</v>
      </c>
      <c r="DI50" s="2"/>
      <c r="DJ50" s="2">
        <v>4.9660621220000003</v>
      </c>
      <c r="DK50" s="2"/>
      <c r="DL50" s="2">
        <v>3.646219136</v>
      </c>
      <c r="DM50" s="2"/>
      <c r="DN50" s="2">
        <v>4.7019687919999997</v>
      </c>
      <c r="DO50" s="2"/>
      <c r="DP50" s="2">
        <v>4.9555555560000002</v>
      </c>
      <c r="DQ50" s="2"/>
      <c r="DR50" s="2">
        <v>4.9408061180000002</v>
      </c>
    </row>
    <row r="51" spans="2:122" x14ac:dyDescent="0.35">
      <c r="M51">
        <f>M50+$K$2/COUNT(AO:AO)*2</f>
        <v>1.9241379310344853</v>
      </c>
      <c r="O51">
        <f>O50+$K$2/COUNT(AO:AO)*2</f>
        <v>1.9241379310344853</v>
      </c>
      <c r="Q51">
        <f>Q50+$K$2/COUNT(AO:AO)*2</f>
        <v>1.9241379310344853</v>
      </c>
      <c r="S51">
        <f>S50+$K$2/COUNT(AO:AO)</f>
        <v>1.2620689655172426</v>
      </c>
      <c r="U51">
        <f>U50+$K$2/COUNT(AO:AO)</f>
        <v>2.2620689655172428</v>
      </c>
      <c r="W51">
        <f>W50+$K$2/COUNT(AO:AO)</f>
        <v>3.2620689655172428</v>
      </c>
      <c r="Y51">
        <f>Y50+$K$2/COUNT(AO:AO)</f>
        <v>4.2620689655172344</v>
      </c>
      <c r="AA51">
        <f>AA50+$K$2/COUNT(AO:AO)</f>
        <v>5.262068965517221</v>
      </c>
      <c r="AC51" s="4">
        <f>AC50+$K$2/COUNT(CH:CH)</f>
        <v>1.1731343283582079</v>
      </c>
      <c r="AE51" s="4">
        <f>AE50+$K$2/COUNT(CH:CH)</f>
        <v>2.1731343283582074</v>
      </c>
      <c r="AG51" s="4">
        <f>AG50+$K$2/COUNT(CH:CH)</f>
        <v>3.173134328358215</v>
      </c>
      <c r="AI51" s="4">
        <f>AI50+$K$2/COUNT(CH:CH)</f>
        <v>4.1731343283582083</v>
      </c>
      <c r="AK51" s="4">
        <f>AK50+$K$2/COUNT(CH:CH)</f>
        <v>5.1731343283581932</v>
      </c>
      <c r="AN51" s="2"/>
      <c r="AO51" s="2">
        <v>4.9758359060000004</v>
      </c>
      <c r="AP51" s="2"/>
      <c r="AQ51" s="2">
        <v>3.2524005489999999</v>
      </c>
      <c r="AR51" s="2"/>
      <c r="AS51" s="2">
        <v>1.415966552</v>
      </c>
      <c r="AT51" s="2"/>
      <c r="AU51" s="2">
        <v>4.9807956100000004</v>
      </c>
      <c r="AV51" s="2"/>
      <c r="AW51" s="2">
        <v>3.0270769030000002</v>
      </c>
      <c r="AX51" s="2"/>
      <c r="AY51" s="2">
        <v>1.5816186560000001</v>
      </c>
      <c r="AZ51" s="2"/>
      <c r="BA51" s="2">
        <v>4.9821673530000004</v>
      </c>
      <c r="BB51" s="2"/>
      <c r="BC51" s="2">
        <v>4.7920524689999997</v>
      </c>
      <c r="BD51" s="2"/>
      <c r="BE51" s="2">
        <v>2.9691679519999998</v>
      </c>
      <c r="BF51" s="2"/>
      <c r="BG51" s="2">
        <v>1.3924254119999999</v>
      </c>
      <c r="BH51" s="2"/>
      <c r="BI51" s="2">
        <v>4.9853774069999996</v>
      </c>
      <c r="BJ51" s="2"/>
      <c r="BK51" s="2">
        <v>4.9807956100000004</v>
      </c>
      <c r="BL51" s="2"/>
      <c r="BM51" s="2">
        <v>4.900252525</v>
      </c>
      <c r="BN51" s="2"/>
      <c r="BO51" s="2">
        <v>4.8216737759999999</v>
      </c>
      <c r="BP51" s="2"/>
      <c r="BQ51" s="2">
        <v>3.355281207</v>
      </c>
      <c r="BR51" s="2"/>
      <c r="BS51" s="2">
        <v>4.9714506180000004</v>
      </c>
      <c r="BT51" s="2"/>
      <c r="BU51" s="2">
        <v>3.9794071569999998</v>
      </c>
      <c r="BV51" s="2"/>
      <c r="BW51" s="2">
        <v>4.0922787190000003</v>
      </c>
      <c r="BX51" s="2"/>
      <c r="BY51" s="2">
        <v>4.1209929250000004</v>
      </c>
      <c r="CB51">
        <f>CB50+$K$5/COUNT(CH:CH)*3.38</f>
        <v>0.84</v>
      </c>
      <c r="CD51">
        <f>CD50+$K$5/COUNT(CH:CH)*4.58</f>
        <v>0.84</v>
      </c>
      <c r="CF51">
        <f>CF50+$K$5/COUNT(CH:CH)*5.75</f>
        <v>0.84</v>
      </c>
      <c r="CH51" s="2">
        <v>3.5932784639999999</v>
      </c>
      <c r="CI51" s="2"/>
      <c r="CJ51" s="2">
        <v>4.5709876539999996</v>
      </c>
      <c r="CK51" s="2"/>
      <c r="CL51" s="2">
        <v>4.96872428</v>
      </c>
      <c r="CM51" s="2"/>
      <c r="CN51" s="2">
        <v>2.9988801010000001</v>
      </c>
      <c r="CO51" s="2"/>
      <c r="CP51" s="2">
        <v>4.6320987660000004</v>
      </c>
      <c r="CQ51" s="2"/>
      <c r="CR51" s="2">
        <v>4.9725654090000004</v>
      </c>
      <c r="CS51" s="2"/>
      <c r="CT51" s="2">
        <v>1.349800669</v>
      </c>
      <c r="CU51" s="2"/>
      <c r="CV51" s="2">
        <v>2.9561042940000002</v>
      </c>
      <c r="CW51" s="2"/>
      <c r="CX51" s="2">
        <v>4.2640163099999997</v>
      </c>
      <c r="CY51" s="2"/>
      <c r="CZ51" s="2">
        <v>4.9629951129999998</v>
      </c>
      <c r="DA51" s="2"/>
      <c r="DB51" s="2">
        <v>1.257201646</v>
      </c>
      <c r="DC51" s="2"/>
      <c r="DD51" s="2">
        <v>2.9988801010000001</v>
      </c>
      <c r="DE51" s="2"/>
      <c r="DF51" s="2">
        <v>2.967032401</v>
      </c>
      <c r="DG51" s="2"/>
      <c r="DH51" s="2">
        <v>3.5944122219999999</v>
      </c>
      <c r="DI51" s="2"/>
      <c r="DJ51" s="2">
        <v>4.96615655</v>
      </c>
      <c r="DK51" s="2"/>
      <c r="DL51" s="2">
        <v>3.6567901229999999</v>
      </c>
      <c r="DM51" s="2"/>
      <c r="DN51" s="2">
        <v>4.7110339510000001</v>
      </c>
      <c r="DO51" s="2"/>
      <c r="DP51" s="2">
        <v>4.9561042520000003</v>
      </c>
      <c r="DQ51" s="2"/>
      <c r="DR51" s="2">
        <v>4.9420693480000004</v>
      </c>
    </row>
    <row r="52" spans="2:122" x14ac:dyDescent="0.35">
      <c r="C52" t="s">
        <v>10</v>
      </c>
      <c r="D52" t="s">
        <v>9</v>
      </c>
      <c r="H52" t="s">
        <v>10</v>
      </c>
      <c r="I52" t="s">
        <v>9</v>
      </c>
      <c r="M52">
        <f>M51+$K$2/COUNT(AO:AO)*2</f>
        <v>1.9517241379310371</v>
      </c>
      <c r="O52">
        <f>O51+$K$2/COUNT(AO:AO)*2</f>
        <v>1.9517241379310371</v>
      </c>
      <c r="Q52">
        <f>Q51+$K$2/COUNT(AO:AO)*2</f>
        <v>1.9517241379310371</v>
      </c>
      <c r="S52">
        <f>S51+$K$2/COUNT(AO:AO)</f>
        <v>1.2758620689655185</v>
      </c>
      <c r="U52">
        <f>U51+$K$2/COUNT(AO:AO)</f>
        <v>2.2758620689655187</v>
      </c>
      <c r="W52">
        <f>W51+$K$2/COUNT(AO:AO)</f>
        <v>3.2758620689655187</v>
      </c>
      <c r="Y52">
        <f>Y51+$K$2/COUNT(AO:AO)</f>
        <v>4.2758620689655098</v>
      </c>
      <c r="AA52">
        <f>AA51+$K$2/COUNT(AO:AO)</f>
        <v>5.2758620689654965</v>
      </c>
      <c r="AC52" s="4">
        <f>AC51+$K$2/COUNT(CH:CH)</f>
        <v>1.1850746268656704</v>
      </c>
      <c r="AE52" s="4">
        <f>AE51+$K$2/COUNT(CH:CH)</f>
        <v>2.1850746268656702</v>
      </c>
      <c r="AG52" s="4">
        <f>AG51+$K$2/COUNT(CH:CH)</f>
        <v>3.1850746268656778</v>
      </c>
      <c r="AI52" s="4">
        <f>AI51+$K$2/COUNT(CH:CH)</f>
        <v>4.1850746268656707</v>
      </c>
      <c r="AK52" s="4">
        <f>AK51+$K$2/COUNT(CH:CH)</f>
        <v>5.1850746268656556</v>
      </c>
      <c r="AN52" s="2"/>
      <c r="AO52" s="2">
        <v>4.9767811210000001</v>
      </c>
      <c r="AP52" s="2"/>
      <c r="AQ52" s="2">
        <v>3.2855452679999999</v>
      </c>
      <c r="AR52" s="2"/>
      <c r="AS52" s="2">
        <v>1.588477366</v>
      </c>
      <c r="AT52" s="2"/>
      <c r="AU52" s="2">
        <v>4.9830246919999999</v>
      </c>
      <c r="AV52" s="2"/>
      <c r="AW52" s="2">
        <v>3.0368494940000001</v>
      </c>
      <c r="AX52" s="2"/>
      <c r="AY52" s="2">
        <v>1.644566615</v>
      </c>
      <c r="AZ52" s="2"/>
      <c r="BA52" s="2">
        <v>4.9821673530000004</v>
      </c>
      <c r="BB52" s="2"/>
      <c r="BC52" s="2">
        <v>4.8634259259999997</v>
      </c>
      <c r="BD52" s="2"/>
      <c r="BE52" s="2">
        <v>2.9864969139999999</v>
      </c>
      <c r="BF52" s="2"/>
      <c r="BG52" s="2">
        <v>1.5733882029999999</v>
      </c>
      <c r="BH52" s="2"/>
      <c r="BI52" s="2">
        <v>4.9876543209999999</v>
      </c>
      <c r="BJ52" s="2"/>
      <c r="BK52" s="2">
        <v>4.9830246919999999</v>
      </c>
      <c r="BL52" s="2"/>
      <c r="BM52" s="2">
        <v>4.9020061730000002</v>
      </c>
      <c r="BN52" s="2"/>
      <c r="BO52" s="2">
        <v>4.830921601</v>
      </c>
      <c r="BP52" s="2"/>
      <c r="BQ52" s="2">
        <v>3.4115612139999998</v>
      </c>
      <c r="BR52" s="2"/>
      <c r="BS52" s="2">
        <v>4.9733796300000002</v>
      </c>
      <c r="BT52" s="2"/>
      <c r="BU52" s="2">
        <v>4.3954364950000002</v>
      </c>
      <c r="BV52" s="2"/>
      <c r="BW52" s="2">
        <v>4.231824563</v>
      </c>
      <c r="BX52" s="2"/>
      <c r="BY52" s="2">
        <v>4.4216820989999999</v>
      </c>
      <c r="CB52">
        <f>CB51+$K$5/COUNT(CH:CH)*3.38</f>
        <v>0.84</v>
      </c>
      <c r="CD52">
        <f>CD51+$K$5/COUNT(CH:CH)*4.58</f>
        <v>0.84</v>
      </c>
      <c r="CF52">
        <f>CF51+$K$5/COUNT(CH:CH)*5.75</f>
        <v>0.84</v>
      </c>
      <c r="CH52" s="2">
        <v>3.5999228400000001</v>
      </c>
      <c r="CI52" s="2"/>
      <c r="CJ52" s="2">
        <v>4.6589506170000003</v>
      </c>
      <c r="CK52" s="2"/>
      <c r="CL52" s="2">
        <v>4.9698217570000001</v>
      </c>
      <c r="CM52" s="2"/>
      <c r="CN52" s="2">
        <v>3.007726109</v>
      </c>
      <c r="CO52" s="2"/>
      <c r="CP52" s="2">
        <v>4.6495198899999997</v>
      </c>
      <c r="CQ52" s="2"/>
      <c r="CR52" s="2">
        <v>4.9739370249999997</v>
      </c>
      <c r="CS52" s="2"/>
      <c r="CT52" s="2">
        <v>1.5888922130000001</v>
      </c>
      <c r="CU52" s="2"/>
      <c r="CV52" s="2">
        <v>2.9567300259999998</v>
      </c>
      <c r="CW52" s="2"/>
      <c r="CX52" s="2">
        <v>4.296296506</v>
      </c>
      <c r="CY52" s="2"/>
      <c r="CZ52" s="2">
        <v>4.9643348730000003</v>
      </c>
      <c r="DA52" s="2"/>
      <c r="DB52" s="2">
        <v>1.263012566</v>
      </c>
      <c r="DC52" s="2"/>
      <c r="DD52" s="2">
        <v>3.007726109</v>
      </c>
      <c r="DE52" s="2"/>
      <c r="DF52" s="2">
        <v>2.9670782729999998</v>
      </c>
      <c r="DG52" s="2"/>
      <c r="DH52" s="2">
        <v>3.637860082</v>
      </c>
      <c r="DI52" s="2"/>
      <c r="DJ52" s="2">
        <v>4.9665538619999996</v>
      </c>
      <c r="DK52" s="2"/>
      <c r="DL52" s="2">
        <v>3.6588927469999999</v>
      </c>
      <c r="DM52" s="2"/>
      <c r="DN52" s="2">
        <v>4.728647788</v>
      </c>
      <c r="DO52" s="2"/>
      <c r="DP52" s="2">
        <v>4.9588477370000001</v>
      </c>
      <c r="DQ52" s="2"/>
      <c r="DR52" s="2">
        <v>4.9461548359999998</v>
      </c>
    </row>
    <row r="53" spans="2:122" x14ac:dyDescent="0.35">
      <c r="B53" s="2" t="s">
        <v>3</v>
      </c>
      <c r="C53">
        <f>AVERAGE(AS3:AS60)</f>
        <v>1.4135155697758626</v>
      </c>
      <c r="D53">
        <f>_xlfn.STDEV.S(AS3:AS60)/SQRT(COUNT(AS3:AS60))</f>
        <v>0.12128387065909606</v>
      </c>
      <c r="G53" s="2" t="s">
        <v>7</v>
      </c>
      <c r="H53">
        <f>AVERAGE(CH3:CH69)</f>
        <v>2.5203644470000004</v>
      </c>
      <c r="I53">
        <f>_xlfn.STDEV.S(CH3:CH69)/SQRT(COUNT(CH3:CH69))</f>
        <v>0.16977365330974997</v>
      </c>
      <c r="M53">
        <f>M52+$K$2/COUNT(AO:AO)*2</f>
        <v>1.9793103448275888</v>
      </c>
      <c r="O53">
        <f>O52+$K$2/COUNT(AO:AO)*2</f>
        <v>1.9793103448275888</v>
      </c>
      <c r="Q53">
        <f>Q52+$K$2/COUNT(AO:AO)*2</f>
        <v>1.9793103448275888</v>
      </c>
      <c r="S53">
        <f>S52+$K$2/COUNT(AO:AO)</f>
        <v>1.2896551724137943</v>
      </c>
      <c r="U53">
        <f>U52+$K$2/COUNT(AO:AO)</f>
        <v>2.2896551724137946</v>
      </c>
      <c r="W53">
        <f>W52+$K$2/COUNT(AO:AO)</f>
        <v>3.2896551724137946</v>
      </c>
      <c r="Y53">
        <f>Y52+$K$2/COUNT(AO:AO)</f>
        <v>4.2896551724137852</v>
      </c>
      <c r="AA53">
        <f>AA52+$K$2/COUNT(AO:AO)</f>
        <v>5.2896551724137719</v>
      </c>
      <c r="AC53" s="4">
        <f>AC52+$K$2/COUNT(CH:CH)</f>
        <v>1.197014925373133</v>
      </c>
      <c r="AE53" s="4">
        <f>AE52+$K$2/COUNT(CH:CH)</f>
        <v>2.197014925373133</v>
      </c>
      <c r="AG53" s="4">
        <f>AG52+$K$2/COUNT(CH:CH)</f>
        <v>3.1970149253731406</v>
      </c>
      <c r="AI53" s="4">
        <f>AI52+$K$2/COUNT(CH:CH)</f>
        <v>4.197014925373133</v>
      </c>
      <c r="AK53" s="4">
        <f>AK52+$K$2/COUNT(CH:CH)</f>
        <v>5.1970149253731179</v>
      </c>
      <c r="AN53" s="2"/>
      <c r="AO53" s="2">
        <v>4.9812583669999997</v>
      </c>
      <c r="AP53" s="2"/>
      <c r="AQ53" s="2">
        <v>3.3551251010000001</v>
      </c>
      <c r="AR53" s="2"/>
      <c r="AS53" s="2">
        <v>1.688614541</v>
      </c>
      <c r="AT53" s="2"/>
      <c r="AU53" s="2">
        <v>4.9831983019999999</v>
      </c>
      <c r="AV53" s="2"/>
      <c r="AW53" s="2">
        <v>3.1198302469999999</v>
      </c>
      <c r="AX53" s="2"/>
      <c r="AY53" s="2">
        <v>2.124828532</v>
      </c>
      <c r="AZ53" s="2"/>
      <c r="BA53" s="2">
        <v>4.9830246919999999</v>
      </c>
      <c r="BB53" s="2"/>
      <c r="BC53" s="2">
        <v>4.8885030860000001</v>
      </c>
      <c r="BD53" s="2"/>
      <c r="BE53" s="2">
        <v>2.994005225</v>
      </c>
      <c r="BF53" s="2"/>
      <c r="BG53" s="2">
        <v>2.3546836920000001</v>
      </c>
      <c r="BH53" s="2"/>
      <c r="BI53" s="2">
        <v>4.9885545269999998</v>
      </c>
      <c r="BJ53" s="2"/>
      <c r="BK53" s="2">
        <v>4.9831983019999999</v>
      </c>
      <c r="BL53" s="2"/>
      <c r="BM53" s="2">
        <v>4.9272976679999996</v>
      </c>
      <c r="BN53" s="2"/>
      <c r="BO53" s="2">
        <v>4.8667917029999996</v>
      </c>
      <c r="BP53" s="2"/>
      <c r="BQ53" s="2">
        <v>3.4636488760000002</v>
      </c>
      <c r="BR53" s="2"/>
      <c r="BS53" s="2">
        <v>4.9757172069999998</v>
      </c>
      <c r="BT53" s="2"/>
      <c r="BU53" s="2">
        <v>4.5624142660000002</v>
      </c>
      <c r="BV53" s="2"/>
      <c r="BW53" s="2">
        <v>4.3086686829999996</v>
      </c>
      <c r="BX53" s="2"/>
      <c r="BY53" s="2">
        <v>4.471091801</v>
      </c>
      <c r="CB53">
        <f>CB52+$K$5/COUNT(CH:CH)*3.38</f>
        <v>0.84</v>
      </c>
      <c r="CD53">
        <f>CD52+$K$5/COUNT(CH:CH)*4.58</f>
        <v>0.84</v>
      </c>
      <c r="CF53">
        <f>CF52+$K$5/COUNT(CH:CH)*5.75</f>
        <v>0.84</v>
      </c>
      <c r="CH53" s="2">
        <v>3.6092054029999998</v>
      </c>
      <c r="CI53" s="2"/>
      <c r="CJ53" s="2">
        <v>4.6931699</v>
      </c>
      <c r="CK53" s="2"/>
      <c r="CL53" s="2">
        <v>4.9720164609999999</v>
      </c>
      <c r="CM53" s="2"/>
      <c r="CN53" s="2">
        <v>3.15625</v>
      </c>
      <c r="CO53" s="2"/>
      <c r="CP53" s="2">
        <v>4.6588953330000002</v>
      </c>
      <c r="CQ53" s="2"/>
      <c r="CR53" s="2">
        <v>4.9740740739999998</v>
      </c>
      <c r="CS53" s="2"/>
      <c r="CT53" s="2">
        <v>1.6694101509999999</v>
      </c>
      <c r="CU53" s="2"/>
      <c r="CV53" s="2">
        <v>2.9587716159999999</v>
      </c>
      <c r="CW53" s="2"/>
      <c r="CX53" s="2">
        <v>4.3115832019999996</v>
      </c>
      <c r="CY53" s="2"/>
      <c r="CZ53" s="2">
        <v>4.9646990740000003</v>
      </c>
      <c r="DA53" s="2"/>
      <c r="DB53" s="2">
        <v>1.3744645360000001</v>
      </c>
      <c r="DC53" s="2"/>
      <c r="DD53" s="2">
        <v>3.15625</v>
      </c>
      <c r="DE53" s="2"/>
      <c r="DF53" s="2">
        <v>2.9672067900000001</v>
      </c>
      <c r="DG53" s="2"/>
      <c r="DH53" s="2">
        <v>3.637860082</v>
      </c>
      <c r="DI53" s="2"/>
      <c r="DJ53" s="2">
        <v>4.9677662040000001</v>
      </c>
      <c r="DK53" s="2"/>
      <c r="DL53" s="2">
        <v>3.940477038</v>
      </c>
      <c r="DM53" s="2"/>
      <c r="DN53" s="2">
        <v>4.7303240740000003</v>
      </c>
      <c r="DO53" s="2"/>
      <c r="DP53" s="2">
        <v>4.9598451069999996</v>
      </c>
      <c r="DQ53" s="2"/>
      <c r="DR53" s="2">
        <v>4.9465021829999998</v>
      </c>
    </row>
    <row r="54" spans="2:122" x14ac:dyDescent="0.35">
      <c r="B54" s="2" t="s">
        <v>11</v>
      </c>
      <c r="C54">
        <f>AVERAGE(AQ3:AQ60)</f>
        <v>2.2121613550344832</v>
      </c>
      <c r="D54">
        <f>_xlfn.STDEV.S(AQ3:AQ60)/SQRT(COUNT(AQ3:AQ60))</f>
        <v>0.14435901823936489</v>
      </c>
      <c r="G54" s="2" t="s">
        <v>30</v>
      </c>
      <c r="H54">
        <f>AVERAGE(CJ3:CJ69)</f>
        <v>3.4786956574179095</v>
      </c>
      <c r="I54">
        <f>_xlfn.STDEV.S(CJ3:CJ69)/SQRT(COUNT(CJ3:CJ69))</f>
        <v>0.14349045809210301</v>
      </c>
      <c r="M54">
        <f>M53+$K$2/COUNT(AO:AO)*2</f>
        <v>2.0068965517241404</v>
      </c>
      <c r="O54">
        <f>O53+$K$2/COUNT(AO:AO)*2</f>
        <v>2.0068965517241404</v>
      </c>
      <c r="Q54">
        <f>Q53+$K$2/COUNT(AO:AO)*2</f>
        <v>2.0068965517241404</v>
      </c>
      <c r="S54">
        <f>S53+$K$2/COUNT(AO:AO)</f>
        <v>1.3034482758620702</v>
      </c>
      <c r="U54">
        <f>U53+$K$2/COUNT(AO:AO)</f>
        <v>2.3034482758620705</v>
      </c>
      <c r="W54">
        <f>W53+$K$2/COUNT(AO:AO)</f>
        <v>3.3034482758620705</v>
      </c>
      <c r="Y54">
        <f>Y53+$K$2/COUNT(AO:AO)</f>
        <v>4.3034482758620607</v>
      </c>
      <c r="AA54">
        <f>AA53+$K$2/COUNT(AO:AO)</f>
        <v>5.3034482758620474</v>
      </c>
      <c r="AC54" s="4">
        <f>AC53+$K$2/COUNT(CH:CH)</f>
        <v>1.2089552238805956</v>
      </c>
      <c r="AE54" s="4">
        <f>AE53+$K$2/COUNT(CH:CH)</f>
        <v>2.2089552238805958</v>
      </c>
      <c r="AG54" s="4">
        <f>AG53+$K$2/COUNT(CH:CH)</f>
        <v>3.2089552238806034</v>
      </c>
      <c r="AI54" s="4">
        <f>AI53+$K$2/COUNT(CH:CH)</f>
        <v>4.2089552238805954</v>
      </c>
      <c r="AK54" s="4">
        <f>AK53+$K$2/COUNT(CH:CH)</f>
        <v>5.2089552238805803</v>
      </c>
      <c r="AN54" s="2"/>
      <c r="AO54" s="2">
        <v>4.9821673530000004</v>
      </c>
      <c r="AP54" s="2"/>
      <c r="AQ54" s="2">
        <v>3.3565627029999998</v>
      </c>
      <c r="AR54" s="2"/>
      <c r="AS54" s="2">
        <v>1.9547325099999999</v>
      </c>
      <c r="AT54" s="2"/>
      <c r="AU54" s="2">
        <v>4.9835390950000003</v>
      </c>
      <c r="AV54" s="2"/>
      <c r="AW54" s="2">
        <v>3.2762084119999999</v>
      </c>
      <c r="AX54" s="2"/>
      <c r="AY54" s="2">
        <v>2.3344907410000002</v>
      </c>
      <c r="AZ54" s="2"/>
      <c r="BA54" s="2">
        <v>4.986282579</v>
      </c>
      <c r="BB54" s="2"/>
      <c r="BC54" s="2">
        <v>4.9052136449999999</v>
      </c>
      <c r="BD54" s="2"/>
      <c r="BE54" s="2">
        <v>3.0013717419999999</v>
      </c>
      <c r="BF54" s="2"/>
      <c r="BG54" s="2">
        <v>2.525244373</v>
      </c>
      <c r="BH54" s="2"/>
      <c r="BI54" s="2">
        <v>4.9916202219999999</v>
      </c>
      <c r="BJ54" s="2"/>
      <c r="BK54" s="2">
        <v>4.9835390950000003</v>
      </c>
      <c r="BL54" s="2"/>
      <c r="BM54" s="2">
        <v>4.9305110870000002</v>
      </c>
      <c r="BN54" s="2"/>
      <c r="BO54" s="2">
        <v>4.8788580250000004</v>
      </c>
      <c r="BP54" s="2"/>
      <c r="BQ54" s="2">
        <v>3.5953363070000002</v>
      </c>
      <c r="BR54" s="2"/>
      <c r="BS54" s="2">
        <v>4.9780521259999997</v>
      </c>
      <c r="BT54" s="2"/>
      <c r="BU54" s="2">
        <v>4.588502847</v>
      </c>
      <c r="BV54" s="2"/>
      <c r="BW54" s="2">
        <v>4.5557909350000001</v>
      </c>
      <c r="BX54" s="2"/>
      <c r="BY54" s="2">
        <v>4.5470679010000001</v>
      </c>
      <c r="CB54">
        <f>CB53+$K$5/COUNT(CH:CH)*3.38</f>
        <v>0.84</v>
      </c>
      <c r="CD54">
        <f>CD53+$K$5/COUNT(CH:CH)*4.58</f>
        <v>0.84</v>
      </c>
      <c r="CF54">
        <f>CF53+$K$5/COUNT(CH:CH)*5.75</f>
        <v>0.84</v>
      </c>
      <c r="CH54" s="2">
        <v>3.6202029570000001</v>
      </c>
      <c r="CI54" s="2"/>
      <c r="CJ54" s="2">
        <v>4.6970443929999997</v>
      </c>
      <c r="CK54" s="2"/>
      <c r="CL54" s="2">
        <v>4.9722222220000001</v>
      </c>
      <c r="CM54" s="2"/>
      <c r="CN54" s="2">
        <v>3.3978053180000001</v>
      </c>
      <c r="CO54" s="2"/>
      <c r="CP54" s="2">
        <v>4.6903292179999996</v>
      </c>
      <c r="CQ54" s="2"/>
      <c r="CR54" s="2">
        <v>4.9745970750000001</v>
      </c>
      <c r="CS54" s="2"/>
      <c r="CT54" s="2">
        <v>1.708120965</v>
      </c>
      <c r="CU54" s="2"/>
      <c r="CV54" s="2">
        <v>2.9699020489999999</v>
      </c>
      <c r="CW54" s="2"/>
      <c r="CX54" s="2">
        <v>4.354595336</v>
      </c>
      <c r="CY54" s="2"/>
      <c r="CZ54" s="2">
        <v>4.9649124809999998</v>
      </c>
      <c r="DA54" s="2"/>
      <c r="DB54" s="2">
        <v>1.673321759</v>
      </c>
      <c r="DC54" s="2"/>
      <c r="DD54" s="2">
        <v>3.3978053180000001</v>
      </c>
      <c r="DE54" s="2"/>
      <c r="DF54" s="2">
        <v>2.9680962790000001</v>
      </c>
      <c r="DG54" s="2"/>
      <c r="DH54" s="2">
        <v>3.6385556029999999</v>
      </c>
      <c r="DI54" s="2"/>
      <c r="DJ54" s="2">
        <v>4.9680650039999996</v>
      </c>
      <c r="DK54" s="2"/>
      <c r="DL54" s="2">
        <v>4.1099784799999997</v>
      </c>
      <c r="DM54" s="2"/>
      <c r="DN54" s="2">
        <v>4.7585733880000003</v>
      </c>
      <c r="DO54" s="2"/>
      <c r="DP54" s="2">
        <v>4.9615914300000004</v>
      </c>
      <c r="DQ54" s="2"/>
      <c r="DR54" s="2">
        <v>4.9478738</v>
      </c>
    </row>
    <row r="55" spans="2:122" x14ac:dyDescent="0.35">
      <c r="B55" s="2" t="s">
        <v>1</v>
      </c>
      <c r="C55">
        <f>AVERAGE(AO3:AO60)</f>
        <v>3.9414552346896543</v>
      </c>
      <c r="D55">
        <f>_xlfn.STDEV.S(AO3:AO60)/SQRT(COUNT(AO3:AO60))</f>
        <v>0.1646954545893255</v>
      </c>
      <c r="G55" s="2" t="s">
        <v>2</v>
      </c>
      <c r="H55">
        <f>AVERAGE(CL3:CL69)</f>
        <v>4.5627871538507465</v>
      </c>
      <c r="I55">
        <f>_xlfn.STDEV.S(CL3:CL69)/SQRT(COUNT(CL3:CL69))</f>
        <v>9.2017111055729114E-2</v>
      </c>
      <c r="M55">
        <f>M54+$K$2/COUNT(AO:AO)*2</f>
        <v>2.0344827586206922</v>
      </c>
      <c r="O55">
        <f>O54+$K$2/COUNT(AO:AO)*2</f>
        <v>2.0344827586206922</v>
      </c>
      <c r="Q55">
        <f>Q54+$K$2/COUNT(AO:AO)*2</f>
        <v>2.0344827586206922</v>
      </c>
      <c r="S55">
        <f>S54+$K$2/COUNT(AO:AO)</f>
        <v>1.3172413793103461</v>
      </c>
      <c r="U55">
        <f>U54+$K$2/COUNT(AO:AO)</f>
        <v>2.3172413793103463</v>
      </c>
      <c r="W55">
        <f>W54+$K$2/COUNT(AO:AO)</f>
        <v>3.3172413793103463</v>
      </c>
      <c r="Y55">
        <f>Y54+$K$2/COUNT(AO:AO)</f>
        <v>4.3172413793103361</v>
      </c>
      <c r="AA55">
        <f>AA54+$K$2/COUNT(AO:AO)</f>
        <v>5.3172413793103228</v>
      </c>
      <c r="AC55" s="4">
        <f>AC54+$K$2/COUNT(CH:CH)</f>
        <v>1.2208955223880582</v>
      </c>
      <c r="AE55" s="4">
        <f>AE54+$K$2/COUNT(CH:CH)</f>
        <v>2.2208955223880587</v>
      </c>
      <c r="AG55" s="4">
        <f>AG54+$K$2/COUNT(CH:CH)</f>
        <v>3.2208955223880662</v>
      </c>
      <c r="AI55" s="4">
        <f>AI54+$K$2/COUNT(CH:CH)</f>
        <v>4.2208955223880578</v>
      </c>
      <c r="AK55" s="4">
        <f>AK54+$K$2/COUNT(CH:CH)</f>
        <v>5.2208955223880427</v>
      </c>
      <c r="AN55" s="2"/>
      <c r="AO55" s="2">
        <v>4.9830246919999999</v>
      </c>
      <c r="AP55" s="2"/>
      <c r="AQ55" s="2">
        <v>3.6683952820000001</v>
      </c>
      <c r="AR55" s="2"/>
      <c r="AS55" s="2">
        <v>2.4852479600000001</v>
      </c>
      <c r="AT55" s="2"/>
      <c r="AU55" s="2">
        <v>4.9849108370000001</v>
      </c>
      <c r="AV55" s="2"/>
      <c r="AW55" s="2">
        <v>3.324006609</v>
      </c>
      <c r="AX55" s="2"/>
      <c r="AY55" s="2">
        <v>2.414864589</v>
      </c>
      <c r="AZ55" s="2"/>
      <c r="BA55" s="2">
        <v>4.9873135289999997</v>
      </c>
      <c r="BB55" s="2"/>
      <c r="BC55" s="2">
        <v>4.96029023</v>
      </c>
      <c r="BD55" s="2"/>
      <c r="BE55" s="2">
        <v>3.0026380279999998</v>
      </c>
      <c r="BF55" s="2"/>
      <c r="BG55" s="2">
        <v>2.6310013720000001</v>
      </c>
      <c r="BH55" s="2"/>
      <c r="BI55" s="2">
        <v>4.9924318420000002</v>
      </c>
      <c r="BJ55" s="2"/>
      <c r="BK55" s="2">
        <v>4.9849108370000001</v>
      </c>
      <c r="BL55" s="2"/>
      <c r="BM55" s="2">
        <v>4.954633469</v>
      </c>
      <c r="BN55" s="2"/>
      <c r="BO55" s="2">
        <v>4.8807870370000002</v>
      </c>
      <c r="BP55" s="2"/>
      <c r="BQ55" s="2">
        <v>3.6577932099999999</v>
      </c>
      <c r="BR55" s="2"/>
      <c r="BS55" s="2">
        <v>4.9807956100000004</v>
      </c>
      <c r="BT55" s="2"/>
      <c r="BU55" s="2">
        <v>4.6087962960000004</v>
      </c>
      <c r="BV55" s="2"/>
      <c r="BW55" s="2">
        <v>4.5624142660000002</v>
      </c>
      <c r="BX55" s="2"/>
      <c r="BY55" s="2">
        <v>4.6837231969999999</v>
      </c>
      <c r="CB55">
        <f>CB54+$K$5/COUNT(CH:CH)*3.38</f>
        <v>0.84</v>
      </c>
      <c r="CD55">
        <f>CD54+$K$5/COUNT(CH:CH)*4.58</f>
        <v>0.84</v>
      </c>
      <c r="CF55">
        <f>CF54+$K$5/COUNT(CH:CH)*5.75</f>
        <v>0.84</v>
      </c>
      <c r="CH55" s="2">
        <v>3.6431327160000002</v>
      </c>
      <c r="CI55" s="2"/>
      <c r="CJ55" s="2">
        <v>4.7366346999999998</v>
      </c>
      <c r="CK55" s="2"/>
      <c r="CL55" s="2">
        <v>4.9753086419999999</v>
      </c>
      <c r="CM55" s="2"/>
      <c r="CN55" s="2">
        <v>3.4488866850000002</v>
      </c>
      <c r="CO55" s="2"/>
      <c r="CP55" s="2">
        <v>4.6982167769999998</v>
      </c>
      <c r="CQ55" s="2"/>
      <c r="CR55" s="2">
        <v>4.9753086419999999</v>
      </c>
      <c r="CS55" s="2"/>
      <c r="CT55" s="2">
        <v>1.709190693</v>
      </c>
      <c r="CU55" s="2"/>
      <c r="CV55" s="2">
        <v>2.9725651580000001</v>
      </c>
      <c r="CW55" s="2"/>
      <c r="CX55" s="2">
        <v>4.5489803789999996</v>
      </c>
      <c r="CY55" s="2"/>
      <c r="CZ55" s="2">
        <v>4.9660677360000003</v>
      </c>
      <c r="DA55" s="2"/>
      <c r="DB55" s="2">
        <v>1.7393689990000001</v>
      </c>
      <c r="DC55" s="2"/>
      <c r="DD55" s="2">
        <v>3.4488866850000002</v>
      </c>
      <c r="DE55" s="2"/>
      <c r="DF55" s="2">
        <v>2.9692818970000001</v>
      </c>
      <c r="DG55" s="2"/>
      <c r="DH55" s="2">
        <v>3.754850088</v>
      </c>
      <c r="DI55" s="2"/>
      <c r="DJ55" s="2">
        <v>4.96872428</v>
      </c>
      <c r="DK55" s="2"/>
      <c r="DL55" s="2">
        <v>4.2263374479999998</v>
      </c>
      <c r="DM55" s="2"/>
      <c r="DN55" s="2">
        <v>4.8683129249999997</v>
      </c>
      <c r="DO55" s="2"/>
      <c r="DP55" s="2">
        <v>4.9643347049999997</v>
      </c>
      <c r="DQ55" s="2"/>
      <c r="DR55" s="2">
        <v>4.9478738</v>
      </c>
    </row>
    <row r="56" spans="2:122" x14ac:dyDescent="0.35">
      <c r="B56" s="2" t="s">
        <v>3</v>
      </c>
      <c r="C56">
        <f>AVERAGE(AY3:AY60)</f>
        <v>1.3870437791379313</v>
      </c>
      <c r="D56">
        <f>_xlfn.STDEV.S(AY3:AY60)/SQRT(COUNT(AY3:AY60))</f>
        <v>0.11045380121902544</v>
      </c>
      <c r="G56" s="2" t="s">
        <v>8</v>
      </c>
      <c r="H56">
        <f>AVERAGE(CN3:CN69)</f>
        <v>2.2068147375820892</v>
      </c>
      <c r="I56">
        <f>_xlfn.STDEV.S(CN3:CN69)/SQRT(COUNT(CN3:CN69))</f>
        <v>0.15517085186931759</v>
      </c>
      <c r="M56">
        <f>M55+$K$2/COUNT(AO:AO)*2</f>
        <v>2.0620689655172439</v>
      </c>
      <c r="O56">
        <f>O55+$K$2/COUNT(AO:AO)*2</f>
        <v>2.0620689655172439</v>
      </c>
      <c r="Q56">
        <f>Q55+$K$2/COUNT(AO:AO)*2</f>
        <v>2.0620689655172439</v>
      </c>
      <c r="S56">
        <f>S55+$K$2/COUNT(AO:AO)</f>
        <v>1.331034482758622</v>
      </c>
      <c r="U56">
        <f>U55+$K$2/COUNT(AO:AO)</f>
        <v>2.3310344827586222</v>
      </c>
      <c r="W56">
        <f>W55+$K$2/COUNT(AO:AO)</f>
        <v>3.3310344827586222</v>
      </c>
      <c r="Y56">
        <f>Y55+$K$2/COUNT(AO:AO)</f>
        <v>4.3310344827586116</v>
      </c>
      <c r="AA56">
        <f>AA55+$K$2/COUNT(AO:AO)</f>
        <v>5.3310344827585983</v>
      </c>
      <c r="AC56" s="4">
        <f>AC55+$K$2/COUNT(CH:CH)</f>
        <v>1.2328358208955208</v>
      </c>
      <c r="AE56" s="4">
        <f>AE55+$K$2/COUNT(CH:CH)</f>
        <v>2.2328358208955215</v>
      </c>
      <c r="AG56" s="4">
        <f>AG55+$K$2/COUNT(CH:CH)</f>
        <v>3.232835820895529</v>
      </c>
      <c r="AI56" s="4">
        <f>AI55+$K$2/COUNT(CH:CH)</f>
        <v>4.2328358208955201</v>
      </c>
      <c r="AK56" s="4">
        <f>AK55+$K$2/COUNT(CH:CH)</f>
        <v>5.232835820895505</v>
      </c>
      <c r="AN56" s="2"/>
      <c r="AO56" s="2">
        <v>4.9849108370000001</v>
      </c>
      <c r="AP56" s="2"/>
      <c r="AQ56" s="2">
        <v>3.6821209700000002</v>
      </c>
      <c r="AR56" s="2"/>
      <c r="AS56" s="2">
        <v>2.849996134</v>
      </c>
      <c r="AT56" s="2"/>
      <c r="AU56" s="2">
        <v>4.988805299</v>
      </c>
      <c r="AV56" s="2"/>
      <c r="AW56" s="2">
        <v>3.646219136</v>
      </c>
      <c r="AX56" s="2"/>
      <c r="AY56" s="2">
        <v>2.5971223019999998</v>
      </c>
      <c r="AZ56" s="2"/>
      <c r="BA56" s="2">
        <v>4.9945987660000002</v>
      </c>
      <c r="BB56" s="2"/>
      <c r="BC56" s="2">
        <v>4.967592593</v>
      </c>
      <c r="BD56" s="2"/>
      <c r="BE56" s="2">
        <v>3.0201838990000001</v>
      </c>
      <c r="BF56" s="2"/>
      <c r="BG56" s="2">
        <v>3.5032698259999999</v>
      </c>
      <c r="BH56" s="2"/>
      <c r="BI56" s="2">
        <v>4.9945130320000004</v>
      </c>
      <c r="BJ56" s="2"/>
      <c r="BK56" s="2">
        <v>4.988805299</v>
      </c>
      <c r="BL56" s="2"/>
      <c r="BM56" s="2">
        <v>4.9618055559999998</v>
      </c>
      <c r="BN56" s="2"/>
      <c r="BO56" s="2">
        <v>4.8851925879999998</v>
      </c>
      <c r="BP56" s="2"/>
      <c r="BQ56" s="2">
        <v>3.7778550989999999</v>
      </c>
      <c r="BR56" s="2"/>
      <c r="BS56" s="2">
        <v>4.9821673530000004</v>
      </c>
      <c r="BT56" s="2"/>
      <c r="BU56" s="2">
        <v>4.7352539809999996</v>
      </c>
      <c r="BV56" s="2"/>
      <c r="BW56" s="2">
        <v>4.6175515039999997</v>
      </c>
      <c r="BX56" s="2"/>
      <c r="BY56" s="2">
        <v>4.7009602189999997</v>
      </c>
      <c r="CB56">
        <f>CB55+$K$5/COUNT(CH:CH)*3.38</f>
        <v>0.84</v>
      </c>
      <c r="CD56">
        <f>CD55+$K$5/COUNT(CH:CH)*4.58</f>
        <v>0.84</v>
      </c>
      <c r="CF56">
        <f>CF55+$K$5/COUNT(CH:CH)*5.75</f>
        <v>0.84</v>
      </c>
      <c r="CH56" s="2">
        <v>3.9742798349999999</v>
      </c>
      <c r="CI56" s="2"/>
      <c r="CJ56" s="2">
        <v>4.7559422270000002</v>
      </c>
      <c r="CK56" s="2"/>
      <c r="CL56" s="2">
        <v>4.9763824589999999</v>
      </c>
      <c r="CM56" s="2"/>
      <c r="CN56" s="2">
        <v>3.4772182709999999</v>
      </c>
      <c r="CO56" s="2"/>
      <c r="CP56" s="2">
        <v>4.743745627</v>
      </c>
      <c r="CQ56" s="2"/>
      <c r="CR56" s="2">
        <v>4.9779238599999998</v>
      </c>
      <c r="CS56" s="2"/>
      <c r="CT56" s="2">
        <v>1.750342936</v>
      </c>
      <c r="CU56" s="2"/>
      <c r="CV56" s="2">
        <v>2.9794239729999998</v>
      </c>
      <c r="CW56" s="2"/>
      <c r="CX56" s="2">
        <v>4.5740740740000003</v>
      </c>
      <c r="CY56" s="2"/>
      <c r="CZ56" s="2">
        <v>4.9670781890000004</v>
      </c>
      <c r="DA56" s="2"/>
      <c r="DB56" s="2">
        <v>1.7859564590000001</v>
      </c>
      <c r="DC56" s="2"/>
      <c r="DD56" s="2">
        <v>3.4772182709999999</v>
      </c>
      <c r="DE56" s="2"/>
      <c r="DF56" s="2">
        <v>2.9725652619999998</v>
      </c>
      <c r="DG56" s="2"/>
      <c r="DH56" s="2">
        <v>3.7997256519999998</v>
      </c>
      <c r="DI56" s="2"/>
      <c r="DJ56" s="2">
        <v>4.9724867719999999</v>
      </c>
      <c r="DK56" s="2"/>
      <c r="DL56" s="2">
        <v>4.3264747899999998</v>
      </c>
      <c r="DM56" s="2"/>
      <c r="DN56" s="2">
        <v>4.8865862699999996</v>
      </c>
      <c r="DO56" s="2"/>
      <c r="DP56" s="2">
        <v>4.9670783150000002</v>
      </c>
      <c r="DQ56" s="2"/>
      <c r="DR56" s="2">
        <v>4.9489711930000002</v>
      </c>
    </row>
    <row r="57" spans="2:122" x14ac:dyDescent="0.35">
      <c r="B57" s="2" t="s">
        <v>12</v>
      </c>
      <c r="C57">
        <f>AVERAGE(AW3:AW60)</f>
        <v>2.125618002637931</v>
      </c>
      <c r="D57">
        <f>_xlfn.STDEV.S(AW3:AW60)/SQRT(COUNT(AW3:AW60))</f>
        <v>0.1330331808095932</v>
      </c>
      <c r="G57" s="2" t="s">
        <v>31</v>
      </c>
      <c r="H57">
        <f>AVERAGE(CP3:CP69)</f>
        <v>3.5402102240298503</v>
      </c>
      <c r="I57">
        <f>_xlfn.STDEV.S(CP3:CP69)/SQRT(COUNT(CP3:CP69))</f>
        <v>0.13596299686794039</v>
      </c>
      <c r="M57">
        <f>M56+$K$2/COUNT(AO:AO)*2</f>
        <v>2.0896551724137957</v>
      </c>
      <c r="O57">
        <f>O56+$K$2/COUNT(AO:AO)*2</f>
        <v>2.0896551724137957</v>
      </c>
      <c r="Q57">
        <f>Q56+$K$2/COUNT(AO:AO)*2</f>
        <v>2.0896551724137957</v>
      </c>
      <c r="S57">
        <f>S56+$K$2/COUNT(AO:AO)</f>
        <v>1.3448275862068979</v>
      </c>
      <c r="U57">
        <f>U56+$K$2/COUNT(AO:AO)</f>
        <v>2.3448275862068981</v>
      </c>
      <c r="W57">
        <f>W56+$K$2/COUNT(AO:AO)</f>
        <v>3.3448275862068981</v>
      </c>
      <c r="Y57">
        <f>Y56+$K$2/COUNT(AO:AO)</f>
        <v>4.344827586206887</v>
      </c>
      <c r="AA57">
        <f>AA56+$K$2/COUNT(AO:AO)</f>
        <v>5.3448275862068737</v>
      </c>
      <c r="AC57" s="4">
        <f>AC56+$K$2/COUNT(CH:CH)</f>
        <v>1.2447761194029834</v>
      </c>
      <c r="AE57" s="4">
        <f>AE56+$K$2/COUNT(CH:CH)</f>
        <v>2.2447761194029843</v>
      </c>
      <c r="AG57" s="4">
        <f>AG56+$K$2/COUNT(CH:CH)</f>
        <v>3.2447761194029918</v>
      </c>
      <c r="AI57" s="4">
        <f>AI56+$K$2/COUNT(CH:CH)</f>
        <v>4.2447761194029825</v>
      </c>
      <c r="AK57" s="4">
        <f>AK56+$K$2/COUNT(CH:CH)</f>
        <v>5.2447761194029674</v>
      </c>
      <c r="AN57" s="2"/>
      <c r="AO57" s="2">
        <v>4.9876543209999999</v>
      </c>
      <c r="AP57" s="2"/>
      <c r="AQ57" s="2">
        <v>3.761149691</v>
      </c>
      <c r="AR57" s="2"/>
      <c r="AS57" s="2">
        <v>3.6963484700000002</v>
      </c>
      <c r="AT57" s="2"/>
      <c r="AU57" s="2">
        <v>4.9907407409999998</v>
      </c>
      <c r="AV57" s="2"/>
      <c r="AW57" s="2">
        <v>3.6481481480000002</v>
      </c>
      <c r="AX57" s="2"/>
      <c r="AY57" s="2">
        <v>2.6986817319999998</v>
      </c>
      <c r="AZ57" s="2"/>
      <c r="BA57" s="2">
        <v>5</v>
      </c>
      <c r="BB57" s="2"/>
      <c r="BC57" s="2">
        <v>4.967592593</v>
      </c>
      <c r="BD57" s="2"/>
      <c r="BE57" s="2">
        <v>3.0308641980000002</v>
      </c>
      <c r="BF57" s="2"/>
      <c r="BG57" s="2">
        <v>3.5474367899999999</v>
      </c>
      <c r="BH57" s="2"/>
      <c r="BI57" s="2">
        <v>5</v>
      </c>
      <c r="BJ57" s="2"/>
      <c r="BK57" s="2">
        <v>4.9907407409999998</v>
      </c>
      <c r="BL57" s="2"/>
      <c r="BM57" s="2">
        <v>4.9656635810000003</v>
      </c>
      <c r="BN57" s="2"/>
      <c r="BO57" s="2">
        <v>4.9415014040000003</v>
      </c>
      <c r="BP57" s="2"/>
      <c r="BQ57" s="2">
        <v>4.1915800689999996</v>
      </c>
      <c r="BR57" s="2"/>
      <c r="BS57" s="2">
        <v>4.9875578709999999</v>
      </c>
      <c r="BT57" s="2"/>
      <c r="BU57" s="2">
        <v>4.877915078</v>
      </c>
      <c r="BV57" s="2"/>
      <c r="BW57" s="2">
        <v>4.6872427989999998</v>
      </c>
      <c r="BX57" s="2"/>
      <c r="BY57" s="2">
        <v>4.7160493829999997</v>
      </c>
      <c r="CB57">
        <f>CB56+$K$5/COUNT(CH:CH)*3.38</f>
        <v>0.84</v>
      </c>
      <c r="CD57">
        <f>CD56+$K$5/COUNT(CH:CH)*4.58</f>
        <v>0.84</v>
      </c>
      <c r="CF57">
        <f>CF56+$K$5/COUNT(CH:CH)*5.75</f>
        <v>0.84</v>
      </c>
      <c r="CH57" s="2">
        <v>3.9890260629999998</v>
      </c>
      <c r="CI57" s="2"/>
      <c r="CJ57" s="2">
        <v>4.7613169979999999</v>
      </c>
      <c r="CK57" s="2"/>
      <c r="CL57" s="2">
        <v>4.9767317750000002</v>
      </c>
      <c r="CM57" s="2"/>
      <c r="CN57" s="2">
        <v>3.5668724279999999</v>
      </c>
      <c r="CO57" s="2"/>
      <c r="CP57" s="2">
        <v>4.7836998460000002</v>
      </c>
      <c r="CQ57" s="2"/>
      <c r="CR57" s="2">
        <v>4.9786008229999998</v>
      </c>
      <c r="CS57" s="2"/>
      <c r="CT57" s="2">
        <v>1.919067278</v>
      </c>
      <c r="CU57" s="2"/>
      <c r="CV57" s="2">
        <v>2.9917695470000001</v>
      </c>
      <c r="CW57" s="2"/>
      <c r="CX57" s="2">
        <v>4.579218107</v>
      </c>
      <c r="CY57" s="2"/>
      <c r="CZ57" s="2">
        <v>4.9753088510000003</v>
      </c>
      <c r="DA57" s="2"/>
      <c r="DB57" s="2">
        <v>1.7981481479999999</v>
      </c>
      <c r="DC57" s="2"/>
      <c r="DD57" s="2">
        <v>3.5668724279999999</v>
      </c>
      <c r="DE57" s="2"/>
      <c r="DF57" s="2">
        <v>2.9827119139999998</v>
      </c>
      <c r="DG57" s="2"/>
      <c r="DH57" s="2">
        <v>4.0370370370000002</v>
      </c>
      <c r="DI57" s="2"/>
      <c r="DJ57" s="2">
        <v>4.9766804679999996</v>
      </c>
      <c r="DK57" s="2"/>
      <c r="DL57" s="2">
        <v>4.425108518</v>
      </c>
      <c r="DM57" s="2"/>
      <c r="DN57" s="2">
        <v>4.9004897549999997</v>
      </c>
      <c r="DO57" s="2"/>
      <c r="DP57" s="2">
        <v>4.967592593</v>
      </c>
      <c r="DQ57" s="2"/>
      <c r="DR57" s="2">
        <v>4.9547325100000004</v>
      </c>
    </row>
    <row r="58" spans="2:122" x14ac:dyDescent="0.35">
      <c r="B58" s="2" t="s">
        <v>4</v>
      </c>
      <c r="C58">
        <f>AVERAGE(AU3:AU60)</f>
        <v>4.4447246772586206</v>
      </c>
      <c r="D58">
        <f>_xlfn.STDEV.S(AU3:AU60)/SQRT(COUNT(AU3:AU60))</f>
        <v>0.11195912428863206</v>
      </c>
      <c r="G58" s="2" t="s">
        <v>2</v>
      </c>
      <c r="H58">
        <f>AVERAGE(CR3:CR69)</f>
        <v>4.5793921007313436</v>
      </c>
      <c r="I58">
        <f>_xlfn.STDEV.S(CR3:CR69)/SQRT(COUNT(CR3:CR69))</f>
        <v>9.4470629079848142E-2</v>
      </c>
      <c r="M58">
        <f>M57+$K$2/COUNT(AO:AO)*2</f>
        <v>2.1172413793103475</v>
      </c>
      <c r="O58">
        <f>O57+$K$2/COUNT(AO:AO)*2</f>
        <v>2.1172413793103475</v>
      </c>
      <c r="Q58">
        <f>Q57+$K$2/COUNT(AO:AO)*2</f>
        <v>2.1172413793103475</v>
      </c>
      <c r="S58">
        <f>S57+$K$2/COUNT(AO:AO)</f>
        <v>1.3586206896551738</v>
      </c>
      <c r="U58">
        <f>U57+$K$2/COUNT(AO:AO)</f>
        <v>2.358620689655174</v>
      </c>
      <c r="W58">
        <f>W57+$K$2/COUNT(AO:AO)</f>
        <v>3.358620689655174</v>
      </c>
      <c r="Y58">
        <f>Y57+$K$2/COUNT(AO:AO)</f>
        <v>4.3586206896551625</v>
      </c>
      <c r="AA58">
        <f>AA57+$K$2/COUNT(AO:AO)</f>
        <v>5.3586206896551491</v>
      </c>
      <c r="AC58" s="4">
        <f>AC57+$K$2/COUNT(CH:CH)</f>
        <v>1.256716417910446</v>
      </c>
      <c r="AE58" s="4">
        <f>AE57+$K$2/COUNT(CH:CH)</f>
        <v>2.2567164179104471</v>
      </c>
      <c r="AG58" s="4">
        <f>AG57+$K$2/COUNT(CH:CH)</f>
        <v>3.2567164179104546</v>
      </c>
      <c r="AI58" s="4">
        <f>AI57+$K$2/COUNT(CH:CH)</f>
        <v>4.2567164179104449</v>
      </c>
      <c r="AK58" s="4">
        <f>AK57+$K$2/COUNT(CH:CH)</f>
        <v>5.2567164179104298</v>
      </c>
      <c r="AN58" s="2"/>
      <c r="AO58" s="2">
        <v>4.9931412890000004</v>
      </c>
      <c r="AP58" s="2"/>
      <c r="AQ58" s="2">
        <v>4.9657138630000004</v>
      </c>
      <c r="AR58" s="2"/>
      <c r="AS58" s="2">
        <v>4.3983479880000003</v>
      </c>
      <c r="AT58" s="2"/>
      <c r="AU58" s="2">
        <v>5</v>
      </c>
      <c r="AV58" s="2"/>
      <c r="AW58" s="2">
        <v>3.9972565160000002</v>
      </c>
      <c r="AX58" s="2"/>
      <c r="AY58" s="2">
        <v>3.3757828810000001</v>
      </c>
      <c r="AZ58" s="2"/>
      <c r="BA58" s="2">
        <v>5</v>
      </c>
      <c r="BB58" s="2"/>
      <c r="BC58" s="2">
        <v>4.9684499310000003</v>
      </c>
      <c r="BD58" s="2"/>
      <c r="BE58" s="2">
        <v>4.586585168</v>
      </c>
      <c r="BF58" s="2"/>
      <c r="BG58" s="2">
        <v>4.7543298690000002</v>
      </c>
      <c r="BH58" s="2"/>
      <c r="BI58" s="2">
        <v>5</v>
      </c>
      <c r="BJ58" s="2"/>
      <c r="BK58" s="2">
        <v>5</v>
      </c>
      <c r="BL58" s="2"/>
      <c r="BM58" s="2">
        <v>4.9656635810000003</v>
      </c>
      <c r="BN58" s="2"/>
      <c r="BO58" s="2">
        <v>4.9444444440000002</v>
      </c>
      <c r="BP58" s="2"/>
      <c r="BQ58" s="2">
        <v>4.5374228390000004</v>
      </c>
      <c r="BR58" s="2"/>
      <c r="BS58" s="2">
        <v>4.9903978049999997</v>
      </c>
      <c r="BT58" s="2"/>
      <c r="BU58" s="2">
        <v>4.9367283950000003</v>
      </c>
      <c r="BV58" s="2"/>
      <c r="BW58" s="2">
        <v>4.7283950619999997</v>
      </c>
      <c r="BX58" s="2"/>
      <c r="BY58" s="2">
        <v>4.877915078</v>
      </c>
      <c r="CB58">
        <f>CB57+$K$5/COUNT(CH:CH)*3.38</f>
        <v>0.84</v>
      </c>
      <c r="CD58">
        <f>CD57+$K$5/COUNT(CH:CH)*4.58</f>
        <v>0.84</v>
      </c>
      <c r="CF58">
        <f>CF57+$K$5/COUNT(CH:CH)*5.75</f>
        <v>0.84</v>
      </c>
      <c r="CH58" s="2">
        <v>4.1226072419999999</v>
      </c>
      <c r="CI58" s="2"/>
      <c r="CJ58" s="2">
        <v>4.8016975310000003</v>
      </c>
      <c r="CK58" s="2"/>
      <c r="CL58" s="2">
        <v>4.977719907</v>
      </c>
      <c r="CM58" s="2"/>
      <c r="CN58" s="2">
        <v>3.5864197529999999</v>
      </c>
      <c r="CO58" s="2"/>
      <c r="CP58" s="2">
        <v>4.7887517150000001</v>
      </c>
      <c r="CQ58" s="2"/>
      <c r="CR58" s="2">
        <v>4.9791807390000002</v>
      </c>
      <c r="CS58" s="2"/>
      <c r="CT58" s="2">
        <v>2.0150892260000002</v>
      </c>
      <c r="CU58" s="2"/>
      <c r="CV58" s="2">
        <v>2.994205418</v>
      </c>
      <c r="CW58" s="2"/>
      <c r="CX58" s="2">
        <v>4.6126543209999999</v>
      </c>
      <c r="CY58" s="2"/>
      <c r="CZ58" s="2">
        <v>4.9762135360000004</v>
      </c>
      <c r="DA58" s="2"/>
      <c r="DB58" s="2">
        <v>1.815372365</v>
      </c>
      <c r="DC58" s="2"/>
      <c r="DD58" s="2">
        <v>3.5864197529999999</v>
      </c>
      <c r="DE58" s="2"/>
      <c r="DF58" s="2">
        <v>2.9849108370000001</v>
      </c>
      <c r="DG58" s="2"/>
      <c r="DH58" s="2">
        <v>4.2255068519999996</v>
      </c>
      <c r="DI58" s="2"/>
      <c r="DJ58" s="2">
        <v>4.9766804679999996</v>
      </c>
      <c r="DK58" s="2"/>
      <c r="DL58" s="2">
        <v>4.4335758380000003</v>
      </c>
      <c r="DM58" s="2"/>
      <c r="DN58" s="2">
        <v>4.9018183689999999</v>
      </c>
      <c r="DO58" s="2"/>
      <c r="DP58" s="2">
        <v>4.9703703700000004</v>
      </c>
      <c r="DQ58" s="2"/>
      <c r="DR58" s="2">
        <v>4.9617888780000001</v>
      </c>
    </row>
    <row r="59" spans="2:122" x14ac:dyDescent="0.35">
      <c r="B59" s="2" t="s">
        <v>3</v>
      </c>
      <c r="C59">
        <f>AVERAGE(BG3:BG60)</f>
        <v>1.4527180823965522</v>
      </c>
      <c r="D59">
        <f>_xlfn.STDEV.S(BG3:BG60)/SQRT(COUNT(BG3:BG60))</f>
        <v>0.12840569100716531</v>
      </c>
      <c r="G59" s="2" t="s">
        <v>3</v>
      </c>
      <c r="H59">
        <f>AVERAGE(CT3:CT69)</f>
        <v>1.4980868253283584</v>
      </c>
      <c r="I59">
        <f>_xlfn.STDEV.S(CT3:CT69)/SQRT(COUNT(CT3:CT69))</f>
        <v>9.6757408711998047E-2</v>
      </c>
      <c r="M59">
        <f>M58+$K$2/COUNT(AO:AO)*2</f>
        <v>2.1448275862068993</v>
      </c>
      <c r="O59">
        <f>O58+$K$2/COUNT(AO:AO)*2</f>
        <v>2.1448275862068993</v>
      </c>
      <c r="Q59">
        <f>Q58+$K$2/COUNT(AO:AO)*2</f>
        <v>2.1448275862068993</v>
      </c>
      <c r="S59">
        <f>S58+$K$2/COUNT(AO:AO)</f>
        <v>1.3724137931034497</v>
      </c>
      <c r="U59">
        <f>U58+$K$2/COUNT(AO:AO)</f>
        <v>2.3724137931034499</v>
      </c>
      <c r="W59">
        <f>W58+$K$2/COUNT(AO:AO)</f>
        <v>3.3724137931034499</v>
      </c>
      <c r="Y59">
        <f>Y58+$K$2/COUNT(AO:AO)</f>
        <v>4.3724137931034379</v>
      </c>
      <c r="AA59">
        <f>AA58+$K$2/COUNT(AO:AO)</f>
        <v>5.3724137931034246</v>
      </c>
      <c r="AC59" s="4">
        <f>AC58+$K$2/COUNT(CH:CH)</f>
        <v>1.2686567164179086</v>
      </c>
      <c r="AE59" s="4">
        <f>AE58+$K$2/COUNT(CH:CH)</f>
        <v>2.2686567164179099</v>
      </c>
      <c r="AG59" s="4">
        <f>AG58+$K$2/COUNT(CH:CH)</f>
        <v>3.2686567164179174</v>
      </c>
      <c r="AI59" s="4">
        <f>AI58+$K$2/COUNT(CH:CH)</f>
        <v>4.2686567164179072</v>
      </c>
      <c r="AK59" s="4">
        <f>AK58+$K$2/COUNT(CH:CH)</f>
        <v>5.2686567164178921</v>
      </c>
      <c r="AN59" s="2"/>
      <c r="AO59" s="2">
        <v>5</v>
      </c>
      <c r="AP59" s="2"/>
      <c r="AQ59" s="2">
        <v>4.967592593</v>
      </c>
      <c r="AR59" s="2"/>
      <c r="AS59" s="2">
        <v>4.9657138630000004</v>
      </c>
      <c r="AT59" s="2"/>
      <c r="AU59" s="2">
        <v>5</v>
      </c>
      <c r="AV59" s="2"/>
      <c r="AW59" s="2">
        <v>4.2640554220000002</v>
      </c>
      <c r="AX59" s="2"/>
      <c r="AY59" s="2">
        <v>4.9579475310000003</v>
      </c>
      <c r="AZ59" s="2"/>
      <c r="BA59" s="2">
        <v>5</v>
      </c>
      <c r="BB59" s="2"/>
      <c r="BC59" s="2">
        <v>4.9772376549999997</v>
      </c>
      <c r="BD59" s="2"/>
      <c r="BE59" s="2">
        <v>4.9183273539999997</v>
      </c>
      <c r="BF59" s="2"/>
      <c r="BG59" s="2">
        <v>4.9593097249999998</v>
      </c>
      <c r="BH59" s="2"/>
      <c r="BI59" s="2">
        <v>5</v>
      </c>
      <c r="BJ59" s="2"/>
      <c r="BK59" s="2">
        <v>5</v>
      </c>
      <c r="BL59" s="2"/>
      <c r="BM59" s="2">
        <v>4.9813456489999997</v>
      </c>
      <c r="BN59" s="2"/>
      <c r="BO59" s="2">
        <v>4.9576915479999997</v>
      </c>
      <c r="BP59" s="2"/>
      <c r="BQ59" s="2">
        <v>4.6087962960000004</v>
      </c>
      <c r="BR59" s="2"/>
      <c r="BS59" s="2">
        <v>4.9965277779999999</v>
      </c>
      <c r="BT59" s="2"/>
      <c r="BU59" s="2">
        <v>4.95512715</v>
      </c>
      <c r="BV59" s="2"/>
      <c r="BW59" s="2">
        <v>4.9405864199999998</v>
      </c>
      <c r="BX59" s="2"/>
      <c r="BY59" s="2">
        <v>4.9405864199999998</v>
      </c>
      <c r="CB59">
        <f>CB58+$K$5/COUNT(CH:CH)*3.38</f>
        <v>0.84</v>
      </c>
      <c r="CD59">
        <f>CD58+$K$5/COUNT(CH:CH)*4.58</f>
        <v>0.84</v>
      </c>
      <c r="CF59">
        <f>CF58+$K$5/COUNT(CH:CH)*5.75</f>
        <v>0.84</v>
      </c>
      <c r="CH59" s="2">
        <v>4.1484879369999996</v>
      </c>
      <c r="CI59" s="2"/>
      <c r="CJ59" s="2">
        <v>4.815843622</v>
      </c>
      <c r="CK59" s="2"/>
      <c r="CL59" s="2">
        <v>4.9781305109999998</v>
      </c>
      <c r="CM59" s="2"/>
      <c r="CN59" s="2">
        <v>3.6050267260000002</v>
      </c>
      <c r="CO59" s="2"/>
      <c r="CP59" s="2">
        <v>4.7920524689999997</v>
      </c>
      <c r="CQ59" s="2"/>
      <c r="CR59" s="2">
        <v>4.9794239100000004</v>
      </c>
      <c r="CS59" s="2"/>
      <c r="CT59" s="2">
        <v>2.3525377230000002</v>
      </c>
      <c r="CU59" s="2"/>
      <c r="CV59" s="2">
        <v>2.9958848360000001</v>
      </c>
      <c r="CW59" s="2"/>
      <c r="CX59" s="2">
        <v>4.6412914369999996</v>
      </c>
      <c r="CY59" s="2"/>
      <c r="CZ59" s="2">
        <v>4.9769547330000004</v>
      </c>
      <c r="DA59" s="2"/>
      <c r="DB59" s="2">
        <v>1.9039781360000001</v>
      </c>
      <c r="DC59" s="2"/>
      <c r="DD59" s="2">
        <v>3.6050267260000002</v>
      </c>
      <c r="DE59" s="2"/>
      <c r="DF59" s="2">
        <v>2.9876544049999998</v>
      </c>
      <c r="DG59" s="2"/>
      <c r="DH59" s="2">
        <v>4.2805527239999996</v>
      </c>
      <c r="DI59" s="2"/>
      <c r="DJ59" s="2">
        <v>4.9772376549999997</v>
      </c>
      <c r="DK59" s="2"/>
      <c r="DL59" s="2">
        <v>4.739969136</v>
      </c>
      <c r="DM59" s="2"/>
      <c r="DN59" s="2">
        <v>4.9018518520000001</v>
      </c>
      <c r="DO59" s="2"/>
      <c r="DP59" s="2">
        <v>4.9714787539999996</v>
      </c>
      <c r="DQ59" s="2"/>
      <c r="DR59" s="2">
        <v>4.9657064889999996</v>
      </c>
    </row>
    <row r="60" spans="2:122" x14ac:dyDescent="0.35">
      <c r="B60" s="2" t="s">
        <v>14</v>
      </c>
      <c r="C60">
        <f>AVERAGE(BE3:BE60)</f>
        <v>2.0533033947413797</v>
      </c>
      <c r="D60">
        <f>_xlfn.STDEV.S(BE3:BE60)/SQRT(COUNT(BE3:BE60))</f>
        <v>0.12638394710200154</v>
      </c>
      <c r="G60" s="2" t="s">
        <v>32</v>
      </c>
      <c r="H60">
        <f>AVERAGE(CV3:CV69)</f>
        <v>2.2047210263134325</v>
      </c>
      <c r="I60">
        <f>_xlfn.STDEV.S(CV3:CV69)/SQRT(COUNT(CV3:CV69))</f>
        <v>0.10296097738731476</v>
      </c>
      <c r="M60">
        <f>M59+$K$2/COUNT(AO:AO)*2</f>
        <v>2.1724137931034511</v>
      </c>
      <c r="O60">
        <f>O59+$K$2/COUNT(AO:AO)*2</f>
        <v>2.1724137931034511</v>
      </c>
      <c r="Q60">
        <f>Q59+$K$2/COUNT(AO:AO)*2</f>
        <v>2.1724137931034511</v>
      </c>
      <c r="S60">
        <f>S59+$K$2/COUNT(AO:AO)</f>
        <v>1.3862068965517256</v>
      </c>
      <c r="U60">
        <f>U59+$K$2/COUNT(AO:AO)</f>
        <v>2.3862068965517258</v>
      </c>
      <c r="W60">
        <f>W59+$K$2/COUNT(AO:AO)</f>
        <v>3.3862068965517258</v>
      </c>
      <c r="Y60">
        <f>Y59+$K$2/COUNT(AO:AO)</f>
        <v>4.3862068965517134</v>
      </c>
      <c r="AA60">
        <f>AA59+$K$2/COUNT(AO:AO)</f>
        <v>5.3862068965517</v>
      </c>
      <c r="AC60" s="4">
        <f>AC59+$K$2/COUNT(CH:CH)</f>
        <v>1.2805970149253711</v>
      </c>
      <c r="AE60" s="4">
        <f>AE59+$K$2/COUNT(CH:CH)</f>
        <v>2.2805970149253727</v>
      </c>
      <c r="AG60" s="4">
        <f>AG59+$K$2/COUNT(CH:CH)</f>
        <v>3.2805970149253803</v>
      </c>
      <c r="AI60" s="4">
        <f>AI59+$K$2/COUNT(CH:CH)</f>
        <v>4.2805970149253696</v>
      </c>
      <c r="AK60" s="4">
        <f>AK59+$K$2/COUNT(CH:CH)</f>
        <v>5.2805970149253545</v>
      </c>
      <c r="AN60" s="2"/>
      <c r="AO60" s="2">
        <v>5</v>
      </c>
      <c r="AP60" s="2"/>
      <c r="AQ60" s="2">
        <v>4.9753086419999999</v>
      </c>
      <c r="AR60" s="2"/>
      <c r="AS60" s="2">
        <v>4.967592593</v>
      </c>
      <c r="AT60" s="2"/>
      <c r="AU60" s="2">
        <v>5</v>
      </c>
      <c r="AV60" s="2"/>
      <c r="AW60" s="2">
        <v>4.9627380639999998</v>
      </c>
      <c r="AX60" s="2"/>
      <c r="AY60" s="2">
        <v>4.9597622660000003</v>
      </c>
      <c r="AZ60" s="2"/>
      <c r="BA60" s="2">
        <v>5</v>
      </c>
      <c r="BB60" s="2"/>
      <c r="BC60" s="2">
        <v>5</v>
      </c>
      <c r="BD60" s="2"/>
      <c r="BE60" s="2">
        <v>4.967592593</v>
      </c>
      <c r="BF60" s="2"/>
      <c r="BG60" s="2">
        <v>4.967592593</v>
      </c>
      <c r="BH60" s="2"/>
      <c r="BI60" s="2">
        <v>5</v>
      </c>
      <c r="BJ60" s="2"/>
      <c r="BK60" s="2">
        <v>5</v>
      </c>
      <c r="BL60" s="2"/>
      <c r="BM60" s="2">
        <v>5</v>
      </c>
      <c r="BN60" s="2"/>
      <c r="BO60" s="2">
        <v>4.9618055559999998</v>
      </c>
      <c r="BP60" s="2"/>
      <c r="BQ60" s="2">
        <v>4.9576915479999997</v>
      </c>
      <c r="BR60" s="2"/>
      <c r="BS60" s="2">
        <v>5</v>
      </c>
      <c r="BT60" s="2"/>
      <c r="BU60" s="2">
        <v>4.9733796300000002</v>
      </c>
      <c r="BV60" s="2"/>
      <c r="BW60" s="2">
        <v>4.9685868109999998</v>
      </c>
      <c r="BX60" s="2"/>
      <c r="BY60" s="2">
        <v>4.9577326880000001</v>
      </c>
      <c r="CB60">
        <f>CB59+$K$5/COUNT(CH:CH)*3.38</f>
        <v>0.84</v>
      </c>
      <c r="CD60">
        <f>CD59+$K$5/COUNT(CH:CH)*4.58</f>
        <v>0.84</v>
      </c>
      <c r="CF60">
        <f>CF59+$K$5/COUNT(CH:CH)*5.75</f>
        <v>0.84</v>
      </c>
      <c r="CH60" s="2">
        <v>4.3025257669999997</v>
      </c>
      <c r="CI60" s="2"/>
      <c r="CJ60" s="2">
        <v>4.8267746909999998</v>
      </c>
      <c r="CK60" s="2"/>
      <c r="CL60" s="2">
        <v>4.9806766949999997</v>
      </c>
      <c r="CM60" s="2"/>
      <c r="CN60" s="2">
        <v>3.6670096019999998</v>
      </c>
      <c r="CO60" s="2"/>
      <c r="CP60" s="2">
        <v>4.8491199309999997</v>
      </c>
      <c r="CQ60" s="2"/>
      <c r="CR60" s="2">
        <v>4.9801874120000003</v>
      </c>
      <c r="CS60" s="2"/>
      <c r="CT60" s="2">
        <v>2.9026565259999999</v>
      </c>
      <c r="CU60" s="2"/>
      <c r="CV60" s="2">
        <v>3.0130208330000001</v>
      </c>
      <c r="CW60" s="2"/>
      <c r="CX60" s="2">
        <v>4.675387926</v>
      </c>
      <c r="CY60" s="2"/>
      <c r="CZ60" s="2">
        <v>4.9780521259999997</v>
      </c>
      <c r="DA60" s="2"/>
      <c r="DB60" s="2">
        <v>2.4554183809999999</v>
      </c>
      <c r="DC60" s="2"/>
      <c r="DD60" s="2">
        <v>3.6670096019999998</v>
      </c>
      <c r="DE60" s="2"/>
      <c r="DF60" s="2">
        <v>2.9917695470000001</v>
      </c>
      <c r="DG60" s="2"/>
      <c r="DH60" s="2">
        <v>4.3100137170000004</v>
      </c>
      <c r="DI60" s="2"/>
      <c r="DJ60" s="2">
        <v>4.9791809870000003</v>
      </c>
      <c r="DK60" s="2"/>
      <c r="DL60" s="2">
        <v>4.8044656730000002</v>
      </c>
      <c r="DM60" s="2"/>
      <c r="DN60" s="2">
        <v>4.9227430559999998</v>
      </c>
      <c r="DO60" s="2"/>
      <c r="DP60" s="2">
        <v>4.9720164609999999</v>
      </c>
      <c r="DQ60" s="2"/>
      <c r="DR60" s="2">
        <v>4.9665541119999999</v>
      </c>
    </row>
    <row r="61" spans="2:122" x14ac:dyDescent="0.35">
      <c r="B61" s="2" t="s">
        <v>13</v>
      </c>
      <c r="C61">
        <f>AVERAGE(BC3:BC60)</f>
        <v>3.538214518603449</v>
      </c>
      <c r="D61">
        <f>_xlfn.STDEV.S(BC3:BC60)/SQRT(COUNT(BC3:BC60))</f>
        <v>0.14827662293512298</v>
      </c>
      <c r="G61" s="2" t="s">
        <v>33</v>
      </c>
      <c r="H61">
        <f>AVERAGE(CX3:CX69)</f>
        <v>3.5537235788656716</v>
      </c>
      <c r="I61">
        <f>_xlfn.STDEV.S(CX3:CX69)/SQRT(COUNT(CX3:CX69))</f>
        <v>0.11123216176305753</v>
      </c>
      <c r="M61">
        <f>M60+$K$2/COUNT(AO:AO)*2</f>
        <v>2.2000000000000028</v>
      </c>
      <c r="O61">
        <f>O60+$K$2/COUNT(AO:AO)*2</f>
        <v>2.2000000000000028</v>
      </c>
      <c r="Q61">
        <f>Q60+$K$2/COUNT(AO:AO)*2</f>
        <v>2.2000000000000028</v>
      </c>
      <c r="S61">
        <f>S60+$K$2/COUNT(AO:AO)</f>
        <v>1.4000000000000015</v>
      </c>
      <c r="U61">
        <f>U60+$K$2/COUNT(AO:AO)</f>
        <v>2.4000000000000017</v>
      </c>
      <c r="W61">
        <f>W60+$K$2/COUNT(AO:AO)</f>
        <v>3.4000000000000017</v>
      </c>
      <c r="Y61">
        <f>Y60+$K$2/COUNT(AO:AO)</f>
        <v>4.3999999999999888</v>
      </c>
      <c r="AA61">
        <f>AA60+$K$2/COUNT(AO:AO)</f>
        <v>5.3999999999999755</v>
      </c>
      <c r="AC61" s="4">
        <f>AC60+$K$2/COUNT(CH:CH)</f>
        <v>1.2925373134328337</v>
      </c>
      <c r="AE61" s="4">
        <f>AE60+$K$2/COUNT(CH:CH)</f>
        <v>2.2925373134328355</v>
      </c>
      <c r="AG61" s="4">
        <f>AG60+$K$2/COUNT(CH:CH)</f>
        <v>3.2925373134328431</v>
      </c>
      <c r="AI61" s="4">
        <f>AI60+$K$2/COUNT(CH:CH)</f>
        <v>4.292537313432832</v>
      </c>
      <c r="AK61" s="4">
        <f>AK60+$K$2/COUNT(CH:CH)</f>
        <v>5.2925373134328169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CB61">
        <f>CB60+$K$5/COUNT(CH:CH)*3.38</f>
        <v>0.84</v>
      </c>
      <c r="CD61">
        <f>CD60+$K$5/COUNT(CH:CH)*4.58</f>
        <v>0.84</v>
      </c>
      <c r="CF61">
        <f>CF60+$K$5/COUNT(CH:CH)*5.75</f>
        <v>0.84</v>
      </c>
      <c r="CH61" s="2">
        <v>4.4577259480000002</v>
      </c>
      <c r="CI61" s="2"/>
      <c r="CJ61" s="2">
        <v>4.8449931409999998</v>
      </c>
      <c r="CK61" s="2"/>
      <c r="CL61" s="2">
        <v>4.9818930039999998</v>
      </c>
      <c r="CM61" s="2"/>
      <c r="CN61" s="2">
        <v>3.7873799720000001</v>
      </c>
      <c r="CO61" s="2"/>
      <c r="CP61" s="2">
        <v>4.8599405100000004</v>
      </c>
      <c r="CQ61" s="2"/>
      <c r="CR61" s="2">
        <v>4.9810956790000001</v>
      </c>
      <c r="CS61" s="2"/>
      <c r="CT61" s="2">
        <v>2.9567300259999998</v>
      </c>
      <c r="CU61" s="2"/>
      <c r="CV61" s="2">
        <v>3.0260631</v>
      </c>
      <c r="CW61" s="2"/>
      <c r="CX61" s="2">
        <v>4.7246915090000003</v>
      </c>
      <c r="CY61" s="2"/>
      <c r="CZ61" s="2">
        <v>4.9780521259999997</v>
      </c>
      <c r="DA61" s="2"/>
      <c r="DB61" s="2">
        <v>2.9572016460000001</v>
      </c>
      <c r="DC61" s="2"/>
      <c r="DD61" s="2">
        <v>3.7873799720000001</v>
      </c>
      <c r="DE61" s="2"/>
      <c r="DF61" s="2">
        <v>3.0123456790000001</v>
      </c>
      <c r="DG61" s="2"/>
      <c r="DH61" s="2">
        <v>4.6186559020000004</v>
      </c>
      <c r="DI61" s="2"/>
      <c r="DJ61" s="2">
        <v>4.9802469140000003</v>
      </c>
      <c r="DK61" s="2"/>
      <c r="DL61" s="2">
        <v>4.8304713540000002</v>
      </c>
      <c r="DM61" s="2"/>
      <c r="DN61" s="2">
        <v>4.9328703709999999</v>
      </c>
      <c r="DO61" s="2"/>
      <c r="DP61" s="2">
        <v>4.9724867719999999</v>
      </c>
      <c r="DQ61" s="2"/>
      <c r="DR61" s="2">
        <v>4.9710758369999999</v>
      </c>
    </row>
    <row r="62" spans="2:122" x14ac:dyDescent="0.35">
      <c r="B62" s="2" t="s">
        <v>2</v>
      </c>
      <c r="C62">
        <f>AVERAGE(BA3:BA60)</f>
        <v>4.6145602752931039</v>
      </c>
      <c r="D62">
        <f>_xlfn.STDEV.S(BA3:BA60)/SQRT(COUNT(BA3:BA60))</f>
        <v>9.6180929408148388E-2</v>
      </c>
      <c r="G62" s="2" t="s">
        <v>2</v>
      </c>
      <c r="H62">
        <f>AVERAGE(CZ3:CZ69)</f>
        <v>4.5137211890298525</v>
      </c>
      <c r="I62">
        <f>_xlfn.STDEV.S(CZ3:CZ69)/SQRT(COUNT(CZ3:CZ69))</f>
        <v>9.505428265230513E-2</v>
      </c>
      <c r="M62">
        <f>M61+$K$2/COUNT(AO:AO)*2</f>
        <v>2.2275862068965546</v>
      </c>
      <c r="O62">
        <f>O61+$K$2/COUNT(AO:AO)*2</f>
        <v>2.2275862068965546</v>
      </c>
      <c r="Q62">
        <f>Q61+$K$2/COUNT(AO:AO)*2</f>
        <v>2.2275862068965546</v>
      </c>
      <c r="S62">
        <f>S61+$K$2/COUNT(AO:AO)</f>
        <v>1.4137931034482774</v>
      </c>
      <c r="U62">
        <f>U61+$K$2/COUNT(AO:AO)</f>
        <v>2.4137931034482776</v>
      </c>
      <c r="W62">
        <f>W61+$K$2/COUNT(AO:AO)</f>
        <v>3.4137931034482776</v>
      </c>
      <c r="Y62">
        <f>Y61+$K$2/COUNT(AO:AO)</f>
        <v>4.4137931034482643</v>
      </c>
      <c r="AA62">
        <f>AA61+$K$2/COUNT(AO:AO)</f>
        <v>5.4137931034482509</v>
      </c>
      <c r="AC62" s="4">
        <f>AC61+$K$2/COUNT(CH:CH)</f>
        <v>1.3044776119402963</v>
      </c>
      <c r="AE62" s="4">
        <f>AE61+$K$2/COUNT(CH:CH)</f>
        <v>2.3044776119402983</v>
      </c>
      <c r="AG62" s="4">
        <f>AG61+$K$2/COUNT(CH:CH)</f>
        <v>3.3044776119403059</v>
      </c>
      <c r="AI62" s="4">
        <f>AI61+$K$2/COUNT(CH:CH)</f>
        <v>4.3044776119402943</v>
      </c>
      <c r="AK62" s="4">
        <f>AK61+$K$2/COUNT(CH:CH)</f>
        <v>5.3044776119402792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CB62">
        <f>CB61+$K$5/COUNT(CH:CH)*3.38</f>
        <v>0.84</v>
      </c>
      <c r="CD62">
        <f>CD61+$K$5/COUNT(CH:CH)*4.58</f>
        <v>0.84</v>
      </c>
      <c r="CF62">
        <f>CF61+$K$5/COUNT(CH:CH)*5.75</f>
        <v>0.84</v>
      </c>
      <c r="CH62" s="2">
        <v>4.7223655200000003</v>
      </c>
      <c r="CI62" s="2"/>
      <c r="CJ62" s="2">
        <v>4.8694141980000003</v>
      </c>
      <c r="CK62" s="2"/>
      <c r="CL62" s="2">
        <v>4.9821673530000004</v>
      </c>
      <c r="CM62" s="2"/>
      <c r="CN62" s="2">
        <v>4.1666100349999997</v>
      </c>
      <c r="CO62" s="2"/>
      <c r="CP62" s="2">
        <v>4.9155092590000002</v>
      </c>
      <c r="CQ62" s="2"/>
      <c r="CR62" s="2">
        <v>4.9849537039999996</v>
      </c>
      <c r="CS62" s="2"/>
      <c r="CT62" s="2">
        <v>2.9769547329999999</v>
      </c>
      <c r="CU62" s="2"/>
      <c r="CV62" s="2">
        <v>3.026286008</v>
      </c>
      <c r="CW62" s="2"/>
      <c r="CX62" s="2">
        <v>4.7791494779999999</v>
      </c>
      <c r="CY62" s="2"/>
      <c r="CZ62" s="2">
        <v>4.9794753089999997</v>
      </c>
      <c r="DA62" s="2"/>
      <c r="DB62" s="2">
        <v>2.9656742970000001</v>
      </c>
      <c r="DC62" s="2"/>
      <c r="DD62" s="2">
        <v>4.1666100349999997</v>
      </c>
      <c r="DE62" s="2"/>
      <c r="DF62" s="2">
        <v>3.0135206920000002</v>
      </c>
      <c r="DG62" s="2"/>
      <c r="DH62" s="2">
        <v>4.6955577599999998</v>
      </c>
      <c r="DI62" s="2"/>
      <c r="DJ62" s="2">
        <v>4.9807955269999997</v>
      </c>
      <c r="DK62" s="2"/>
      <c r="DL62" s="2">
        <v>4.8729717199999998</v>
      </c>
      <c r="DM62" s="2"/>
      <c r="DN62" s="2">
        <v>4.941015299</v>
      </c>
      <c r="DO62" s="2"/>
      <c r="DP62" s="2">
        <v>4.9729616769999998</v>
      </c>
      <c r="DQ62" s="2"/>
      <c r="DR62" s="2">
        <v>4.9736625510000003</v>
      </c>
    </row>
    <row r="63" spans="2:122" x14ac:dyDescent="0.35">
      <c r="B63" s="2" t="s">
        <v>0</v>
      </c>
      <c r="C63">
        <f>AVERAGE(BQ3:BQ60)</f>
        <v>1.8294370948793099</v>
      </c>
      <c r="D63">
        <f>_xlfn.STDEV.S(BQ3:BQ60)/SQRT(COUNT(BQ3:BQ60))</f>
        <v>0.1477834707621655</v>
      </c>
      <c r="G63" s="2" t="s">
        <v>3</v>
      </c>
      <c r="H63">
        <f>AVERAGE(DB3:DB69)</f>
        <v>1.4486364505522391</v>
      </c>
      <c r="I63">
        <f>_xlfn.STDEV.S(DB3:DB69)/SQRT(COUNT(DB3:DB69))</f>
        <v>9.2455345997847549E-2</v>
      </c>
      <c r="M63">
        <f>M62+$K$2/COUNT(AO:AO)*2</f>
        <v>2.2551724137931064</v>
      </c>
      <c r="O63">
        <f>O62+$K$2/COUNT(AO:AO)*2</f>
        <v>2.2551724137931064</v>
      </c>
      <c r="Q63">
        <f>Q62+$K$2/COUNT(AO:AO)*2</f>
        <v>2.2551724137931064</v>
      </c>
      <c r="S63">
        <f>S62+$K$2/COUNT(AO:AO)</f>
        <v>1.4275862068965532</v>
      </c>
      <c r="U63">
        <f>U62+$K$2/COUNT(AO:AO)</f>
        <v>2.4275862068965535</v>
      </c>
      <c r="W63">
        <f>W62+$K$2/COUNT(AO:AO)</f>
        <v>3.4275862068965535</v>
      </c>
      <c r="Y63">
        <f>Y62+$K$2/COUNT(AO:AO)</f>
        <v>4.4275862068965397</v>
      </c>
      <c r="AA63">
        <f>AA62+$K$2/COUNT(AO:AO)</f>
        <v>5.4275862068965264</v>
      </c>
      <c r="AC63" s="4">
        <f>AC62+$K$2/COUNT(CH:CH)</f>
        <v>1.3164179104477589</v>
      </c>
      <c r="AE63" s="4">
        <f>AE62+$K$2/COUNT(CH:CH)</f>
        <v>2.3164179104477611</v>
      </c>
      <c r="AG63" s="4">
        <f>AG62+$K$2/COUNT(CH:CH)</f>
        <v>3.3164179104477687</v>
      </c>
      <c r="AI63" s="4">
        <f>AI62+$K$2/COUNT(CH:CH)</f>
        <v>4.3164179104477567</v>
      </c>
      <c r="AK63" s="4">
        <f>AK62+$K$2/COUNT(CH:CH)</f>
        <v>5.3164179104477416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CB63">
        <f>CB62+$K$5/COUNT(CH:CH)*3.38</f>
        <v>0.84</v>
      </c>
      <c r="CD63">
        <f>CD62+$K$5/COUNT(CH:CH)*4.58</f>
        <v>0.84</v>
      </c>
      <c r="CF63">
        <f>CF62+$K$5/COUNT(CH:CH)*5.75</f>
        <v>0.84</v>
      </c>
      <c r="CH63" s="2">
        <v>4.7613169979999999</v>
      </c>
      <c r="CI63" s="2"/>
      <c r="CJ63" s="2">
        <v>4.8778550640000002</v>
      </c>
      <c r="CK63" s="2"/>
      <c r="CL63" s="2">
        <v>4.9835390950000003</v>
      </c>
      <c r="CM63" s="2"/>
      <c r="CN63" s="2">
        <v>4.3197417600000003</v>
      </c>
      <c r="CO63" s="2"/>
      <c r="CP63" s="2">
        <v>4.9415509259999997</v>
      </c>
      <c r="CQ63" s="2"/>
      <c r="CR63" s="2">
        <v>4.9857124490000002</v>
      </c>
      <c r="CS63" s="2"/>
      <c r="CT63" s="2">
        <v>2.9780682010000001</v>
      </c>
      <c r="CU63" s="2"/>
      <c r="CV63" s="2">
        <v>3.0444830239999998</v>
      </c>
      <c r="CW63" s="2"/>
      <c r="CX63" s="2">
        <v>4.860047614</v>
      </c>
      <c r="CY63" s="2"/>
      <c r="CZ63" s="2">
        <v>4.9796053340000004</v>
      </c>
      <c r="DA63" s="2"/>
      <c r="DB63" s="2">
        <v>2.967032401</v>
      </c>
      <c r="DC63" s="2"/>
      <c r="DD63" s="2">
        <v>4.3197417600000003</v>
      </c>
      <c r="DE63" s="2"/>
      <c r="DF63" s="2">
        <v>3.088734568</v>
      </c>
      <c r="DG63" s="2"/>
      <c r="DH63" s="2">
        <v>4.7160493829999997</v>
      </c>
      <c r="DI63" s="2"/>
      <c r="DJ63" s="2">
        <v>4.9830246919999999</v>
      </c>
      <c r="DK63" s="2"/>
      <c r="DL63" s="2">
        <v>4.9355282049999998</v>
      </c>
      <c r="DM63" s="2"/>
      <c r="DN63" s="2">
        <v>4.9506172839999998</v>
      </c>
      <c r="DO63" s="2"/>
      <c r="DP63" s="2">
        <v>4.9748521090000004</v>
      </c>
      <c r="DQ63" s="2"/>
      <c r="DR63" s="2">
        <v>4.9748971190000004</v>
      </c>
    </row>
    <row r="64" spans="2:122" x14ac:dyDescent="0.35">
      <c r="B64" s="2" t="s">
        <v>16</v>
      </c>
      <c r="C64">
        <f>AVERAGE(BO3:BO60)</f>
        <v>3.5588235647068966</v>
      </c>
      <c r="D64">
        <f>_xlfn.STDEV.S(BO3:BO60)/SQRT(COUNT(BO3:BO60))</f>
        <v>0.13818857338041499</v>
      </c>
      <c r="G64" s="2" t="s">
        <v>34</v>
      </c>
      <c r="H64">
        <f>AVERAGE(DF3:DF69)</f>
        <v>2.1134765997761198</v>
      </c>
      <c r="I64">
        <f>_xlfn.STDEV.S(DF3:DF69)/SQRT(COUNT(DF3:DF69))</f>
        <v>0.11511528291358987</v>
      </c>
      <c r="M64">
        <f>M63+$K$2/COUNT(AO:AO)*2</f>
        <v>2.2827586206896582</v>
      </c>
      <c r="O64">
        <f>O63+$K$2/COUNT(AO:AO)*2</f>
        <v>2.2827586206896582</v>
      </c>
      <c r="Q64">
        <f>Q63+$K$2/COUNT(AO:AO)*2</f>
        <v>2.2827586206896582</v>
      </c>
      <c r="S64">
        <f>S63+$K$2/COUNT(AO:AO)</f>
        <v>1.4413793103448291</v>
      </c>
      <c r="U64">
        <f>U63+$K$2/COUNT(AO:AO)</f>
        <v>2.4413793103448294</v>
      </c>
      <c r="W64">
        <f>W63+$K$2/COUNT(AO:AO)</f>
        <v>3.4413793103448294</v>
      </c>
      <c r="Y64">
        <f>Y63+$K$2/COUNT(AO:AO)</f>
        <v>4.4413793103448151</v>
      </c>
      <c r="AA64">
        <f>AA63+$K$2/COUNT(AO:AO)</f>
        <v>5.4413793103448018</v>
      </c>
      <c r="AC64" s="4">
        <f>AC63+$K$2/COUNT(CH:CH)</f>
        <v>1.3283582089552215</v>
      </c>
      <c r="AE64" s="4">
        <f>AE63+$K$2/COUNT(CH:CH)</f>
        <v>2.3283582089552239</v>
      </c>
      <c r="AG64" s="4">
        <f>AG63+$K$2/COUNT(CH:CH)</f>
        <v>3.3283582089552315</v>
      </c>
      <c r="AI64" s="4">
        <f>AI63+$K$2/COUNT(CH:CH)</f>
        <v>4.3283582089552191</v>
      </c>
      <c r="AK64" s="4">
        <f>AK63+$K$2/COUNT(CH:CH)</f>
        <v>5.328358208955204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CB64">
        <f>CB63+$K$5/COUNT(CH:CH)*3.38</f>
        <v>0.84</v>
      </c>
      <c r="CD64">
        <f>CD63+$K$5/COUNT(CH:CH)*4.58</f>
        <v>0.84</v>
      </c>
      <c r="CF64">
        <f>CF63+$K$5/COUNT(CH:CH)*5.75</f>
        <v>0.84</v>
      </c>
      <c r="CH64" s="2">
        <v>4.7741385190000001</v>
      </c>
      <c r="CI64" s="2"/>
      <c r="CJ64" s="2">
        <v>4.8912894370000002</v>
      </c>
      <c r="CK64" s="2"/>
      <c r="CL64" s="2">
        <v>4.9849108370000001</v>
      </c>
      <c r="CM64" s="2"/>
      <c r="CN64" s="2">
        <v>4.4058956909999996</v>
      </c>
      <c r="CO64" s="2"/>
      <c r="CP64" s="2">
        <v>4.9469135419999999</v>
      </c>
      <c r="CQ64" s="2"/>
      <c r="CR64" s="2">
        <v>4.9884773659999997</v>
      </c>
      <c r="CS64" s="2"/>
      <c r="CT64" s="2">
        <v>2.994205418</v>
      </c>
      <c r="CU64" s="2"/>
      <c r="CV64" s="2">
        <v>3.1080246919999999</v>
      </c>
      <c r="CW64" s="2"/>
      <c r="CX64" s="2">
        <v>4.8696690550000001</v>
      </c>
      <c r="CY64" s="2"/>
      <c r="CZ64" s="2">
        <v>4.9810956790000001</v>
      </c>
      <c r="DA64" s="2"/>
      <c r="DB64" s="2">
        <v>2.9766804260000002</v>
      </c>
      <c r="DC64" s="2"/>
      <c r="DD64" s="2">
        <v>4.4058956909999996</v>
      </c>
      <c r="DE64" s="2"/>
      <c r="DF64" s="2">
        <v>3.1003086419999999</v>
      </c>
      <c r="DG64" s="2"/>
      <c r="DH64" s="2">
        <v>4.7449519489999998</v>
      </c>
      <c r="DI64" s="2"/>
      <c r="DJ64" s="2">
        <v>4.9830246919999999</v>
      </c>
      <c r="DK64" s="2"/>
      <c r="DL64" s="2">
        <v>4.9357638890000004</v>
      </c>
      <c r="DM64" s="2"/>
      <c r="DN64" s="2">
        <v>4.9718792870000001</v>
      </c>
      <c r="DO64" s="2"/>
      <c r="DP64" s="2">
        <v>4.9772376549999997</v>
      </c>
      <c r="DQ64" s="2"/>
      <c r="DR64" s="2">
        <v>4.9770233199999998</v>
      </c>
    </row>
    <row r="65" spans="2:122" x14ac:dyDescent="0.35">
      <c r="B65" s="2" t="s">
        <v>4</v>
      </c>
      <c r="C65">
        <f>AVERAGE(BK3:BK60)</f>
        <v>4.4447246772586206</v>
      </c>
      <c r="D65">
        <f>_xlfn.STDEV.S(BK3:BK60)/SQRT(COUNT(BK3:BK60))</f>
        <v>0.11195912428863206</v>
      </c>
      <c r="G65" s="2" t="s">
        <v>8</v>
      </c>
      <c r="H65">
        <f>AVERAGE(DD3:DD69)</f>
        <v>2.2068147375820892</v>
      </c>
      <c r="I65">
        <f>_xlfn.STDEV.S(DD3:DD69)/SQRT(COUNT(DD3:DD69))</f>
        <v>0.15517085186931759</v>
      </c>
      <c r="M65">
        <f>M64+$K$2/COUNT(AO:AO)*2</f>
        <v>2.31034482758621</v>
      </c>
      <c r="O65">
        <f>O64+$K$2/COUNT(AO:AO)*2</f>
        <v>2.31034482758621</v>
      </c>
      <c r="Q65">
        <f>Q64+$K$2/COUNT(AO:AO)*2</f>
        <v>2.31034482758621</v>
      </c>
      <c r="S65">
        <f>S64+$K$2/COUNT(AO:AO)</f>
        <v>1.455172413793105</v>
      </c>
      <c r="U65">
        <f>U64+$K$2/COUNT(AO:AO)</f>
        <v>2.4551724137931052</v>
      </c>
      <c r="W65">
        <f>W64+$K$2/COUNT(AO:AO)</f>
        <v>3.4551724137931052</v>
      </c>
      <c r="Y65">
        <f>Y64+$K$2/COUNT(AO:AO)</f>
        <v>4.4551724137930906</v>
      </c>
      <c r="AA65">
        <f>AA64+$K$2/COUNT(AO:AO)</f>
        <v>5.4551724137930773</v>
      </c>
      <c r="AC65" s="4">
        <f>AC64+$K$2/COUNT(CH:CH)</f>
        <v>1.3402985074626841</v>
      </c>
      <c r="AE65" s="4">
        <f>AE64+$K$2/COUNT(CH:CH)</f>
        <v>2.3402985074626868</v>
      </c>
      <c r="AG65" s="4">
        <f>AG64+$K$2/COUNT(CH:CH)</f>
        <v>3.3402985074626943</v>
      </c>
      <c r="AI65" s="4">
        <f>AI64+$K$2/COUNT(CH:CH)</f>
        <v>4.3402985074626814</v>
      </c>
      <c r="AK65" s="4">
        <f>AK64+$K$2/COUNT(CH:CH)</f>
        <v>5.3402985074626663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CB65">
        <f>CB64+$K$5/COUNT(CH:CH)*3.38</f>
        <v>0.84</v>
      </c>
      <c r="CD65">
        <f>CD64+$K$5/COUNT(CH:CH)*4.58</f>
        <v>0.84</v>
      </c>
      <c r="CF65">
        <f>CF64+$K$5/COUNT(CH:CH)*5.75</f>
        <v>0.84</v>
      </c>
      <c r="CH65" s="2">
        <v>4.790123457</v>
      </c>
      <c r="CI65" s="2"/>
      <c r="CJ65" s="2">
        <v>4.9444444440000002</v>
      </c>
      <c r="CK65" s="2"/>
      <c r="CL65" s="2">
        <v>4.9868827160000002</v>
      </c>
      <c r="CM65" s="2"/>
      <c r="CN65" s="2">
        <v>4.6282580549999999</v>
      </c>
      <c r="CO65" s="2"/>
      <c r="CP65" s="2">
        <v>4.9777777780000001</v>
      </c>
      <c r="CQ65" s="2"/>
      <c r="CR65" s="2">
        <v>4.9890260629999998</v>
      </c>
      <c r="CS65" s="2"/>
      <c r="CT65" s="2">
        <v>3.1481481480000002</v>
      </c>
      <c r="CU65" s="2"/>
      <c r="CV65" s="2">
        <v>3.1481481480000002</v>
      </c>
      <c r="CW65" s="2"/>
      <c r="CX65" s="2">
        <v>4.9444444440000002</v>
      </c>
      <c r="CY65" s="2"/>
      <c r="CZ65" s="2">
        <v>4.9821673520000003</v>
      </c>
      <c r="DA65" s="2"/>
      <c r="DB65" s="2">
        <v>3.0173837460000001</v>
      </c>
      <c r="DC65" s="2"/>
      <c r="DD65" s="2">
        <v>4.6282580549999999</v>
      </c>
      <c r="DE65" s="2"/>
      <c r="DF65" s="2">
        <v>3.361796982</v>
      </c>
      <c r="DG65" s="2"/>
      <c r="DH65" s="2">
        <v>4.7650462960000004</v>
      </c>
      <c r="DI65" s="2"/>
      <c r="DJ65" s="2">
        <v>4.9847736630000004</v>
      </c>
      <c r="DK65" s="2"/>
      <c r="DL65" s="2">
        <v>4.9440329219999999</v>
      </c>
      <c r="DM65" s="2"/>
      <c r="DN65" s="2">
        <v>4.9764033960000003</v>
      </c>
      <c r="DO65" s="2"/>
      <c r="DP65" s="2">
        <v>4.9818930039999998</v>
      </c>
      <c r="DQ65" s="2"/>
      <c r="DR65" s="2">
        <v>4.9802469140000003</v>
      </c>
    </row>
    <row r="66" spans="2:122" x14ac:dyDescent="0.35">
      <c r="B66" s="2" t="s">
        <v>15</v>
      </c>
      <c r="C66">
        <f>AVERAGE(BM3:BM60)</f>
        <v>3.6258261634655176</v>
      </c>
      <c r="D66">
        <f>_xlfn.STDEV.S(BM3:BM60)/SQRT(COUNT(BM3:BM60))</f>
        <v>0.14574741166965735</v>
      </c>
      <c r="G66" s="2" t="s">
        <v>35</v>
      </c>
      <c r="H66">
        <f>AVERAGE(DH3:DH69)</f>
        <v>2.8082002704328364</v>
      </c>
      <c r="I66">
        <f>_xlfn.STDEV.S(DH3:DH69)/SQRT(COUNT(DH3:DH69))</f>
        <v>0.15075163654867765</v>
      </c>
      <c r="M66">
        <f>M65+$K$2/COUNT(AO:AO)*2</f>
        <v>2.3379310344827617</v>
      </c>
      <c r="O66">
        <f>O65+$K$2/COUNT(AO:AO)*2</f>
        <v>2.3379310344827617</v>
      </c>
      <c r="Q66">
        <f>Q65+$K$2/COUNT(AO:AO)*2</f>
        <v>2.3379310344827617</v>
      </c>
      <c r="S66">
        <f>S65+$K$2/COUNT(AO:AO)</f>
        <v>1.4689655172413809</v>
      </c>
      <c r="U66">
        <f>U65+$K$2/COUNT(AO:AO)</f>
        <v>2.4689655172413811</v>
      </c>
      <c r="W66">
        <f>W65+$K$2/COUNT(AO:AO)</f>
        <v>3.4689655172413811</v>
      </c>
      <c r="Y66">
        <f>Y65+$K$2/COUNT(AO:AO)</f>
        <v>4.468965517241366</v>
      </c>
      <c r="AA66">
        <f>AA65+$K$2/COUNT(AO:AO)</f>
        <v>5.4689655172413527</v>
      </c>
      <c r="AC66" s="4">
        <f>AC65+$K$2/COUNT(CH:CH)</f>
        <v>1.3522388059701467</v>
      </c>
      <c r="AE66" s="4">
        <f>AE65+$K$2/COUNT(CH:CH)</f>
        <v>2.3522388059701496</v>
      </c>
      <c r="AG66" s="4">
        <f>AG65+$K$2/COUNT(CH:CH)</f>
        <v>3.3522388059701571</v>
      </c>
      <c r="AI66" s="4">
        <f>AI65+$K$2/COUNT(CH:CH)</f>
        <v>4.3522388059701438</v>
      </c>
      <c r="AK66" s="4">
        <f>AK65+$K$2/COUNT(CH:CH)</f>
        <v>5.3522388059701287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CB66">
        <f>CB65+$K$5/COUNT(CH:CH)*3.38</f>
        <v>0.84</v>
      </c>
      <c r="CD66">
        <f>CD65+$K$5/COUNT(CH:CH)*4.58</f>
        <v>0.84</v>
      </c>
      <c r="CF66">
        <f>CF65+$K$5/COUNT(CH:CH)*5.75</f>
        <v>0.84</v>
      </c>
      <c r="CH66" s="2">
        <v>4.9444444440000002</v>
      </c>
      <c r="CI66" s="2"/>
      <c r="CJ66" s="2">
        <v>4.9766677990000003</v>
      </c>
      <c r="CK66" s="2"/>
      <c r="CL66" s="2">
        <v>4.9907407409999998</v>
      </c>
      <c r="CM66" s="2"/>
      <c r="CN66" s="2">
        <v>4.7361111109999996</v>
      </c>
      <c r="CO66" s="2"/>
      <c r="CP66" s="2">
        <v>4.9849537039999996</v>
      </c>
      <c r="CQ66" s="2"/>
      <c r="CR66" s="2">
        <v>4.9890260629999998</v>
      </c>
      <c r="CS66" s="2"/>
      <c r="CT66" s="2">
        <v>3.241126543</v>
      </c>
      <c r="CU66" s="2"/>
      <c r="CV66" s="2">
        <v>3.1967592589999998</v>
      </c>
      <c r="CW66" s="2"/>
      <c r="CX66" s="2">
        <v>4.9574074069999998</v>
      </c>
      <c r="CY66" s="2"/>
      <c r="CZ66" s="2">
        <v>4.9830246919999999</v>
      </c>
      <c r="DA66" s="2"/>
      <c r="DB66" s="2">
        <v>3.0945216050000002</v>
      </c>
      <c r="DC66" s="2"/>
      <c r="DD66" s="2">
        <v>4.7361111109999996</v>
      </c>
      <c r="DE66" s="2"/>
      <c r="DF66" s="2">
        <v>3.6292866940000001</v>
      </c>
      <c r="DG66" s="2"/>
      <c r="DH66" s="2">
        <v>4.7678326469999996</v>
      </c>
      <c r="DI66" s="2"/>
      <c r="DJ66" s="2">
        <v>4.9849108370000001</v>
      </c>
      <c r="DK66" s="2"/>
      <c r="DL66" s="2">
        <v>4.9478738</v>
      </c>
      <c r="DM66" s="2"/>
      <c r="DN66" s="2">
        <v>4.9811983240000002</v>
      </c>
      <c r="DO66" s="2"/>
      <c r="DP66" s="2">
        <v>4.9821673530000004</v>
      </c>
      <c r="DQ66" s="2"/>
      <c r="DR66" s="2">
        <v>4.9833846240000002</v>
      </c>
    </row>
    <row r="67" spans="2:122" x14ac:dyDescent="0.35">
      <c r="B67" s="2" t="s">
        <v>2</v>
      </c>
      <c r="C67">
        <f>AVERAGE(BI3:BI60)</f>
        <v>4.6537882757931026</v>
      </c>
      <c r="D67">
        <f>_xlfn.STDEV.S(BI3:BI60)/SQRT(COUNT(BI3:BI60))</f>
        <v>9.8250927140780583E-2</v>
      </c>
      <c r="G67" s="2" t="s">
        <v>6</v>
      </c>
      <c r="H67">
        <f>AVERAGE(DJ3:DJ69)</f>
        <v>4.2753115884029862</v>
      </c>
      <c r="I67">
        <f>_xlfn.STDEV.S(DJ3:DJ69)/SQRT(COUNT(DJ3:DJ69))</f>
        <v>0.1059099752669307</v>
      </c>
      <c r="M67">
        <f>M66+$K$2/COUNT(AO:AO)*2</f>
        <v>2.3655172413793135</v>
      </c>
      <c r="O67">
        <f>O66+$K$2/COUNT(AO:AO)*2</f>
        <v>2.3655172413793135</v>
      </c>
      <c r="Q67">
        <f>Q66+$K$2/COUNT(AO:AO)*2</f>
        <v>2.3655172413793135</v>
      </c>
      <c r="S67">
        <f>S66+$K$2/COUNT(AO:AO)</f>
        <v>1.4827586206896568</v>
      </c>
      <c r="U67">
        <f>U66+$K$2/COUNT(AO:AO)</f>
        <v>2.482758620689657</v>
      </c>
      <c r="W67">
        <f>W66+$K$2/COUNT(AO:AO)</f>
        <v>3.482758620689657</v>
      </c>
      <c r="Y67">
        <f>Y66+$K$2/COUNT(AO:AO)</f>
        <v>4.4827586206896415</v>
      </c>
      <c r="AA67">
        <f>AA66+$K$2/COUNT(AO:AO)</f>
        <v>5.4827586206896282</v>
      </c>
      <c r="AC67" s="4">
        <f>AC66+$K$2/COUNT(CH:CH)</f>
        <v>1.3641791044776093</v>
      </c>
      <c r="AE67" s="4">
        <f>AE66+$K$2/COUNT(CH:CH)</f>
        <v>2.3641791044776124</v>
      </c>
      <c r="AG67" s="4">
        <f>AG66+$K$2/COUNT(CH:CH)</f>
        <v>3.3641791044776199</v>
      </c>
      <c r="AI67" s="4">
        <f>AI66+$K$2/COUNT(CH:CH)</f>
        <v>4.3641791044776062</v>
      </c>
      <c r="AK67" s="4">
        <f>AK66+$K$2/COUNT(CH:CH)</f>
        <v>5.3641791044775911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CB67">
        <f>CB66+$K$5/COUNT(CH:CH)*3.38</f>
        <v>0.84</v>
      </c>
      <c r="CD67">
        <f>CD66+$K$5/COUNT(CH:CH)*4.58</f>
        <v>0.84</v>
      </c>
      <c r="CF67">
        <f>CF66+$K$5/COUNT(CH:CH)*5.75</f>
        <v>0.84</v>
      </c>
      <c r="CH67" s="2">
        <v>4.9602193950000002</v>
      </c>
      <c r="CI67" s="2"/>
      <c r="CJ67" s="2">
        <v>4.9835390950000003</v>
      </c>
      <c r="CK67" s="2"/>
      <c r="CL67" s="2">
        <v>4.9925246349999997</v>
      </c>
      <c r="CM67" s="2"/>
      <c r="CN67" s="2">
        <v>4.743745627</v>
      </c>
      <c r="CO67" s="2"/>
      <c r="CP67" s="2">
        <v>4.9876543209999999</v>
      </c>
      <c r="CQ67" s="2"/>
      <c r="CR67" s="2">
        <v>5</v>
      </c>
      <c r="CS67" s="2"/>
      <c r="CT67" s="2">
        <v>3.2812071330000001</v>
      </c>
      <c r="CU67" s="2"/>
      <c r="CV67" s="2">
        <v>3.5534656579999999</v>
      </c>
      <c r="CW67" s="2"/>
      <c r="CX67" s="2">
        <v>4.9714506180000004</v>
      </c>
      <c r="CY67" s="2"/>
      <c r="CZ67" s="2">
        <v>4.9831468619999999</v>
      </c>
      <c r="DA67" s="2"/>
      <c r="DB67" s="2">
        <v>3.296296296</v>
      </c>
      <c r="DC67" s="2"/>
      <c r="DD67" s="2">
        <v>4.743745627</v>
      </c>
      <c r="DE67" s="2"/>
      <c r="DF67" s="2">
        <v>3.6518518520000001</v>
      </c>
      <c r="DG67" s="2"/>
      <c r="DH67" s="2">
        <v>4.8902606310000003</v>
      </c>
      <c r="DI67" s="2"/>
      <c r="DJ67" s="2">
        <v>4.986282579</v>
      </c>
      <c r="DK67" s="2"/>
      <c r="DL67" s="2">
        <v>4.9560185189999997</v>
      </c>
      <c r="DM67" s="2"/>
      <c r="DN67" s="2">
        <v>4.9818930039999998</v>
      </c>
      <c r="DO67" s="2"/>
      <c r="DP67" s="2">
        <v>4.9842282149999999</v>
      </c>
      <c r="DQ67" s="2"/>
      <c r="DR67" s="2">
        <v>4.9849537039999996</v>
      </c>
    </row>
    <row r="68" spans="2:122" x14ac:dyDescent="0.35">
      <c r="B68" s="2" t="s">
        <v>24</v>
      </c>
      <c r="C68">
        <f>AVERAGE(BY3:BY60)</f>
        <v>2.2990012126896548</v>
      </c>
      <c r="D68">
        <f>_xlfn.STDEV.S(BY3:BY60)/SQRT(COUNT(BY3:BY60))</f>
        <v>0.18829661992065938</v>
      </c>
      <c r="G68" s="2" t="s">
        <v>36</v>
      </c>
      <c r="H68">
        <f>AVERAGE(DL3:DL69)</f>
        <v>2.7453369952388065</v>
      </c>
      <c r="I68">
        <f>_xlfn.STDEV.S(DL3:DL69)/SQRT(COUNT(DL3:DL69))</f>
        <v>0.17399815351645068</v>
      </c>
      <c r="M68">
        <f>M67+$K$2/COUNT(AO:AO)*2</f>
        <v>2.3931034482758653</v>
      </c>
      <c r="O68">
        <f>O67+$K$2/COUNT(AO:AO)*2</f>
        <v>2.3931034482758653</v>
      </c>
      <c r="Q68">
        <f>Q67+$K$2/COUNT(AO:AO)*2</f>
        <v>2.3931034482758653</v>
      </c>
      <c r="S68">
        <f>S67+$K$2/COUNT(AO:AO)</f>
        <v>1.4965517241379327</v>
      </c>
      <c r="U68">
        <f>U67+$K$2/COUNT(AO:AO)</f>
        <v>2.4965517241379329</v>
      </c>
      <c r="W68">
        <f>W67+$K$2/COUNT(AO:AO)</f>
        <v>3.4965517241379329</v>
      </c>
      <c r="Y68">
        <f>Y67+$K$2/COUNT(AO:AO)</f>
        <v>4.4965517241379169</v>
      </c>
      <c r="AA68">
        <f>AA67+$K$2/COUNT(AO:AO)</f>
        <v>5.4965517241379036</v>
      </c>
      <c r="AC68" s="4">
        <f>AC67+$K$2/COUNT(CH:CH)</f>
        <v>1.3761194029850718</v>
      </c>
      <c r="AE68" s="4">
        <f>AE67+$K$2/COUNT(CH:CH)</f>
        <v>2.3761194029850752</v>
      </c>
      <c r="AG68" s="4">
        <f>AG67+$K$2/COUNT(CH:CH)</f>
        <v>3.3761194029850827</v>
      </c>
      <c r="AI68" s="4">
        <f>AI67+$K$2/COUNT(CH:CH)</f>
        <v>4.3761194029850685</v>
      </c>
      <c r="AK68" s="4">
        <f>AK67+$K$2/COUNT(CH:CH)</f>
        <v>5.3761194029850534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CB68">
        <f>CB67+$K$5/COUNT(CH:CH)*3.38</f>
        <v>0.84</v>
      </c>
      <c r="CD68">
        <f>CD67+$K$5/COUNT(CH:CH)*4.58</f>
        <v>0.84</v>
      </c>
      <c r="CF68">
        <f>CF67+$K$5/COUNT(CH:CH)*5.75</f>
        <v>0.84</v>
      </c>
      <c r="CH68" s="2">
        <v>4.9736625520000004</v>
      </c>
      <c r="CI68" s="2"/>
      <c r="CJ68" s="2">
        <v>4.9870370370000003</v>
      </c>
      <c r="CK68" s="2"/>
      <c r="CL68" s="2">
        <v>5</v>
      </c>
      <c r="CM68" s="2"/>
      <c r="CN68" s="2">
        <v>4.7983539090000003</v>
      </c>
      <c r="CO68" s="2"/>
      <c r="CP68" s="2">
        <v>4.9970551590000003</v>
      </c>
      <c r="CQ68" s="2"/>
      <c r="CR68" s="2">
        <v>5</v>
      </c>
      <c r="CS68" s="2"/>
      <c r="CT68" s="2">
        <v>3.5386255879999999</v>
      </c>
      <c r="CU68" s="2"/>
      <c r="CV68" s="2">
        <v>3.7294532629999999</v>
      </c>
      <c r="CW68" s="2"/>
      <c r="CX68" s="2">
        <v>4.9802469130000002</v>
      </c>
      <c r="CY68" s="2"/>
      <c r="CZ68" s="2">
        <v>4.9835390950000003</v>
      </c>
      <c r="DA68" s="2"/>
      <c r="DB68" s="2">
        <v>3.4835390949999998</v>
      </c>
      <c r="DC68" s="2"/>
      <c r="DD68" s="2">
        <v>4.7983539090000003</v>
      </c>
      <c r="DE68" s="2"/>
      <c r="DF68" s="2">
        <v>4.1711405590000004</v>
      </c>
      <c r="DG68" s="2"/>
      <c r="DH68" s="2">
        <v>4.966247643</v>
      </c>
      <c r="DI68" s="2"/>
      <c r="DJ68" s="2">
        <v>4.9875707309999999</v>
      </c>
      <c r="DK68" s="2"/>
      <c r="DL68" s="2">
        <v>4.9703703709999996</v>
      </c>
      <c r="DM68" s="2"/>
      <c r="DN68" s="2">
        <v>4.9854514229999998</v>
      </c>
      <c r="DO68" s="2"/>
      <c r="DP68" s="2">
        <v>5</v>
      </c>
      <c r="DQ68" s="2"/>
      <c r="DR68" s="2">
        <v>4.9935249490000002</v>
      </c>
    </row>
    <row r="69" spans="2:122" x14ac:dyDescent="0.35">
      <c r="B69" s="2" t="s">
        <v>25</v>
      </c>
      <c r="C69">
        <f>AVERAGE(BW3:BW60)</f>
        <v>2.2020540322586211</v>
      </c>
      <c r="D69">
        <f>_xlfn.STDEV.S(BW3:BW60)/SQRT(COUNT(BW3:BW60))</f>
        <v>0.18077591351392552</v>
      </c>
      <c r="G69" s="2" t="s">
        <v>37</v>
      </c>
      <c r="H69">
        <f>AVERAGE(DH3:DH69)</f>
        <v>2.8082002704328364</v>
      </c>
      <c r="I69">
        <f>_xlfn.STDEV.S(DH3:DH69)/SQRT(COUNT(DH3:DH69))</f>
        <v>0.15075163654867765</v>
      </c>
      <c r="M69">
        <f>M68+$K$2/COUNT(AO:AO)*2</f>
        <v>2.4206896551724171</v>
      </c>
      <c r="O69">
        <f>O68+$K$2/COUNT(AO:AO)*2</f>
        <v>2.4206896551724171</v>
      </c>
      <c r="Q69">
        <f>Q68+$K$2/COUNT(AO:AO)*2</f>
        <v>2.4206896551724171</v>
      </c>
      <c r="S69">
        <f>S68+$K$2/COUNT(AO:AO)</f>
        <v>1.5103448275862086</v>
      </c>
      <c r="U69">
        <f>U68+$K$2/COUNT(AO:AO)</f>
        <v>2.5103448275862088</v>
      </c>
      <c r="W69">
        <f>W68+$K$2/COUNT(AO:AO)</f>
        <v>3.5103448275862088</v>
      </c>
      <c r="Y69">
        <f>Y68+$K$2/COUNT(AO:AO)</f>
        <v>4.5103448275861924</v>
      </c>
      <c r="AA69">
        <f>AA68+$K$2/COUNT(AO:AO)</f>
        <v>5.5103448275861791</v>
      </c>
      <c r="AC69" s="4">
        <f>AC68+$K$2/COUNT(CH:CH)</f>
        <v>1.3880597014925344</v>
      </c>
      <c r="AE69" s="4">
        <f>AE68+$K$2/COUNT(CH:CH)</f>
        <v>2.388059701492538</v>
      </c>
      <c r="AG69" s="4">
        <f>AG68+$K$2/COUNT(CH:CH)</f>
        <v>3.3880597014925455</v>
      </c>
      <c r="AI69" s="4">
        <f>AI68+$K$2/COUNT(CH:CH)</f>
        <v>4.3880597014925309</v>
      </c>
      <c r="AK69" s="4">
        <f>AK68+$K$2/COUNT(CH:CH)</f>
        <v>5.3880597014925158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CB69">
        <f>CB68+$K$5/COUNT(CH:CH)*3.38</f>
        <v>0.84</v>
      </c>
      <c r="CD69">
        <f>CD68+$K$5/COUNT(CH:CH)*4.58</f>
        <v>0.84</v>
      </c>
      <c r="CF69">
        <f>CF68+$K$5/COUNT(CH:CH)*5.75</f>
        <v>0.84</v>
      </c>
      <c r="CH69" s="2">
        <v>4.9830246919999999</v>
      </c>
      <c r="CI69" s="2"/>
      <c r="CJ69" s="2">
        <v>5</v>
      </c>
      <c r="CK69" s="2"/>
      <c r="CL69" s="2">
        <v>5</v>
      </c>
      <c r="CM69" s="2"/>
      <c r="CN69" s="2">
        <v>4.9401041670000003</v>
      </c>
      <c r="CO69" s="2"/>
      <c r="CP69" s="2">
        <v>5</v>
      </c>
      <c r="CQ69" s="2"/>
      <c r="CR69" s="2">
        <v>5</v>
      </c>
      <c r="CS69" s="2"/>
      <c r="CT69" s="2">
        <v>4.2549552610000001</v>
      </c>
      <c r="CU69" s="2"/>
      <c r="CV69" s="2">
        <v>4.4996035790000004</v>
      </c>
      <c r="CW69" s="2"/>
      <c r="CX69" s="2">
        <v>4.9835390940000002</v>
      </c>
      <c r="CY69" s="2"/>
      <c r="CZ69" s="2">
        <v>5</v>
      </c>
      <c r="DA69" s="2"/>
      <c r="DB69" s="2">
        <v>4.0578774490000002</v>
      </c>
      <c r="DC69" s="2"/>
      <c r="DD69" s="2">
        <v>4.9401041670000003</v>
      </c>
      <c r="DE69" s="2"/>
      <c r="DF69" s="2">
        <v>4.8312757199999998</v>
      </c>
      <c r="DG69" s="2"/>
      <c r="DH69" s="2">
        <v>4.9772376549999997</v>
      </c>
      <c r="DI69" s="2"/>
      <c r="DJ69" s="2">
        <v>5</v>
      </c>
      <c r="DK69" s="2"/>
      <c r="DL69" s="2">
        <v>4.9721372749999997</v>
      </c>
      <c r="DM69" s="2"/>
      <c r="DN69" s="2">
        <v>5</v>
      </c>
      <c r="DO69" s="2"/>
      <c r="DP69" s="2">
        <v>5</v>
      </c>
      <c r="DQ69" s="2"/>
      <c r="DR69" s="2">
        <v>5</v>
      </c>
    </row>
    <row r="70" spans="2:122" x14ac:dyDescent="0.35">
      <c r="B70" s="2" t="s">
        <v>18</v>
      </c>
      <c r="C70">
        <f>AVERAGE(BU3:BU60)</f>
        <v>2.6659923017068969</v>
      </c>
      <c r="D70">
        <f>_xlfn.STDEV.S(BU3:BU60)/SQRT(COUNT(BU3:BU60))</f>
        <v>0.1602250907741625</v>
      </c>
      <c r="G70" s="2" t="s">
        <v>38</v>
      </c>
      <c r="H70">
        <f>AVERAGE(DN3:DN69)</f>
        <v>3.684308783149254</v>
      </c>
      <c r="I70">
        <f>_xlfn.STDEV.S(DN3:DN69)/SQRT(COUNT(DN3:DN69))</f>
        <v>0.14554869698950085</v>
      </c>
      <c r="M70">
        <f>M69+$K$2/COUNT(AO:AO)*2</f>
        <v>2.4482758620689689</v>
      </c>
      <c r="O70">
        <f>O69+$K$2/COUNT(AO:AO)*2</f>
        <v>2.4482758620689689</v>
      </c>
      <c r="Q70">
        <f>Q69+$K$2/COUNT(AO:AO)*2</f>
        <v>2.4482758620689689</v>
      </c>
      <c r="S70">
        <f>S69+$K$2/COUNT(AO:AO)</f>
        <v>1.5241379310344845</v>
      </c>
      <c r="U70">
        <f>U69+$K$2/COUNT(AO:AO)</f>
        <v>2.5241379310344847</v>
      </c>
      <c r="W70">
        <f>W69+$K$2/COUNT(AO:AO)</f>
        <v>3.5241379310344847</v>
      </c>
      <c r="Y70">
        <f>Y69+$K$2/COUNT(AO:AO)</f>
        <v>4.5241379310344678</v>
      </c>
      <c r="AA70">
        <f>AA69+$K$2/COUNT(AO:AO)</f>
        <v>5.5241379310344545</v>
      </c>
      <c r="AC70" s="4">
        <f>AC69+$K$2/COUNT(CH:CH)</f>
        <v>1.399999999999997</v>
      </c>
      <c r="AE70" s="4">
        <f>AE69+$K$2/COUNT(CH:CH)</f>
        <v>2.4000000000000008</v>
      </c>
      <c r="AG70" s="4">
        <f>AG69+$K$2/COUNT(CH:CH)</f>
        <v>3.4000000000000083</v>
      </c>
      <c r="AI70" s="4">
        <f>AI69+$K$2/COUNT(CH:CH)</f>
        <v>4.3999999999999932</v>
      </c>
      <c r="AK70" s="4">
        <f>AK69+$K$2/COUNT(CH:CH)</f>
        <v>5.3999999999999782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CB70">
        <f>CB69+$K$5/COUNT(CH:CH)*3.38</f>
        <v>0.84</v>
      </c>
      <c r="CD70">
        <f>CD69+$K$5/COUNT(CH:CH)*4.58</f>
        <v>0.84</v>
      </c>
      <c r="CF70">
        <f>CF69+$K$5/COUNT(CH:CH)*5.75</f>
        <v>0.84</v>
      </c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</row>
    <row r="71" spans="2:122" x14ac:dyDescent="0.35">
      <c r="B71" s="2" t="s">
        <v>26</v>
      </c>
      <c r="C71">
        <f>AVERAGE(BO3:BO60)</f>
        <v>3.5588235647068966</v>
      </c>
      <c r="D71">
        <f>_xlfn.STDEV.S(BO3:BO60)/SQRT(COUNT(BO3:BO60))</f>
        <v>0.13818857338041499</v>
      </c>
      <c r="G71" s="2" t="s">
        <v>39</v>
      </c>
      <c r="H71">
        <f>AVERAGE(DP3:DP69)</f>
        <v>4.3299318948208958</v>
      </c>
      <c r="I71">
        <f>_xlfn.STDEV.S(DP3:DP69)/SQRT(COUNT(DP3:DP69))</f>
        <v>0.11588192203075996</v>
      </c>
      <c r="M71">
        <f>M70+$K$2/COUNT(AO:AO)*2</f>
        <v>2.4758620689655206</v>
      </c>
      <c r="O71">
        <f>O70+$K$2/COUNT(AO:AO)*2</f>
        <v>2.4758620689655206</v>
      </c>
      <c r="Q71">
        <f>Q70+$K$2/COUNT(AO:AO)*2</f>
        <v>2.4758620689655206</v>
      </c>
      <c r="S71">
        <f>S70+$K$2/COUNT(AO:AO)</f>
        <v>1.5379310344827604</v>
      </c>
      <c r="U71">
        <f>U70+$K$2/COUNT(AO:AO)</f>
        <v>2.5379310344827606</v>
      </c>
      <c r="W71">
        <f>W70+$K$2/COUNT(AO:AO)</f>
        <v>3.5379310344827606</v>
      </c>
      <c r="Y71">
        <f>Y70+$K$2/COUNT(AO:AO)</f>
        <v>4.5379310344827433</v>
      </c>
      <c r="AA71">
        <f>AA70+$K$2/COUNT(AO:AO)</f>
        <v>5.5379310344827299</v>
      </c>
      <c r="AC71" s="4">
        <f>AC70+$K$2/COUNT(CH:CH)</f>
        <v>1.4119402985074596</v>
      </c>
      <c r="AE71" s="4">
        <f>AE70+$K$2/COUNT(CH:CH)</f>
        <v>2.4119402985074636</v>
      </c>
      <c r="AG71" s="4">
        <f>AG70+$K$2/COUNT(CH:CH)</f>
        <v>3.4119402985074712</v>
      </c>
      <c r="AI71" s="4">
        <f>AI70+$K$2/COUNT(CH:CH)</f>
        <v>4.4119402985074556</v>
      </c>
      <c r="AK71" s="4">
        <f>AK70+$K$2/COUNT(CH:CH)</f>
        <v>5.4119402985074405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CB71">
        <f>CB70+$K$5/COUNT(CH:CH)*3.38</f>
        <v>0.84</v>
      </c>
      <c r="CD71">
        <f>CD70+$K$5/COUNT(CH:CH)*4.58</f>
        <v>0.84</v>
      </c>
      <c r="CF71">
        <f>CF70+$K$5/COUNT(CH:CH)*5.75</f>
        <v>0.84</v>
      </c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</row>
    <row r="72" spans="2:122" x14ac:dyDescent="0.35">
      <c r="B72" s="2" t="s">
        <v>17</v>
      </c>
      <c r="C72">
        <f>AVERAGE(BS3:BS60)</f>
        <v>4.2012303782586216</v>
      </c>
      <c r="D72">
        <f>_xlfn.STDEV.S(BS3:BS60)/SQRT(COUNT(BS3:BS60))</f>
        <v>0.11699139283754373</v>
      </c>
      <c r="G72" s="2" t="s">
        <v>40</v>
      </c>
      <c r="H72">
        <f>AVERAGE(DR3:DR69)</f>
        <v>4.2758410423134334</v>
      </c>
      <c r="I72">
        <f>_xlfn.STDEV.S(DR3:DR69)/SQRT(COUNT(DR3:DR69))</f>
        <v>0.10744478979483464</v>
      </c>
      <c r="M72">
        <f>M71+$K$2/COUNT(AO:AO)*2</f>
        <v>2.5034482758620724</v>
      </c>
      <c r="O72">
        <f>O71+$K$2/COUNT(AO:AO)*2</f>
        <v>2.5034482758620724</v>
      </c>
      <c r="Q72">
        <f>Q71+$K$2/COUNT(AO:AO)*2</f>
        <v>2.5034482758620724</v>
      </c>
      <c r="S72">
        <f>S71+$K$2/COUNT(AO:AO)</f>
        <v>1.5517241379310363</v>
      </c>
      <c r="U72">
        <f>U71+$K$2/COUNT(AO:AO)</f>
        <v>2.5517241379310365</v>
      </c>
      <c r="W72">
        <f>W71+$K$2/COUNT(AO:AO)</f>
        <v>3.5517241379310365</v>
      </c>
      <c r="Y72">
        <f>Y71+$K$2/COUNT(AO:AO)</f>
        <v>4.5517241379310187</v>
      </c>
      <c r="AA72">
        <f>AA71+$K$2/COUNT(AO:AO)</f>
        <v>5.5517241379310054</v>
      </c>
      <c r="AC72" s="4">
        <f>AC71+$K$2/COUNT(CH:CH)</f>
        <v>1.4238805970149222</v>
      </c>
      <c r="AE72" s="4">
        <f>AE71+$K$2/COUNT(CH:CH)</f>
        <v>2.4238805970149264</v>
      </c>
      <c r="AG72" s="4">
        <f>AG71+$K$2/COUNT(CH:CH)</f>
        <v>3.423880597014934</v>
      </c>
      <c r="AI72" s="4">
        <f>AI71+$K$2/COUNT(CH:CH)</f>
        <v>4.423880597014918</v>
      </c>
      <c r="AK72" s="4">
        <f>AK71+$K$2/COUNT(CH:CH)</f>
        <v>5.4238805970149029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CB72">
        <f>CB71+$K$5/COUNT(CH:CH)*3.38</f>
        <v>0.84</v>
      </c>
      <c r="CD72">
        <f>CD71+$K$5/COUNT(CH:CH)*4.58</f>
        <v>0.84</v>
      </c>
      <c r="CF72">
        <f>CF71+$K$5/COUNT(CH:CH)*5.75</f>
        <v>0.84</v>
      </c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</row>
    <row r="73" spans="2:122" x14ac:dyDescent="0.35">
      <c r="M73">
        <f>M72+$K$2/COUNT(AO:AO)*2</f>
        <v>2.5310344827586242</v>
      </c>
      <c r="O73">
        <f>O72+$K$2/COUNT(AO:AO)*2</f>
        <v>2.5310344827586242</v>
      </c>
      <c r="Q73">
        <f>Q72+$K$2/COUNT(AO:AO)*2</f>
        <v>2.5310344827586242</v>
      </c>
      <c r="S73">
        <f>S72+$K$2/COUNT(AO:AO)</f>
        <v>1.5655172413793121</v>
      </c>
      <c r="U73">
        <f>U72+$K$2/COUNT(AO:AO)</f>
        <v>2.5655172413793124</v>
      </c>
      <c r="W73">
        <f>W72+$K$2/COUNT(AO:AO)</f>
        <v>3.5655172413793124</v>
      </c>
      <c r="Y73">
        <f>Y72+$K$2/COUNT(AO:AO)</f>
        <v>4.5655172413792942</v>
      </c>
      <c r="AA73">
        <f>AA72+$K$2/COUNT(AO:AO)</f>
        <v>5.5655172413792808</v>
      </c>
      <c r="AC73" s="4">
        <f>AC72+$K$2/COUNT(CH:CH)</f>
        <v>1.4358208955223848</v>
      </c>
      <c r="AE73" s="4">
        <f>AE72+$K$2/COUNT(CH:CH)</f>
        <v>2.4358208955223892</v>
      </c>
      <c r="AG73" s="4">
        <f>AG72+$K$2/COUNT(CH:CH)</f>
        <v>3.4358208955223968</v>
      </c>
      <c r="AI73" s="4">
        <f>AI72+$K$2/COUNT(CH:CH)</f>
        <v>4.4358208955223803</v>
      </c>
      <c r="AK73" s="4">
        <f>AK72+$K$2/COUNT(CH:CH)</f>
        <v>5.4358208955223652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CB73">
        <f>CB72+$K$5/COUNT(CH:CH)*3.38</f>
        <v>0.84</v>
      </c>
      <c r="CD73">
        <f>CD72+$K$5/COUNT(CH:CH)*4.58</f>
        <v>0.84</v>
      </c>
      <c r="CF73">
        <f>CF72+$K$5/COUNT(CH:CH)*5.75</f>
        <v>0.84</v>
      </c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</row>
    <row r="74" spans="2:122" x14ac:dyDescent="0.35">
      <c r="M74">
        <f>M73+$K$2/COUNT(AO:AO)*2</f>
        <v>2.558620689655176</v>
      </c>
      <c r="O74">
        <f>O73+$K$2/COUNT(AO:AO)*2</f>
        <v>2.558620689655176</v>
      </c>
      <c r="Q74">
        <f>Q73+$K$2/COUNT(AO:AO)*2</f>
        <v>2.558620689655176</v>
      </c>
      <c r="S74">
        <f>S73+$K$2/COUNT(AO:AO)</f>
        <v>1.579310344827588</v>
      </c>
      <c r="U74">
        <f>U73+$K$2/COUNT(AO:AO)</f>
        <v>2.5793103448275883</v>
      </c>
      <c r="W74">
        <f>W73+$K$2/COUNT(AO:AO)</f>
        <v>3.5793103448275883</v>
      </c>
      <c r="Y74">
        <f>Y73+$K$2/COUNT(AO:AO)</f>
        <v>4.5793103448275696</v>
      </c>
      <c r="AA74">
        <f>AA73+$K$2/COUNT(AO:AO)</f>
        <v>5.5793103448275563</v>
      </c>
      <c r="AC74" s="4">
        <f>AC73+$K$2/COUNT(CH:CH)</f>
        <v>1.4477611940298474</v>
      </c>
      <c r="AE74" s="4">
        <f>AE73+$K$2/COUNT(CH:CH)</f>
        <v>2.447761194029852</v>
      </c>
      <c r="AG74" s="4">
        <f>AG73+$K$2/COUNT(CH:CH)</f>
        <v>3.4477611940298596</v>
      </c>
      <c r="AI74" s="4">
        <f>AI73+$K$2/COUNT(CH:CH)</f>
        <v>4.4477611940298427</v>
      </c>
      <c r="AK74" s="4">
        <f>AK73+$K$2/COUNT(CH:CH)</f>
        <v>5.4477611940298276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CB74">
        <f>CB73+$K$5/COUNT(CH:CH)*3.38</f>
        <v>0.84</v>
      </c>
      <c r="CD74">
        <f>CD73+$K$5/COUNT(CH:CH)*4.58</f>
        <v>0.84</v>
      </c>
      <c r="CF74">
        <f>CF73+$K$5/COUNT(CH:CH)*5.75</f>
        <v>0.84</v>
      </c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</row>
    <row r="75" spans="2:122" x14ac:dyDescent="0.35">
      <c r="M75">
        <f>M74+$K$2/COUNT(AO:AO)*2</f>
        <v>2.5862068965517278</v>
      </c>
      <c r="O75">
        <f>O74+$K$2/COUNT(AO:AO)*2</f>
        <v>2.5862068965517278</v>
      </c>
      <c r="Q75">
        <f>Q74+$K$2/COUNT(AO:AO)*2</f>
        <v>2.5862068965517278</v>
      </c>
      <c r="S75">
        <f>S74+$K$2/COUNT(AO:AO)</f>
        <v>1.5931034482758639</v>
      </c>
      <c r="U75">
        <f>U74+$K$2/COUNT(AO:AO)</f>
        <v>2.5931034482758641</v>
      </c>
      <c r="W75">
        <f>W74+$K$2/COUNT(AO:AO)</f>
        <v>3.5931034482758641</v>
      </c>
      <c r="Y75">
        <f>Y74+$K$2/COUNT(AO:AO)</f>
        <v>4.593103448275845</v>
      </c>
      <c r="AA75">
        <f>AA74+$K$2/COUNT(AO:AO)</f>
        <v>5.5931034482758317</v>
      </c>
      <c r="AC75" s="4">
        <f>AC74+$K$2/COUNT(CH:CH)</f>
        <v>1.45970149253731</v>
      </c>
      <c r="AE75" s="4">
        <f>AE74+$K$2/COUNT(CH:CH)</f>
        <v>2.4597014925373148</v>
      </c>
      <c r="AG75" s="4">
        <f>AG74+$K$2/COUNT(CH:CH)</f>
        <v>3.4597014925373224</v>
      </c>
      <c r="AI75" s="4">
        <f>AI74+$K$2/COUNT(CH:CH)</f>
        <v>4.4597014925373051</v>
      </c>
      <c r="AK75" s="4">
        <f>AK74+$K$2/COUNT(CH:CH)</f>
        <v>5.45970149253729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CB75">
        <f>CB74+$K$5/COUNT(CH:CH)*3.38</f>
        <v>0.84</v>
      </c>
      <c r="CD75">
        <f>CD74+$K$5/COUNT(CH:CH)*4.58</f>
        <v>0.84</v>
      </c>
      <c r="CF75">
        <f>CF74+$K$5/COUNT(CH:CH)*5.75</f>
        <v>0.84</v>
      </c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</row>
    <row r="76" spans="2:122" x14ac:dyDescent="0.35">
      <c r="M76">
        <f>M75+$K$2/COUNT(AO:AO)*2</f>
        <v>2.6137931034482795</v>
      </c>
      <c r="O76">
        <f>O75+$K$2/COUNT(AO:AO)*2</f>
        <v>2.6137931034482795</v>
      </c>
      <c r="Q76">
        <f>Q75+$K$2/COUNT(AO:AO)*2</f>
        <v>2.6137931034482795</v>
      </c>
      <c r="S76">
        <f>S75+$K$2/COUNT(AO:AO)</f>
        <v>1.6068965517241398</v>
      </c>
      <c r="U76">
        <f>U75+$K$2/COUNT(AO:AO)</f>
        <v>2.60689655172414</v>
      </c>
      <c r="W76">
        <f>W75+$K$2/COUNT(AO:AO)</f>
        <v>3.60689655172414</v>
      </c>
      <c r="Y76">
        <f>Y75+$K$2/COUNT(AO:AO)</f>
        <v>4.6068965517241205</v>
      </c>
      <c r="AA76">
        <f>AA75+$K$2/COUNT(AO:AO)</f>
        <v>5.6068965517241072</v>
      </c>
      <c r="AC76" s="4">
        <f>AC75+$K$2/COUNT(CH:CH)</f>
        <v>1.4716417910447726</v>
      </c>
      <c r="AE76" s="4">
        <f>AE75+$K$2/COUNT(CH:CH)</f>
        <v>2.4716417910447777</v>
      </c>
      <c r="AG76" s="4">
        <f>AG75+$K$2/COUNT(CH:CH)</f>
        <v>3.4716417910447852</v>
      </c>
      <c r="AI76" s="4">
        <f>AI75+$K$2/COUNT(CH:CH)</f>
        <v>4.4716417910447674</v>
      </c>
      <c r="AK76" s="4">
        <f>AK75+$K$2/COUNT(CH:CH)</f>
        <v>5.4716417910447523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CB76">
        <f>CB75+$K$5/COUNT(CH:CH)*3.38</f>
        <v>0.84</v>
      </c>
      <c r="CD76">
        <f>CD75+$K$5/COUNT(CH:CH)*4.58</f>
        <v>0.84</v>
      </c>
      <c r="CF76">
        <f>CF75+$K$5/COUNT(CH:CH)*5.75</f>
        <v>0.84</v>
      </c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</row>
    <row r="77" spans="2:122" x14ac:dyDescent="0.35">
      <c r="M77">
        <f>M76+$K$2/COUNT(AO:AO)*2</f>
        <v>2.6413793103448313</v>
      </c>
      <c r="O77">
        <f>O76+$K$2/COUNT(AO:AO)*2</f>
        <v>2.6413793103448313</v>
      </c>
      <c r="Q77">
        <f>Q76+$K$2/COUNT(AO:AO)*2</f>
        <v>2.6413793103448313</v>
      </c>
      <c r="S77">
        <f>S76+$K$2/COUNT(AO:AO)</f>
        <v>1.6206896551724157</v>
      </c>
      <c r="U77">
        <f>U76+$K$2/COUNT(AO:AO)</f>
        <v>2.6206896551724159</v>
      </c>
      <c r="W77">
        <f>W76+$K$2/COUNT(AO:AO)</f>
        <v>3.6206896551724159</v>
      </c>
      <c r="Y77">
        <f>Y76+$K$2/COUNT(AO:AO)</f>
        <v>4.6206896551723959</v>
      </c>
      <c r="AA77">
        <f>AA76+$K$2/COUNT(AO:AO)</f>
        <v>5.6206896551723826</v>
      </c>
      <c r="AC77" s="4">
        <f>AC76+$K$2/COUNT(CH:CH)</f>
        <v>1.4835820895522351</v>
      </c>
      <c r="AE77" s="4">
        <f>AE76+$K$2/COUNT(CH:CH)</f>
        <v>2.4835820895522405</v>
      </c>
      <c r="AG77" s="4">
        <f>AG76+$K$2/COUNT(CH:CH)</f>
        <v>3.483582089552248</v>
      </c>
      <c r="AI77" s="4">
        <f>AI76+$K$2/COUNT(CH:CH)</f>
        <v>4.4835820895522298</v>
      </c>
      <c r="AK77" s="4">
        <f>AK76+$K$2/COUNT(CH:CH)</f>
        <v>5.4835820895522147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CB77">
        <f>CB76+$K$5/COUNT(CH:CH)*3.38</f>
        <v>0.84</v>
      </c>
      <c r="CD77">
        <f>CD76+$K$5/COUNT(CH:CH)*4.58</f>
        <v>0.84</v>
      </c>
      <c r="CF77">
        <f>CF76+$K$5/COUNT(CH:CH)*5.75</f>
        <v>0.84</v>
      </c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</row>
    <row r="78" spans="2:122" x14ac:dyDescent="0.35">
      <c r="M78">
        <f>M77+$K$2/COUNT(AO:AO)*2</f>
        <v>2.6689655172413831</v>
      </c>
      <c r="O78">
        <f>O77+$K$2/COUNT(AO:AO)*2</f>
        <v>2.6689655172413831</v>
      </c>
      <c r="Q78">
        <f>Q77+$K$2/COUNT(AO:AO)*2</f>
        <v>2.6689655172413831</v>
      </c>
      <c r="S78">
        <f>S77+$K$2/COUNT(AO:AO)</f>
        <v>1.6344827586206916</v>
      </c>
      <c r="U78">
        <f>U77+$K$2/COUNT(AO:AO)</f>
        <v>2.6344827586206918</v>
      </c>
      <c r="W78">
        <f>W77+$K$2/COUNT(AO:AO)</f>
        <v>3.6344827586206918</v>
      </c>
      <c r="Y78">
        <f>Y77+$K$2/COUNT(AO:AO)</f>
        <v>4.6344827586206714</v>
      </c>
      <c r="AA78">
        <f>AA77+$K$2/COUNT(AO:AO)</f>
        <v>5.6344827586206581</v>
      </c>
      <c r="AC78" s="4">
        <f>AC77+$K$2/COUNT(CH:CH)</f>
        <v>1.4955223880596977</v>
      </c>
      <c r="AE78" s="4">
        <f>AE77+$K$2/COUNT(CH:CH)</f>
        <v>2.4955223880597033</v>
      </c>
      <c r="AG78" s="4">
        <f>AG77+$K$2/COUNT(CH:CH)</f>
        <v>3.4955223880597108</v>
      </c>
      <c r="AI78" s="4">
        <f>AI77+$K$2/COUNT(CH:CH)</f>
        <v>4.4955223880596922</v>
      </c>
      <c r="AK78" s="4">
        <f>AK77+$K$2/COUNT(CH:CH)</f>
        <v>5.4955223880596771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CB78">
        <f>CB77+$K$5/COUNT(CH:CH)*3.38</f>
        <v>0.84</v>
      </c>
      <c r="CD78">
        <f>CD77+$K$5/COUNT(CH:CH)*4.58</f>
        <v>0.84</v>
      </c>
      <c r="CF78">
        <f>CF77+$K$5/COUNT(CH:CH)*5.75</f>
        <v>0.84</v>
      </c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</row>
    <row r="79" spans="2:122" x14ac:dyDescent="0.35">
      <c r="M79">
        <f>M78+$K$2/COUNT(AO:AO)*2</f>
        <v>2.6965517241379349</v>
      </c>
      <c r="O79">
        <f>O78+$K$2/COUNT(AO:AO)*2</f>
        <v>2.6965517241379349</v>
      </c>
      <c r="Q79">
        <f>Q78+$K$2/COUNT(AO:AO)*2</f>
        <v>2.6965517241379349</v>
      </c>
      <c r="S79">
        <f>S78+$K$2/COUNT(AO:AO)</f>
        <v>1.6482758620689675</v>
      </c>
      <c r="U79">
        <f>U78+$K$2/COUNT(AO:AO)</f>
        <v>2.6482758620689677</v>
      </c>
      <c r="W79">
        <f>W78+$K$2/COUNT(AO:AO)</f>
        <v>3.6482758620689677</v>
      </c>
      <c r="Y79">
        <f>Y78+$K$2/COUNT(AO:AO)</f>
        <v>4.6482758620689468</v>
      </c>
      <c r="AA79">
        <f>AA78+$K$2/COUNT(AO:AO)</f>
        <v>5.6482758620689335</v>
      </c>
      <c r="AC79" s="4">
        <f>AC78+$K$2/COUNT(CH:CH)</f>
        <v>1.5074626865671603</v>
      </c>
      <c r="AE79" s="4">
        <f>AE78+$K$2/COUNT(CH:CH)</f>
        <v>2.5074626865671661</v>
      </c>
      <c r="AG79" s="4">
        <f>AG78+$K$2/COUNT(CH:CH)</f>
        <v>3.5074626865671736</v>
      </c>
      <c r="AI79" s="4">
        <f>AI78+$K$2/COUNT(CH:CH)</f>
        <v>4.5074626865671545</v>
      </c>
      <c r="AK79" s="4">
        <f>AK78+$K$2/COUNT(CH:CH)</f>
        <v>5.5074626865671394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CB79">
        <f>CB78+$K$5/COUNT(CH:CH)*3.38</f>
        <v>0.84</v>
      </c>
      <c r="CD79">
        <f>CD78+$K$5/COUNT(CH:CH)*4.58</f>
        <v>0.84</v>
      </c>
      <c r="CF79">
        <f>CF78+$K$5/COUNT(CH:CH)*5.75</f>
        <v>0.84</v>
      </c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</row>
    <row r="80" spans="2:122" x14ac:dyDescent="0.35">
      <c r="M80">
        <f>M79+$K$2/COUNT(AO:AO)*2</f>
        <v>2.7241379310344866</v>
      </c>
      <c r="O80">
        <f>O79+$K$2/COUNT(AO:AO)*2</f>
        <v>2.7241379310344866</v>
      </c>
      <c r="Q80">
        <f>Q79+$K$2/COUNT(AO:AO)*2</f>
        <v>2.7241379310344866</v>
      </c>
      <c r="S80">
        <f>S79+$K$2/COUNT(AO:AO)</f>
        <v>1.6620689655172434</v>
      </c>
      <c r="U80">
        <f>U79+$K$2/COUNT(AO:AO)</f>
        <v>2.6620689655172436</v>
      </c>
      <c r="W80">
        <f>W79+$K$2/COUNT(AO:AO)</f>
        <v>3.6620689655172436</v>
      </c>
      <c r="Y80">
        <f>Y79+$K$2/COUNT(AO:AO)</f>
        <v>4.6620689655172223</v>
      </c>
      <c r="AA80">
        <f>AA79+$K$2/COUNT(AO:AO)</f>
        <v>5.662068965517209</v>
      </c>
      <c r="AC80" s="4">
        <f>AC79+$K$2/COUNT(CH:CH)</f>
        <v>1.5194029850746229</v>
      </c>
      <c r="AE80" s="4">
        <f>AE79+$K$2/COUNT(CH:CH)</f>
        <v>2.5194029850746289</v>
      </c>
      <c r="AG80" s="4">
        <f>AG79+$K$2/COUNT(CH:CH)</f>
        <v>3.5194029850746364</v>
      </c>
      <c r="AI80" s="4">
        <f>AI79+$K$2/COUNT(CH:CH)</f>
        <v>4.5194029850746169</v>
      </c>
      <c r="AK80" s="4">
        <f>AK79+$K$2/COUNT(CH:CH)</f>
        <v>5.5194029850746018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CB80">
        <f>CB79+$K$5/COUNT(CH:CH)*3.38</f>
        <v>0.84</v>
      </c>
      <c r="CD80">
        <f>CD79+$K$5/COUNT(CH:CH)*4.58</f>
        <v>0.84</v>
      </c>
      <c r="CF80">
        <f>CF79+$K$5/COUNT(CH:CH)*5.75</f>
        <v>0.84</v>
      </c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</row>
    <row r="81" spans="13:122" x14ac:dyDescent="0.35">
      <c r="M81">
        <f>M80+$K$2/COUNT(AO:AO)*2</f>
        <v>2.7517241379310384</v>
      </c>
      <c r="O81">
        <f>O80+$K$2/COUNT(AO:AO)*2</f>
        <v>2.7517241379310384</v>
      </c>
      <c r="Q81">
        <f>Q80+$K$2/COUNT(AO:AO)*2</f>
        <v>2.7517241379310384</v>
      </c>
      <c r="S81">
        <f>S80+$K$2/COUNT(AO:AO)</f>
        <v>1.6758620689655193</v>
      </c>
      <c r="U81">
        <f>U80+$K$2/COUNT(AO:AO)</f>
        <v>2.6758620689655195</v>
      </c>
      <c r="W81">
        <f>W80+$K$2/COUNT(AO:AO)</f>
        <v>3.6758620689655195</v>
      </c>
      <c r="Y81">
        <f>Y80+$K$2/COUNT(AO:AO)</f>
        <v>4.6758620689654977</v>
      </c>
      <c r="AA81">
        <f>AA80+$K$2/COUNT(AO:AO)</f>
        <v>5.6758620689654844</v>
      </c>
      <c r="AC81" s="4">
        <f>AC80+$K$2/COUNT(CH:CH)</f>
        <v>1.5313432835820855</v>
      </c>
      <c r="AE81" s="4">
        <f>AE80+$K$2/COUNT(CH:CH)</f>
        <v>2.5313432835820917</v>
      </c>
      <c r="AG81" s="4">
        <f>AG80+$K$2/COUNT(CH:CH)</f>
        <v>3.5313432835820993</v>
      </c>
      <c r="AI81" s="4">
        <f>AI80+$K$2/COUNT(CH:CH)</f>
        <v>4.5313432835820793</v>
      </c>
      <c r="AK81" s="4">
        <f>AK80+$K$2/COUNT(CH:CH)</f>
        <v>5.5313432835820642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CB81">
        <f>CB80+$K$5/COUNT(CH:CH)*3.38</f>
        <v>0.84</v>
      </c>
      <c r="CD81">
        <f>CD80+$K$5/COUNT(CH:CH)*4.58</f>
        <v>0.84</v>
      </c>
      <c r="CF81">
        <f>CF80+$K$5/COUNT(CH:CH)*5.75</f>
        <v>0.84</v>
      </c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</row>
    <row r="82" spans="13:122" x14ac:dyDescent="0.35">
      <c r="M82">
        <f>M81+$K$2/COUNT(AO:AO)*2</f>
        <v>2.7793103448275902</v>
      </c>
      <c r="O82">
        <f>O81+$K$2/COUNT(AO:AO)*2</f>
        <v>2.7793103448275902</v>
      </c>
      <c r="Q82">
        <f>Q81+$K$2/COUNT(AO:AO)*2</f>
        <v>2.7793103448275902</v>
      </c>
      <c r="S82">
        <f>S81+$K$2/COUNT(AO:AO)</f>
        <v>1.6896551724137951</v>
      </c>
      <c r="U82">
        <f>U81+$K$2/COUNT(AO:AO)</f>
        <v>2.6896551724137954</v>
      </c>
      <c r="W82">
        <f>W81+$K$2/COUNT(AO:AO)</f>
        <v>3.6896551724137954</v>
      </c>
      <c r="Y82">
        <f>Y81+$K$2/COUNT(AO:AO)</f>
        <v>4.6896551724137732</v>
      </c>
      <c r="AA82">
        <f>AA81+$K$2/COUNT(AO:AO)</f>
        <v>5.6896551724137598</v>
      </c>
      <c r="AC82" s="4">
        <f>AC81+$K$2/COUNT(CH:CH)</f>
        <v>1.5432835820895481</v>
      </c>
      <c r="AE82" s="4">
        <f>AE81+$K$2/COUNT(CH:CH)</f>
        <v>2.5432835820895545</v>
      </c>
      <c r="AG82" s="4">
        <f>AG81+$K$2/COUNT(CH:CH)</f>
        <v>3.5432835820895621</v>
      </c>
      <c r="AI82" s="4">
        <f>AI81+$K$2/COUNT(CH:CH)</f>
        <v>4.5432835820895416</v>
      </c>
      <c r="AK82" s="4">
        <f>AK81+$K$2/COUNT(CH:CH)</f>
        <v>5.5432835820895265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CB82">
        <f>CB81+$K$5/COUNT(CH:CH)*3.38</f>
        <v>0.84</v>
      </c>
      <c r="CD82">
        <f>CD81+$K$5/COUNT(CH:CH)*4.58</f>
        <v>0.84</v>
      </c>
      <c r="CF82">
        <f>CF81+$K$5/COUNT(CH:CH)*5.75</f>
        <v>0.84</v>
      </c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</row>
    <row r="83" spans="13:122" x14ac:dyDescent="0.35">
      <c r="M83">
        <f>M82+$K$2/COUNT(AO:AO)*2</f>
        <v>2.806896551724142</v>
      </c>
      <c r="O83">
        <f>O82+$K$2/COUNT(AO:AO)*2</f>
        <v>2.806896551724142</v>
      </c>
      <c r="Q83">
        <f>Q82+$K$2/COUNT(AO:AO)*2</f>
        <v>2.806896551724142</v>
      </c>
      <c r="S83">
        <f>S82+$K$2/COUNT(AO:AO)</f>
        <v>1.703448275862071</v>
      </c>
      <c r="U83">
        <f>U82+$K$2/COUNT(AO:AO)</f>
        <v>2.7034482758620713</v>
      </c>
      <c r="W83">
        <f>W82+$K$2/COUNT(AO:AO)</f>
        <v>3.7034482758620713</v>
      </c>
      <c r="Y83">
        <f>Y82+$K$2/COUNT(AO:AO)</f>
        <v>4.7034482758620486</v>
      </c>
      <c r="AA83">
        <f>AA82+$K$2/COUNT(AO:AO)</f>
        <v>5.7034482758620353</v>
      </c>
      <c r="AC83" s="4">
        <f>AC82+$K$2/COUNT(CH:CH)</f>
        <v>1.5552238805970107</v>
      </c>
      <c r="AE83" s="4">
        <f>AE82+$K$2/COUNT(CH:CH)</f>
        <v>2.5552238805970173</v>
      </c>
      <c r="AG83" s="4">
        <f>AG82+$K$2/COUNT(CH:CH)</f>
        <v>3.5552238805970249</v>
      </c>
      <c r="AI83" s="4">
        <f>AI82+$K$2/COUNT(CH:CH)</f>
        <v>4.555223880597004</v>
      </c>
      <c r="AK83" s="4">
        <f>AK82+$K$2/COUNT(CH:CH)</f>
        <v>5.5552238805969889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CB83">
        <f>CB82+$K$5/COUNT(CH:CH)*3.38</f>
        <v>0.84</v>
      </c>
      <c r="CD83">
        <f>CD82+$K$5/COUNT(CH:CH)*4.58</f>
        <v>0.84</v>
      </c>
      <c r="CF83">
        <f>CF82+$K$5/COUNT(CH:CH)*5.75</f>
        <v>0.84</v>
      </c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</row>
    <row r="84" spans="13:122" x14ac:dyDescent="0.35">
      <c r="M84">
        <f>M83+$K$2/COUNT(AO:AO)*2</f>
        <v>2.8344827586206938</v>
      </c>
      <c r="O84">
        <f>O83+$K$2/COUNT(AO:AO)*2</f>
        <v>2.8344827586206938</v>
      </c>
      <c r="Q84">
        <f>Q83+$K$2/COUNT(AO:AO)*2</f>
        <v>2.8344827586206938</v>
      </c>
      <c r="S84">
        <f>S83+$K$2/COUNT(AO:AO)</f>
        <v>1.7172413793103469</v>
      </c>
      <c r="U84">
        <f>U83+$K$2/COUNT(AO:AO)</f>
        <v>2.7172413793103471</v>
      </c>
      <c r="W84">
        <f>W83+$K$2/COUNT(AO:AO)</f>
        <v>3.7172413793103471</v>
      </c>
      <c r="Y84">
        <f>Y83+$K$2/COUNT(AO:AO)</f>
        <v>4.7172413793103241</v>
      </c>
      <c r="AA84">
        <f>AA83+$K$2/COUNT(AO:AO)</f>
        <v>5.7172413793103107</v>
      </c>
      <c r="AC84" s="4">
        <f>AC83+$K$2/COUNT(CH:CH)</f>
        <v>1.5671641791044733</v>
      </c>
      <c r="AE84" s="4">
        <f>AE83+$K$2/COUNT(CH:CH)</f>
        <v>2.5671641791044801</v>
      </c>
      <c r="AG84" s="4">
        <f>AG83+$K$2/COUNT(CH:CH)</f>
        <v>3.5671641791044877</v>
      </c>
      <c r="AI84" s="4">
        <f>AI83+$K$2/COUNT(CH:CH)</f>
        <v>4.5671641791044664</v>
      </c>
      <c r="AK84" s="4">
        <f>AK83+$K$2/COUNT(CH:CH)</f>
        <v>5.5671641791044513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CB84">
        <f>CB83+$K$5/COUNT(CH:CH)*3.38</f>
        <v>0.84</v>
      </c>
      <c r="CD84">
        <f>CD83+$K$5/COUNT(CH:CH)*4.58</f>
        <v>0.84</v>
      </c>
      <c r="CF84">
        <f>CF83+$K$5/COUNT(CH:CH)*5.75</f>
        <v>0.84</v>
      </c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</row>
  </sheetData>
  <sortState xmlns:xlrd2="http://schemas.microsoft.com/office/spreadsheetml/2017/richdata2" ref="DR3:DR69">
    <sortCondition ref="DR3:DR69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2021-02-04T01:54:11Z</cp:lastPrinted>
  <dcterms:created xsi:type="dcterms:W3CDTF">2020-09-12T21:06:28Z</dcterms:created>
  <dcterms:modified xsi:type="dcterms:W3CDTF">2021-07-12T20:57:42Z</dcterms:modified>
</cp:coreProperties>
</file>