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z.cheng/Google_Drive/Research/Delaydoesmatter/real_exp/exp2/results/"/>
    </mc:Choice>
  </mc:AlternateContent>
  <xr:revisionPtr revIDLastSave="0" documentId="13_ncr:1_{875A44C7-5C6C-BF47-87BE-4390C21DD8FF}" xr6:coauthVersionLast="45" xr6:coauthVersionMax="45" xr10:uidLastSave="{00000000-0000-0000-0000-000000000000}"/>
  <bookViews>
    <workbookView xWindow="500" yWindow="460" windowWidth="27240" windowHeight="17540" activeTab="1" xr2:uid="{384E7ED1-89DD-B24D-8106-249D5939F281}"/>
  </bookViews>
  <sheets>
    <sheet name="EXP1" sheetId="1" r:id="rId1"/>
    <sheet name="EXP2" sheetId="2" r:id="rId2"/>
    <sheet name="EXP1_outliers" sheetId="3" r:id="rId3"/>
    <sheet name="EXP2_outli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1" i="2" l="1"/>
  <c r="N51" i="2"/>
  <c r="M51" i="2"/>
  <c r="L51" i="2"/>
  <c r="I51" i="2"/>
  <c r="H51" i="2"/>
  <c r="G51" i="2"/>
  <c r="D51" i="2"/>
  <c r="C51" i="2"/>
  <c r="B51" i="2"/>
  <c r="K51" i="1"/>
  <c r="I51" i="1"/>
  <c r="H51" i="1"/>
  <c r="G51" i="1"/>
  <c r="C51" i="1"/>
  <c r="D51" i="1"/>
  <c r="B51" i="1"/>
  <c r="K5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P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N6" i="4"/>
  <c r="M6" i="4"/>
  <c r="L6" i="4"/>
  <c r="N5" i="4"/>
  <c r="M5" i="4"/>
  <c r="L5" i="4"/>
  <c r="I6" i="4"/>
  <c r="H6" i="4"/>
  <c r="G6" i="4"/>
  <c r="I5" i="4"/>
  <c r="H5" i="4"/>
  <c r="G5" i="4"/>
  <c r="C5" i="4"/>
  <c r="D5" i="4"/>
  <c r="C6" i="4"/>
  <c r="D6" i="4"/>
  <c r="B6" i="4"/>
  <c r="B5" i="4"/>
  <c r="I13" i="3"/>
  <c r="H13" i="3"/>
  <c r="G13" i="3"/>
  <c r="I12" i="3"/>
  <c r="H12" i="3"/>
  <c r="G12" i="3"/>
  <c r="C12" i="3"/>
  <c r="D12" i="3"/>
  <c r="C13" i="3"/>
  <c r="D13" i="3"/>
  <c r="B13" i="3"/>
  <c r="B12" i="3"/>
  <c r="I50" i="1"/>
  <c r="H50" i="1"/>
  <c r="G50" i="1"/>
  <c r="N50" i="2"/>
  <c r="M50" i="2"/>
  <c r="L50" i="2"/>
  <c r="I50" i="2"/>
  <c r="H50" i="2"/>
  <c r="G50" i="2"/>
  <c r="D50" i="2"/>
  <c r="C50" i="2"/>
  <c r="B50" i="2"/>
  <c r="C50" i="1" l="1"/>
  <c r="D50" i="1"/>
  <c r="B50" i="1"/>
</calcChain>
</file>

<file path=xl/sharedStrings.xml><?xml version="1.0" encoding="utf-8"?>
<sst xmlns="http://schemas.openxmlformats.org/spreadsheetml/2006/main" count="363" uniqueCount="77">
  <si>
    <t>delay_2</t>
  </si>
  <si>
    <t>delay_4</t>
  </si>
  <si>
    <t>Eearly</t>
  </si>
  <si>
    <t>On time</t>
  </si>
  <si>
    <t>Late</t>
  </si>
  <si>
    <t>delay_8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</si>
  <si>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</si>
  <si>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</si>
  <si>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</si>
  <si>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</si>
  <si>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</si>
  <si>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</si>
  <si>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</si>
  <si>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</si>
  <si>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</si>
  <si>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</si>
  <si>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</si>
  <si>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</si>
  <si>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</si>
  <si>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</si>
  <si>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</si>
  <si>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</si>
  <si>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</si>
  <si>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</si>
  <si>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</si>
  <si>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</si>
  <si>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</si>
  <si>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</si>
  <si>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</si>
  <si>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</si>
  <si>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</si>
  <si>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</si>
  <si>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</si>
  <si>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</si>
  <si>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</si>
  <si>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</si>
  <si>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</si>
  <si>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</si>
  <si>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</si>
  <si>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</si>
  <si>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</si>
  <si>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</si>
  <si>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</si>
  <si>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</si>
  <si>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</si>
  <si>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</si>
  <si>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</si>
  <si>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</si>
  <si>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</si>
  <si>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</si>
  <si>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</si>
  <si>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</si>
  <si>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</si>
  <si>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</si>
  <si>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</si>
  <si>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</si>
  <si>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</si>
  <si>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</si>
  <si>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</si>
  <si>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</si>
  <si>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</si>
  <si>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</si>
  <si>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</si>
  <si>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</si>
  <si>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</si>
  <si>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</si>
  <si>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</si>
  <si>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s24</t>
  </si>
  <si>
    <t>s46</t>
  </si>
  <si>
    <t>Low_acc_outliers</t>
  </si>
  <si>
    <t>R2 &lt; 0.3</t>
  </si>
  <si>
    <t>s18-outlier</t>
  </si>
  <si>
    <t>s22-outlier</t>
  </si>
  <si>
    <t>s43-outlier</t>
  </si>
  <si>
    <t>mean</t>
  </si>
  <si>
    <t>sd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</si>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</sst>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B1E2-0E87-8440-8B86-67DAAD5A1948}">
  <dimension ref="A1:O51"/>
  <sheetViews>
    <sheetView topLeftCell="A16" workbookViewId="0">
      <selection activeCell="A51" sqref="A51:D5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M1" s="2"/>
      <c r="N1" t="s">
        <v>69</v>
      </c>
      <c r="O1" t="s">
        <v>70</v>
      </c>
    </row>
    <row r="2" spans="1:15" x14ac:dyDescent="0.2">
      <c r="A2" s="1" t="s">
        <v>8</v>
      </c>
      <c r="B2">
        <v>0.63732503628299797</v>
      </c>
      <c r="C2">
        <v>0.652150221776721</v>
      </c>
      <c r="D2">
        <v>0.36718230071904601</v>
      </c>
      <c r="F2" s="1" t="s">
        <v>8</v>
      </c>
      <c r="G2">
        <v>0.91412569986477898</v>
      </c>
      <c r="H2">
        <v>0.36622542227369298</v>
      </c>
      <c r="I2">
        <v>0.34094233174251398</v>
      </c>
      <c r="K2">
        <f>AVERAGE(B2:D2,G2:I2)</f>
        <v>0.54632516877662518</v>
      </c>
      <c r="N2" s="2" t="s">
        <v>6</v>
      </c>
      <c r="O2" t="s">
        <v>6</v>
      </c>
    </row>
    <row r="3" spans="1:15" x14ac:dyDescent="0.2">
      <c r="A3" s="1" t="s">
        <v>9</v>
      </c>
      <c r="B3">
        <v>0.95910908967378194</v>
      </c>
      <c r="C3">
        <v>0.94701590385186796</v>
      </c>
      <c r="D3">
        <v>0.92526035507514404</v>
      </c>
      <c r="F3" s="1" t="s">
        <v>9</v>
      </c>
      <c r="G3">
        <v>0.98127929733428698</v>
      </c>
      <c r="H3">
        <v>0.89726718455727394</v>
      </c>
      <c r="I3">
        <v>0.84953732490492795</v>
      </c>
      <c r="K3">
        <f t="shared" ref="K3:K49" si="0">AVERAGE(B3:D3,G3:I3)</f>
        <v>0.92657819256621377</v>
      </c>
      <c r="N3" s="2" t="s">
        <v>14</v>
      </c>
    </row>
    <row r="4" spans="1:15" x14ac:dyDescent="0.2">
      <c r="A4" s="1" t="s">
        <v>11</v>
      </c>
      <c r="B4">
        <v>0.210857848081072</v>
      </c>
      <c r="C4">
        <v>0.65650364886236301</v>
      </c>
      <c r="D4">
        <v>0.38535847958146002</v>
      </c>
      <c r="F4" s="1" t="s">
        <v>11</v>
      </c>
      <c r="G4">
        <v>0.67076113277804295</v>
      </c>
      <c r="H4">
        <v>0.40840336134453797</v>
      </c>
      <c r="I4">
        <v>0.76145588174846501</v>
      </c>
      <c r="K4">
        <f t="shared" si="0"/>
        <v>0.51555672539932351</v>
      </c>
      <c r="N4" s="2" t="s">
        <v>16</v>
      </c>
      <c r="O4" t="s">
        <v>16</v>
      </c>
    </row>
    <row r="5" spans="1:15" x14ac:dyDescent="0.2">
      <c r="A5" s="1" t="s">
        <v>12</v>
      </c>
      <c r="B5">
        <v>0.90938720916193305</v>
      </c>
      <c r="C5">
        <v>0.83831676464154403</v>
      </c>
      <c r="D5">
        <v>0.91627769180801999</v>
      </c>
      <c r="F5" s="1" t="s">
        <v>12</v>
      </c>
      <c r="G5">
        <v>0.920261864695326</v>
      </c>
      <c r="H5">
        <v>0.77259383644122104</v>
      </c>
      <c r="I5">
        <v>0.97561301277150003</v>
      </c>
      <c r="K5">
        <f t="shared" si="0"/>
        <v>0.88874172991992406</v>
      </c>
      <c r="N5" s="2" t="s">
        <v>25</v>
      </c>
      <c r="O5" t="s">
        <v>25</v>
      </c>
    </row>
    <row r="6" spans="1:15" x14ac:dyDescent="0.2">
      <c r="A6" s="1" t="s">
        <v>13</v>
      </c>
      <c r="B6">
        <v>0.74594810148706403</v>
      </c>
      <c r="C6">
        <v>0.91811954420731401</v>
      </c>
      <c r="D6">
        <v>0.84060755227251704</v>
      </c>
      <c r="F6" s="1" t="s">
        <v>13</v>
      </c>
      <c r="G6">
        <v>0.975705586072666</v>
      </c>
      <c r="H6">
        <v>0.89408383427412097</v>
      </c>
      <c r="I6">
        <v>0.95573175324422399</v>
      </c>
      <c r="K6">
        <f t="shared" si="0"/>
        <v>0.88836606192631751</v>
      </c>
      <c r="N6" s="2" t="s">
        <v>37</v>
      </c>
      <c r="O6" t="s">
        <v>37</v>
      </c>
    </row>
    <row r="7" spans="1:15" x14ac:dyDescent="0.2">
      <c r="A7" s="1" t="s">
        <v>15</v>
      </c>
      <c r="B7">
        <v>0.47582457040882298</v>
      </c>
      <c r="C7">
        <v>0.90737194403001398</v>
      </c>
      <c r="D7">
        <v>0.95965153709372097</v>
      </c>
      <c r="F7" s="1" t="s">
        <v>15</v>
      </c>
      <c r="G7">
        <v>0.68518748026371401</v>
      </c>
      <c r="H7">
        <v>0.93150715923770899</v>
      </c>
      <c r="I7">
        <v>0.92930063183012901</v>
      </c>
      <c r="K7">
        <f t="shared" si="0"/>
        <v>0.81480722047735166</v>
      </c>
      <c r="N7" s="2" t="s">
        <v>39</v>
      </c>
      <c r="O7" t="s">
        <v>39</v>
      </c>
    </row>
    <row r="8" spans="1:15" x14ac:dyDescent="0.2">
      <c r="A8" s="1" t="s">
        <v>17</v>
      </c>
      <c r="B8">
        <v>0.80478465734998605</v>
      </c>
      <c r="C8">
        <v>0.92289643585471703</v>
      </c>
      <c r="D8">
        <v>0.849711625877973</v>
      </c>
      <c r="F8" s="1" t="s">
        <v>17</v>
      </c>
      <c r="G8">
        <v>0.95122101177802298</v>
      </c>
      <c r="H8">
        <v>0.94946381728500895</v>
      </c>
      <c r="I8">
        <v>0.94866307610707501</v>
      </c>
      <c r="K8">
        <f t="shared" si="0"/>
        <v>0.90445677070879726</v>
      </c>
      <c r="N8" s="2" t="s">
        <v>42</v>
      </c>
      <c r="O8" t="s">
        <v>42</v>
      </c>
    </row>
    <row r="9" spans="1:15" x14ac:dyDescent="0.2">
      <c r="A9" s="1" t="s">
        <v>18</v>
      </c>
      <c r="B9">
        <v>0.81533848890815597</v>
      </c>
      <c r="C9">
        <v>0.74018790545813995</v>
      </c>
      <c r="D9">
        <v>0.84251339807015502</v>
      </c>
      <c r="F9" s="1" t="s">
        <v>18</v>
      </c>
      <c r="G9">
        <v>0.94393328938974796</v>
      </c>
      <c r="H9">
        <v>0.86268105590124</v>
      </c>
      <c r="I9">
        <v>0.95221325625006403</v>
      </c>
      <c r="K9">
        <f t="shared" si="0"/>
        <v>0.85947789899625049</v>
      </c>
      <c r="N9" s="2" t="s">
        <v>47</v>
      </c>
    </row>
    <row r="10" spans="1:15" x14ac:dyDescent="0.2">
      <c r="A10" s="1" t="s">
        <v>19</v>
      </c>
      <c r="B10">
        <v>0.96604581035025805</v>
      </c>
      <c r="C10">
        <v>0.89896995629167897</v>
      </c>
      <c r="D10">
        <v>0.679624090150592</v>
      </c>
      <c r="F10" s="1" t="s">
        <v>19</v>
      </c>
      <c r="G10">
        <v>0.79447461738721903</v>
      </c>
      <c r="H10">
        <v>0.78282619551642196</v>
      </c>
      <c r="I10">
        <v>0.44681767412626999</v>
      </c>
      <c r="K10">
        <f t="shared" si="0"/>
        <v>0.76145972397040662</v>
      </c>
      <c r="N10" s="2" t="s">
        <v>48</v>
      </c>
      <c r="O10" t="s">
        <v>48</v>
      </c>
    </row>
    <row r="11" spans="1:15" x14ac:dyDescent="0.2">
      <c r="A11" s="1" t="s">
        <v>20</v>
      </c>
      <c r="B11">
        <v>0.49375701928103499</v>
      </c>
      <c r="C11">
        <v>0.70608370232448203</v>
      </c>
      <c r="D11">
        <v>0.87604810266518696</v>
      </c>
      <c r="F11" s="1" t="s">
        <v>20</v>
      </c>
      <c r="G11">
        <v>0.89080811553802797</v>
      </c>
      <c r="H11">
        <v>0.922388184483248</v>
      </c>
      <c r="I11">
        <v>0.94920727281455697</v>
      </c>
      <c r="K11">
        <f t="shared" si="0"/>
        <v>0.80638206618442287</v>
      </c>
      <c r="N11" s="2" t="s">
        <v>49</v>
      </c>
      <c r="O11" t="s">
        <v>49</v>
      </c>
    </row>
    <row r="12" spans="1:15" x14ac:dyDescent="0.2">
      <c r="A12" s="1" t="s">
        <v>21</v>
      </c>
      <c r="B12">
        <v>0.94626165011172403</v>
      </c>
      <c r="C12">
        <v>0.96166906752030301</v>
      </c>
      <c r="D12">
        <v>0.98045551060930802</v>
      </c>
      <c r="F12" s="1" t="s">
        <v>21</v>
      </c>
      <c r="G12">
        <v>0.89095088925075505</v>
      </c>
      <c r="H12">
        <v>0.91802839286801896</v>
      </c>
      <c r="I12">
        <v>0.89373175945961103</v>
      </c>
      <c r="K12">
        <f t="shared" si="0"/>
        <v>0.93184954496995331</v>
      </c>
    </row>
    <row r="13" spans="1:15" x14ac:dyDescent="0.2">
      <c r="A13" s="1" t="s">
        <v>22</v>
      </c>
      <c r="B13">
        <v>0.80018106168365799</v>
      </c>
      <c r="C13">
        <v>0.93811724838326405</v>
      </c>
      <c r="D13">
        <v>0.97891292883907</v>
      </c>
      <c r="F13" s="1" t="s">
        <v>22</v>
      </c>
      <c r="G13">
        <v>0.81265823340713905</v>
      </c>
      <c r="H13">
        <v>0.98645262978480397</v>
      </c>
      <c r="I13">
        <v>0.90971702699378898</v>
      </c>
      <c r="K13">
        <f t="shared" si="0"/>
        <v>0.90433985484862067</v>
      </c>
    </row>
    <row r="14" spans="1:15" x14ac:dyDescent="0.2">
      <c r="A14" s="1" t="s">
        <v>23</v>
      </c>
      <c r="B14">
        <v>0.68571428571428605</v>
      </c>
      <c r="C14">
        <v>0.88527159482228102</v>
      </c>
      <c r="D14">
        <v>0.83176253061165695</v>
      </c>
      <c r="F14" s="1" t="s">
        <v>23</v>
      </c>
      <c r="G14">
        <v>0.70996068182274197</v>
      </c>
      <c r="H14">
        <v>0.60858219988789997</v>
      </c>
      <c r="I14">
        <v>0.77315383247190395</v>
      </c>
      <c r="K14">
        <f t="shared" si="0"/>
        <v>0.74907418755512822</v>
      </c>
    </row>
    <row r="15" spans="1:15" x14ac:dyDescent="0.2">
      <c r="A15" s="1" t="s">
        <v>24</v>
      </c>
      <c r="B15">
        <v>0.91232473968021799</v>
      </c>
      <c r="C15">
        <v>0.94110602999658</v>
      </c>
      <c r="D15">
        <v>0.90497075104967895</v>
      </c>
      <c r="F15" s="1" t="s">
        <v>24</v>
      </c>
      <c r="G15">
        <v>0.85068915017546098</v>
      </c>
      <c r="H15">
        <v>0.97599819736161897</v>
      </c>
      <c r="I15">
        <v>0.85709166500871303</v>
      </c>
      <c r="K15">
        <f t="shared" si="0"/>
        <v>0.90703008887871162</v>
      </c>
    </row>
    <row r="16" spans="1:15" x14ac:dyDescent="0.2">
      <c r="A16" s="1" t="s">
        <v>26</v>
      </c>
      <c r="B16">
        <v>0.91967285540005905</v>
      </c>
      <c r="C16">
        <v>0.91811954420731401</v>
      </c>
      <c r="D16">
        <v>0.92158198048460105</v>
      </c>
      <c r="F16" s="1" t="s">
        <v>26</v>
      </c>
      <c r="G16">
        <v>0.95888494028453197</v>
      </c>
      <c r="H16">
        <v>0.91508927326466505</v>
      </c>
      <c r="I16">
        <v>0.88440810243573698</v>
      </c>
      <c r="K16">
        <f t="shared" si="0"/>
        <v>0.91962611601281796</v>
      </c>
    </row>
    <row r="17" spans="1:11" x14ac:dyDescent="0.2">
      <c r="A17" s="1" t="s">
        <v>27</v>
      </c>
      <c r="B17">
        <v>0.80660323146353996</v>
      </c>
      <c r="C17">
        <v>0.93613237199300703</v>
      </c>
      <c r="D17">
        <v>0.93183453577325603</v>
      </c>
      <c r="F17" s="1" t="s">
        <v>27</v>
      </c>
      <c r="G17">
        <v>0.94193106358602197</v>
      </c>
      <c r="H17">
        <v>0.94517394337120697</v>
      </c>
      <c r="I17">
        <v>0.95206440227504596</v>
      </c>
      <c r="K17">
        <f t="shared" si="0"/>
        <v>0.91895659141034625</v>
      </c>
    </row>
    <row r="18" spans="1:11" x14ac:dyDescent="0.2">
      <c r="A18" s="1" t="s">
        <v>28</v>
      </c>
      <c r="B18">
        <v>0.80262202466506605</v>
      </c>
      <c r="C18">
        <v>0.94411615784950198</v>
      </c>
      <c r="D18">
        <v>0.96903669692176397</v>
      </c>
      <c r="F18" s="1" t="s">
        <v>28</v>
      </c>
      <c r="G18">
        <v>0.66130079700844002</v>
      </c>
      <c r="H18">
        <v>0.72451485802641602</v>
      </c>
      <c r="I18">
        <v>0.77302503794011501</v>
      </c>
      <c r="K18">
        <f t="shared" si="0"/>
        <v>0.81243592873521708</v>
      </c>
    </row>
    <row r="19" spans="1:11" x14ac:dyDescent="0.2">
      <c r="A19" s="1" t="s">
        <v>29</v>
      </c>
      <c r="B19">
        <v>0.62783678458437897</v>
      </c>
      <c r="C19">
        <v>0.269249514716355</v>
      </c>
      <c r="D19">
        <v>0.39310456552480499</v>
      </c>
      <c r="F19" s="1" t="s">
        <v>29</v>
      </c>
      <c r="G19">
        <v>0.95020772378832197</v>
      </c>
      <c r="H19">
        <v>0.87212247789872299</v>
      </c>
      <c r="I19">
        <v>0.65294031043759104</v>
      </c>
      <c r="K19">
        <f t="shared" si="0"/>
        <v>0.62757689615836254</v>
      </c>
    </row>
    <row r="20" spans="1:11" x14ac:dyDescent="0.2">
      <c r="A20" s="1" t="s">
        <v>30</v>
      </c>
      <c r="B20">
        <v>0.79330779494971504</v>
      </c>
      <c r="C20">
        <v>0.93443354725096095</v>
      </c>
      <c r="D20">
        <v>0.95065645063103899</v>
      </c>
      <c r="F20" s="1" t="s">
        <v>30</v>
      </c>
      <c r="G20">
        <v>0.92051859631740895</v>
      </c>
      <c r="H20">
        <v>0.94857103878922</v>
      </c>
      <c r="I20">
        <v>0.84275904650690703</v>
      </c>
      <c r="K20">
        <f t="shared" si="0"/>
        <v>0.89837441240754179</v>
      </c>
    </row>
    <row r="21" spans="1:11" x14ac:dyDescent="0.2">
      <c r="A21" s="1" t="s">
        <v>31</v>
      </c>
      <c r="B21">
        <v>0.90726677400382405</v>
      </c>
      <c r="C21">
        <v>0.774171856633738</v>
      </c>
      <c r="D21">
        <v>0.61984511716217405</v>
      </c>
      <c r="F21" s="1" t="s">
        <v>31</v>
      </c>
      <c r="G21">
        <v>0.96255422325544004</v>
      </c>
      <c r="H21">
        <v>0.85798094560129201</v>
      </c>
      <c r="I21">
        <v>0.74795972315341297</v>
      </c>
      <c r="K21">
        <f t="shared" si="0"/>
        <v>0.81162977330164698</v>
      </c>
    </row>
    <row r="22" spans="1:11" x14ac:dyDescent="0.2">
      <c r="A22" s="1" t="s">
        <v>32</v>
      </c>
      <c r="B22">
        <v>0.93214431623173999</v>
      </c>
      <c r="C22">
        <v>0.74414423294463605</v>
      </c>
      <c r="D22">
        <v>0.95602846859595003</v>
      </c>
      <c r="F22" s="1" t="s">
        <v>32</v>
      </c>
      <c r="G22">
        <v>0.86598277438823101</v>
      </c>
      <c r="H22">
        <v>0.96791558744600004</v>
      </c>
      <c r="I22">
        <v>0.99265034506870398</v>
      </c>
      <c r="K22">
        <f t="shared" si="0"/>
        <v>0.90981095411254342</v>
      </c>
    </row>
    <row r="23" spans="1:11" x14ac:dyDescent="0.2">
      <c r="A23" s="1" t="s">
        <v>33</v>
      </c>
      <c r="B23">
        <v>0.63770339013172495</v>
      </c>
      <c r="C23">
        <v>0.84712699875395303</v>
      </c>
      <c r="D23">
        <v>0.93135786883521998</v>
      </c>
      <c r="F23" s="1" t="s">
        <v>33</v>
      </c>
      <c r="G23">
        <v>0.95626173239884504</v>
      </c>
      <c r="H23">
        <v>0.749939587259977</v>
      </c>
      <c r="I23">
        <v>0.68978450877391295</v>
      </c>
      <c r="K23">
        <f t="shared" si="0"/>
        <v>0.80202901435893892</v>
      </c>
    </row>
    <row r="24" spans="1:11" x14ac:dyDescent="0.2">
      <c r="A24" s="1" t="s">
        <v>34</v>
      </c>
      <c r="B24">
        <v>0.918377958562551</v>
      </c>
      <c r="C24">
        <v>0.91204655019872904</v>
      </c>
      <c r="D24">
        <v>0.95148104175025705</v>
      </c>
      <c r="F24" s="1" t="s">
        <v>34</v>
      </c>
      <c r="G24">
        <v>0.95939567929432001</v>
      </c>
      <c r="H24">
        <v>0.92973602640060005</v>
      </c>
      <c r="I24">
        <v>0.96142602294534196</v>
      </c>
      <c r="K24">
        <f t="shared" si="0"/>
        <v>0.93874387985863317</v>
      </c>
    </row>
    <row r="25" spans="1:11" x14ac:dyDescent="0.2">
      <c r="A25" s="1" t="s">
        <v>35</v>
      </c>
      <c r="B25">
        <v>0.88837089641250599</v>
      </c>
      <c r="C25">
        <v>0.86190643549239498</v>
      </c>
      <c r="D25">
        <v>0.95376982239397501</v>
      </c>
      <c r="F25" s="1" t="s">
        <v>35</v>
      </c>
      <c r="G25">
        <v>0.94745911535868299</v>
      </c>
      <c r="H25">
        <v>0.95633798883684495</v>
      </c>
      <c r="I25">
        <v>0.957734713894145</v>
      </c>
      <c r="K25">
        <f t="shared" si="0"/>
        <v>0.92759649539809141</v>
      </c>
    </row>
    <row r="26" spans="1:11" x14ac:dyDescent="0.2">
      <c r="A26" s="1" t="s">
        <v>36</v>
      </c>
      <c r="B26">
        <v>0.85764767381983098</v>
      </c>
      <c r="C26">
        <v>0.92548857671840701</v>
      </c>
      <c r="D26">
        <v>0.97231034463189603</v>
      </c>
      <c r="F26" s="1" t="s">
        <v>36</v>
      </c>
      <c r="G26">
        <v>0.93849216932012902</v>
      </c>
      <c r="H26">
        <v>0.57454467483830696</v>
      </c>
      <c r="I26">
        <v>0.98600896163617402</v>
      </c>
      <c r="K26">
        <f t="shared" si="0"/>
        <v>0.87574873349412397</v>
      </c>
    </row>
    <row r="27" spans="1:11" x14ac:dyDescent="0.2">
      <c r="A27" s="1" t="s">
        <v>38</v>
      </c>
      <c r="B27">
        <v>0.91960165760577395</v>
      </c>
      <c r="C27">
        <v>0.98643412837371702</v>
      </c>
      <c r="D27">
        <v>0.98643412837371702</v>
      </c>
      <c r="F27" s="1" t="s">
        <v>38</v>
      </c>
      <c r="G27">
        <v>0.90928003506495803</v>
      </c>
      <c r="H27">
        <v>0.937046073861731</v>
      </c>
      <c r="I27">
        <v>0.95217559924994699</v>
      </c>
      <c r="K27">
        <f t="shared" si="0"/>
        <v>0.94849527042164061</v>
      </c>
    </row>
    <row r="28" spans="1:11" x14ac:dyDescent="0.2">
      <c r="A28" s="1" t="s">
        <v>40</v>
      </c>
      <c r="B28">
        <v>0.88232433132157795</v>
      </c>
      <c r="C28">
        <v>0.95847298977374495</v>
      </c>
      <c r="D28">
        <v>0.91206942703395899</v>
      </c>
      <c r="F28" s="1" t="s">
        <v>40</v>
      </c>
      <c r="G28">
        <v>0.95573175324422399</v>
      </c>
      <c r="H28">
        <v>0.94517567935435398</v>
      </c>
      <c r="I28">
        <v>0.95187151661715597</v>
      </c>
      <c r="K28">
        <f t="shared" si="0"/>
        <v>0.93427428289083592</v>
      </c>
    </row>
    <row r="29" spans="1:11" x14ac:dyDescent="0.2">
      <c r="A29" s="1" t="s">
        <v>41</v>
      </c>
      <c r="B29">
        <v>0.83415609926826995</v>
      </c>
      <c r="C29">
        <v>0.87118283396447205</v>
      </c>
      <c r="D29">
        <v>0.88888178579310595</v>
      </c>
      <c r="F29" s="1" t="s">
        <v>41</v>
      </c>
      <c r="G29">
        <v>0.86420023222499698</v>
      </c>
      <c r="H29">
        <v>0.93560915121292698</v>
      </c>
      <c r="I29">
        <v>0.93458783369285703</v>
      </c>
      <c r="K29">
        <f t="shared" si="0"/>
        <v>0.88810298935943821</v>
      </c>
    </row>
    <row r="30" spans="1:11" x14ac:dyDescent="0.2">
      <c r="A30" s="1" t="s">
        <v>43</v>
      </c>
      <c r="B30">
        <v>0.94868169986814499</v>
      </c>
      <c r="C30">
        <v>0.71927404185828203</v>
      </c>
      <c r="D30">
        <v>0.805859632591855</v>
      </c>
      <c r="F30" s="1" t="s">
        <v>43</v>
      </c>
      <c r="G30">
        <v>0.86410938511834401</v>
      </c>
      <c r="H30">
        <v>0.40360462206692999</v>
      </c>
      <c r="I30">
        <v>0.65993810131682495</v>
      </c>
      <c r="K30">
        <f t="shared" si="0"/>
        <v>0.73357791380339687</v>
      </c>
    </row>
    <row r="31" spans="1:11" x14ac:dyDescent="0.2">
      <c r="A31" s="1" t="s">
        <v>44</v>
      </c>
      <c r="B31">
        <v>0.93705406435653704</v>
      </c>
      <c r="C31">
        <v>0.97823896235205299</v>
      </c>
      <c r="D31">
        <v>0.83515713720918605</v>
      </c>
      <c r="F31" s="1" t="s">
        <v>44</v>
      </c>
      <c r="G31">
        <v>0.99628925876519003</v>
      </c>
      <c r="H31">
        <v>0.929066273630207</v>
      </c>
      <c r="I31">
        <v>0.97609551720837695</v>
      </c>
      <c r="K31">
        <f t="shared" si="0"/>
        <v>0.94198353558692494</v>
      </c>
    </row>
    <row r="32" spans="1:11" x14ac:dyDescent="0.2">
      <c r="A32" s="1" t="s">
        <v>45</v>
      </c>
      <c r="B32">
        <v>0.80033030214043399</v>
      </c>
      <c r="C32">
        <v>0.82935897849665896</v>
      </c>
      <c r="D32">
        <v>0.88100687838146896</v>
      </c>
      <c r="F32" s="1" t="s">
        <v>45</v>
      </c>
      <c r="G32">
        <v>0.91757047513614898</v>
      </c>
      <c r="H32">
        <v>0.88326121701195304</v>
      </c>
      <c r="I32">
        <v>0.91309325340984104</v>
      </c>
      <c r="K32">
        <f t="shared" si="0"/>
        <v>0.87077018409608409</v>
      </c>
    </row>
    <row r="33" spans="1:11" x14ac:dyDescent="0.2">
      <c r="A33" s="1" t="s">
        <v>50</v>
      </c>
      <c r="B33">
        <v>0.982667810551484</v>
      </c>
      <c r="C33">
        <v>0.90236333903088195</v>
      </c>
      <c r="D33">
        <v>0.97561301277150003</v>
      </c>
      <c r="F33" s="1" t="s">
        <v>50</v>
      </c>
      <c r="G33">
        <v>0.98078470369328596</v>
      </c>
      <c r="H33">
        <v>0.96252310251765305</v>
      </c>
      <c r="I33">
        <v>0.80894095462361604</v>
      </c>
      <c r="K33">
        <f t="shared" si="0"/>
        <v>0.93548215386473688</v>
      </c>
    </row>
    <row r="34" spans="1:11" x14ac:dyDescent="0.2">
      <c r="A34" s="1" t="s">
        <v>51</v>
      </c>
      <c r="B34">
        <v>0.51526573547144905</v>
      </c>
      <c r="C34">
        <v>0.93799901700715105</v>
      </c>
      <c r="D34">
        <v>0.89815358706270598</v>
      </c>
      <c r="F34" s="1" t="s">
        <v>51</v>
      </c>
      <c r="G34">
        <v>0.94901723476586497</v>
      </c>
      <c r="H34">
        <v>0.81180812750233999</v>
      </c>
      <c r="I34">
        <v>0.36391174436231399</v>
      </c>
      <c r="K34">
        <f t="shared" si="0"/>
        <v>0.74602590769530419</v>
      </c>
    </row>
    <row r="35" spans="1:11" x14ac:dyDescent="0.2">
      <c r="A35" s="1" t="s">
        <v>52</v>
      </c>
      <c r="B35">
        <v>0.73403195360209395</v>
      </c>
      <c r="C35">
        <v>0.77728186656013099</v>
      </c>
      <c r="D35">
        <v>0.92833142806836999</v>
      </c>
      <c r="F35" s="1" t="s">
        <v>52</v>
      </c>
      <c r="G35">
        <v>0.89104087147847399</v>
      </c>
      <c r="H35">
        <v>0.908569914753104</v>
      </c>
      <c r="I35">
        <v>0.92261040796788696</v>
      </c>
      <c r="K35">
        <f t="shared" si="0"/>
        <v>0.86031107373834326</v>
      </c>
    </row>
    <row r="36" spans="1:11" x14ac:dyDescent="0.2">
      <c r="A36" s="1" t="s">
        <v>53</v>
      </c>
      <c r="B36">
        <v>0.41351309068465197</v>
      </c>
      <c r="C36">
        <v>0.63786498742385001</v>
      </c>
      <c r="D36">
        <v>0.87032749494622397</v>
      </c>
      <c r="F36" s="1" t="s">
        <v>53</v>
      </c>
      <c r="G36">
        <v>0.83879616116882905</v>
      </c>
      <c r="H36">
        <v>0.89703711983486401</v>
      </c>
      <c r="I36">
        <v>0.88076839915553395</v>
      </c>
      <c r="K36">
        <f t="shared" si="0"/>
        <v>0.75638454220232554</v>
      </c>
    </row>
    <row r="37" spans="1:11" x14ac:dyDescent="0.2">
      <c r="A37" s="1" t="s">
        <v>54</v>
      </c>
      <c r="B37">
        <v>0.81606859283444499</v>
      </c>
      <c r="C37">
        <v>0.88634436439967801</v>
      </c>
      <c r="D37">
        <v>0.87487663105432401</v>
      </c>
      <c r="F37" s="1" t="s">
        <v>54</v>
      </c>
      <c r="G37">
        <v>0.94285643441345202</v>
      </c>
      <c r="H37">
        <v>0.93930302094386797</v>
      </c>
      <c r="I37">
        <v>0.84877594887978403</v>
      </c>
      <c r="K37">
        <f t="shared" si="0"/>
        <v>0.88470416542092511</v>
      </c>
    </row>
    <row r="38" spans="1:11" x14ac:dyDescent="0.2">
      <c r="A38" s="1" t="s">
        <v>55</v>
      </c>
      <c r="B38">
        <v>0.75704998615618402</v>
      </c>
      <c r="C38">
        <v>0.57699392429376595</v>
      </c>
      <c r="D38">
        <v>0.911114466556326</v>
      </c>
      <c r="F38" s="1" t="s">
        <v>55</v>
      </c>
      <c r="G38">
        <v>4.16013669354727E-2</v>
      </c>
      <c r="H38">
        <v>0.91154256336438</v>
      </c>
      <c r="I38">
        <v>0.27562630286248102</v>
      </c>
      <c r="K38">
        <f t="shared" si="0"/>
        <v>0.57898810169476833</v>
      </c>
    </row>
    <row r="39" spans="1:11" x14ac:dyDescent="0.2">
      <c r="A39" s="1" t="s">
        <v>56</v>
      </c>
      <c r="B39">
        <v>0.884832052388143</v>
      </c>
      <c r="C39">
        <v>0.78286922257160896</v>
      </c>
      <c r="D39">
        <v>0.92958946141856902</v>
      </c>
      <c r="F39" s="1" t="s">
        <v>56</v>
      </c>
      <c r="G39">
        <v>0.87095124835038495</v>
      </c>
      <c r="H39">
        <v>0.92502970926275596</v>
      </c>
      <c r="I39">
        <v>0.87608000828078703</v>
      </c>
      <c r="K39">
        <f t="shared" si="0"/>
        <v>0.87822528371204145</v>
      </c>
    </row>
    <row r="40" spans="1:11" x14ac:dyDescent="0.2">
      <c r="A40" s="1" t="s">
        <v>57</v>
      </c>
      <c r="B40">
        <v>0.934852603876965</v>
      </c>
      <c r="C40">
        <v>0.88213447071835205</v>
      </c>
      <c r="D40">
        <v>0.66160227679065597</v>
      </c>
      <c r="F40" s="1" t="s">
        <v>57</v>
      </c>
      <c r="G40">
        <v>0.97561301277150003</v>
      </c>
      <c r="H40">
        <v>0.93388050626696295</v>
      </c>
      <c r="I40">
        <v>0.96670863571545396</v>
      </c>
      <c r="K40">
        <f t="shared" si="0"/>
        <v>0.89246525102331509</v>
      </c>
    </row>
    <row r="41" spans="1:11" x14ac:dyDescent="0.2">
      <c r="A41" s="1" t="s">
        <v>58</v>
      </c>
      <c r="B41">
        <v>0.95122101177802298</v>
      </c>
      <c r="C41">
        <v>0.86112265338625404</v>
      </c>
      <c r="D41">
        <v>0.83995973693116399</v>
      </c>
      <c r="F41" s="1" t="s">
        <v>58</v>
      </c>
      <c r="G41">
        <v>0.88555364043011697</v>
      </c>
      <c r="H41">
        <v>0.95232419758859399</v>
      </c>
      <c r="I41">
        <v>0.94745911535868299</v>
      </c>
      <c r="K41">
        <f t="shared" si="0"/>
        <v>0.9062733925788059</v>
      </c>
    </row>
    <row r="42" spans="1:11" x14ac:dyDescent="0.2">
      <c r="A42" s="1" t="s">
        <v>59</v>
      </c>
      <c r="B42">
        <v>0.85559981963960496</v>
      </c>
      <c r="C42">
        <v>0.67172969478286104</v>
      </c>
      <c r="D42">
        <v>0.52765397686472004</v>
      </c>
      <c r="F42" s="1" t="s">
        <v>59</v>
      </c>
      <c r="G42">
        <v>0.32985947226297202</v>
      </c>
      <c r="H42">
        <v>0.86957400017474595</v>
      </c>
      <c r="I42">
        <v>0.68637082249070902</v>
      </c>
      <c r="K42">
        <f t="shared" si="0"/>
        <v>0.65679796436926885</v>
      </c>
    </row>
    <row r="43" spans="1:11" x14ac:dyDescent="0.2">
      <c r="A43" s="1" t="s">
        <v>60</v>
      </c>
      <c r="B43">
        <v>0.71365943537533805</v>
      </c>
      <c r="C43">
        <v>0.92226927269502201</v>
      </c>
      <c r="D43">
        <v>0.895270550662013</v>
      </c>
      <c r="F43" s="1" t="s">
        <v>60</v>
      </c>
      <c r="G43">
        <v>0.94901625261046596</v>
      </c>
      <c r="H43">
        <v>0.87962181242491699</v>
      </c>
      <c r="I43">
        <v>0.90047334800481005</v>
      </c>
      <c r="K43">
        <f t="shared" si="0"/>
        <v>0.87671844529542753</v>
      </c>
    </row>
    <row r="44" spans="1:11" x14ac:dyDescent="0.2">
      <c r="A44" s="1" t="s">
        <v>61</v>
      </c>
      <c r="B44">
        <v>0.82212864856879497</v>
      </c>
      <c r="C44">
        <v>0.75983930993861304</v>
      </c>
      <c r="D44">
        <v>0.63418267967013697</v>
      </c>
      <c r="F44" s="1" t="s">
        <v>61</v>
      </c>
      <c r="G44">
        <v>0.84601950932889503</v>
      </c>
      <c r="H44">
        <v>0.71885180290824402</v>
      </c>
      <c r="I44">
        <v>0.95260672842917604</v>
      </c>
      <c r="K44">
        <f t="shared" si="0"/>
        <v>0.78893811314064333</v>
      </c>
    </row>
    <row r="45" spans="1:11" x14ac:dyDescent="0.2">
      <c r="A45" s="1" t="s">
        <v>62</v>
      </c>
      <c r="B45">
        <v>0.61022703385836397</v>
      </c>
      <c r="C45">
        <v>0.94023801054924105</v>
      </c>
      <c r="D45">
        <v>0.89247987665444195</v>
      </c>
      <c r="F45" s="1" t="s">
        <v>62</v>
      </c>
      <c r="G45">
        <v>0.95888494028453197</v>
      </c>
      <c r="H45">
        <v>0.86723942664513198</v>
      </c>
      <c r="I45">
        <v>0.77379123387088899</v>
      </c>
      <c r="K45">
        <f t="shared" si="0"/>
        <v>0.84047675364376662</v>
      </c>
    </row>
    <row r="46" spans="1:11" x14ac:dyDescent="0.2">
      <c r="A46" s="1" t="s">
        <v>63</v>
      </c>
      <c r="B46">
        <v>0.96696234844750395</v>
      </c>
      <c r="C46">
        <v>0.92548913146138301</v>
      </c>
      <c r="D46">
        <v>0.98020386743462695</v>
      </c>
      <c r="F46" s="1" t="s">
        <v>63</v>
      </c>
      <c r="G46">
        <v>0.93645457635930396</v>
      </c>
      <c r="H46">
        <v>0.95840589833898204</v>
      </c>
      <c r="I46">
        <v>0.89200925121060703</v>
      </c>
      <c r="K46">
        <f t="shared" si="0"/>
        <v>0.94325417887540108</v>
      </c>
    </row>
    <row r="47" spans="1:11" x14ac:dyDescent="0.2">
      <c r="A47" s="1" t="s">
        <v>64</v>
      </c>
      <c r="B47">
        <v>0.94274249773810703</v>
      </c>
      <c r="C47">
        <v>0.92072660493052605</v>
      </c>
      <c r="D47">
        <v>0.84523763106227201</v>
      </c>
      <c r="F47" s="1" t="s">
        <v>64</v>
      </c>
      <c r="G47">
        <v>0.97198215805855304</v>
      </c>
      <c r="H47">
        <v>0.952254654058865</v>
      </c>
      <c r="I47">
        <v>0.73472308891720695</v>
      </c>
      <c r="K47">
        <f t="shared" si="0"/>
        <v>0.89461110579425496</v>
      </c>
    </row>
    <row r="48" spans="1:11" x14ac:dyDescent="0.2">
      <c r="A48" s="1" t="s">
        <v>65</v>
      </c>
      <c r="B48">
        <v>0.92470723927819498</v>
      </c>
      <c r="C48">
        <v>0.98074602294047997</v>
      </c>
      <c r="D48">
        <v>0.78468808376658505</v>
      </c>
      <c r="F48" s="1" t="s">
        <v>65</v>
      </c>
      <c r="G48">
        <v>0.773707732983833</v>
      </c>
      <c r="H48">
        <v>0.88634436439967801</v>
      </c>
      <c r="I48">
        <v>0.94094728023794005</v>
      </c>
      <c r="K48">
        <f t="shared" si="0"/>
        <v>0.88185678726778516</v>
      </c>
    </row>
    <row r="49" spans="1:11" x14ac:dyDescent="0.2">
      <c r="A49" s="1" t="s">
        <v>66</v>
      </c>
      <c r="B49">
        <v>0.74429702054687996</v>
      </c>
      <c r="C49">
        <v>0.46605384557803298</v>
      </c>
      <c r="D49">
        <v>0.81982947561007102</v>
      </c>
      <c r="F49" s="1" t="s">
        <v>66</v>
      </c>
      <c r="G49">
        <v>0.33942179775029202</v>
      </c>
      <c r="H49">
        <v>0.86371192437875799</v>
      </c>
      <c r="I49">
        <v>0.93114592390284701</v>
      </c>
      <c r="K49">
        <f t="shared" si="0"/>
        <v>0.69407666462781348</v>
      </c>
    </row>
    <row r="50" spans="1:11" x14ac:dyDescent="0.2">
      <c r="A50" s="1" t="s">
        <v>74</v>
      </c>
      <c r="B50">
        <f>AVERAGE(B2:B49)</f>
        <v>0.79888308966160204</v>
      </c>
      <c r="C50">
        <f>AVERAGE(C2:C49)</f>
        <v>0.83657798808056316</v>
      </c>
      <c r="D50">
        <f>AVERAGE(D2:D49)</f>
        <v>0.8430805619549262</v>
      </c>
      <c r="F50" s="1" t="s">
        <v>74</v>
      </c>
      <c r="G50">
        <f>AVERAGE(G2:G49)</f>
        <v>0.85507808579079991</v>
      </c>
      <c r="H50">
        <f>AVERAGE(H2:H49)</f>
        <v>0.85396277157191702</v>
      </c>
      <c r="I50">
        <f>AVERAGE(I2:I49)</f>
        <v>0.83488851438138667</v>
      </c>
      <c r="K50">
        <f>AVERAGE(K2:K49)</f>
        <v>0.83707850190686584</v>
      </c>
    </row>
    <row r="51" spans="1:11" x14ac:dyDescent="0.2">
      <c r="A51" s="1" t="s">
        <v>76</v>
      </c>
      <c r="B51">
        <f>STDEV(B2:B49)</f>
        <v>0.16679664667348301</v>
      </c>
      <c r="C51">
        <f t="shared" ref="C51:D51" si="1">STDEV(C2:C49)</f>
        <v>0.14463577543292994</v>
      </c>
      <c r="D51">
        <f t="shared" si="1"/>
        <v>0.1572294335078897</v>
      </c>
      <c r="F51" s="1" t="s">
        <v>76</v>
      </c>
      <c r="G51">
        <f>STDEV(G2:G49)</f>
        <v>0.18459598658120419</v>
      </c>
      <c r="H51">
        <f t="shared" ref="H51:I51" si="2">STDEV(H2:H49)</f>
        <v>0.14923994632921037</v>
      </c>
      <c r="I51">
        <f t="shared" si="2"/>
        <v>0.17296410224571029</v>
      </c>
      <c r="K51">
        <f>STDEV(K2:K49)</f>
        <v>0.10844532464470905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1767-807C-7645-B6B1-E4A8472F1D3D}">
  <dimension ref="A1:S62"/>
  <sheetViews>
    <sheetView tabSelected="1" topLeftCell="A22" workbookViewId="0">
      <selection activeCell="P52" sqref="P52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J1" s="1"/>
      <c r="K1" s="1" t="s">
        <v>5</v>
      </c>
      <c r="L1" s="1" t="s">
        <v>2</v>
      </c>
      <c r="M1" s="1" t="s">
        <v>3</v>
      </c>
      <c r="N1" s="1" t="s">
        <v>4</v>
      </c>
      <c r="R1" t="s">
        <v>69</v>
      </c>
      <c r="S1" t="s">
        <v>70</v>
      </c>
    </row>
    <row r="2" spans="1:19" x14ac:dyDescent="0.2">
      <c r="A2" t="s">
        <v>6</v>
      </c>
      <c r="B2">
        <v>0.57383860094544903</v>
      </c>
      <c r="C2">
        <v>0.72295795223942505</v>
      </c>
      <c r="D2">
        <v>0.64648417274348402</v>
      </c>
      <c r="F2" t="s">
        <v>6</v>
      </c>
      <c r="G2">
        <v>0.41955900700162702</v>
      </c>
      <c r="H2">
        <v>0.243730050428486</v>
      </c>
      <c r="I2">
        <v>0.97364689916771696</v>
      </c>
      <c r="K2" t="s">
        <v>6</v>
      </c>
      <c r="L2">
        <v>0.371834718412346</v>
      </c>
      <c r="M2">
        <v>0.62137577762447205</v>
      </c>
      <c r="N2">
        <v>0.54372894776883995</v>
      </c>
      <c r="P2">
        <f>AVERAGE(B2:D2,G2:I2,L2:N2)</f>
        <v>0.56857290292576068</v>
      </c>
      <c r="R2" t="s">
        <v>71</v>
      </c>
      <c r="S2" t="s">
        <v>71</v>
      </c>
    </row>
    <row r="3" spans="1:19" x14ac:dyDescent="0.2">
      <c r="A3" t="s">
        <v>7</v>
      </c>
      <c r="B3">
        <v>0.82946126217273197</v>
      </c>
      <c r="C3">
        <v>0.95035145290676604</v>
      </c>
      <c r="D3">
        <v>0.92913166721890095</v>
      </c>
      <c r="F3" t="s">
        <v>7</v>
      </c>
      <c r="G3">
        <v>0.93560915121292698</v>
      </c>
      <c r="H3">
        <v>0.95528370923760697</v>
      </c>
      <c r="I3">
        <v>0.92544175174448196</v>
      </c>
      <c r="K3" t="s">
        <v>7</v>
      </c>
      <c r="L3">
        <v>0.93930302094386797</v>
      </c>
      <c r="M3">
        <v>0.88019967430998902</v>
      </c>
      <c r="N3">
        <v>0.95064415894824605</v>
      </c>
      <c r="P3">
        <f t="shared" ref="P3:P49" si="0">AVERAGE(B3:D3,G3:I3,L3:N3)</f>
        <v>0.92171398318839082</v>
      </c>
      <c r="R3" t="s">
        <v>72</v>
      </c>
      <c r="S3" t="s">
        <v>72</v>
      </c>
    </row>
    <row r="4" spans="1:19" x14ac:dyDescent="0.2">
      <c r="A4" t="s">
        <v>8</v>
      </c>
      <c r="B4">
        <v>6.1537568049535099E-2</v>
      </c>
      <c r="C4">
        <v>0.93500913831267496</v>
      </c>
      <c r="D4">
        <v>0.76301677390967104</v>
      </c>
      <c r="F4" t="s">
        <v>8</v>
      </c>
      <c r="G4">
        <v>0.92070318069692003</v>
      </c>
      <c r="H4">
        <v>0.95710841048344397</v>
      </c>
      <c r="I4">
        <v>0.88562217946986399</v>
      </c>
      <c r="K4" t="s">
        <v>8</v>
      </c>
      <c r="L4">
        <v>0.84750747653218705</v>
      </c>
      <c r="M4">
        <v>0.90646346317628201</v>
      </c>
      <c r="N4">
        <v>0.89007254929314905</v>
      </c>
      <c r="P4">
        <f t="shared" si="0"/>
        <v>0.79633785999152518</v>
      </c>
      <c r="R4" t="s">
        <v>73</v>
      </c>
    </row>
    <row r="5" spans="1:19" x14ac:dyDescent="0.2">
      <c r="A5" t="s">
        <v>9</v>
      </c>
      <c r="B5">
        <v>0.58877005614613998</v>
      </c>
      <c r="C5">
        <v>0.30483560868611098</v>
      </c>
      <c r="D5">
        <v>0.943985076159222</v>
      </c>
      <c r="F5" t="s">
        <v>9</v>
      </c>
      <c r="G5">
        <v>0.82257963758227104</v>
      </c>
      <c r="H5">
        <v>0.63600858785613001</v>
      </c>
      <c r="I5">
        <v>0.87943328026717404</v>
      </c>
      <c r="K5" t="s">
        <v>9</v>
      </c>
      <c r="L5">
        <v>0.89505023946844298</v>
      </c>
      <c r="M5">
        <v>0.68269708284770803</v>
      </c>
      <c r="N5">
        <v>0.80996661672224202</v>
      </c>
      <c r="P5">
        <f t="shared" si="0"/>
        <v>0.72925846508171566</v>
      </c>
    </row>
    <row r="6" spans="1:19" x14ac:dyDescent="0.2">
      <c r="A6" t="s">
        <v>10</v>
      </c>
      <c r="B6">
        <v>0.42857142857142899</v>
      </c>
      <c r="C6">
        <v>0.85627910208562197</v>
      </c>
      <c r="D6">
        <v>0.90111767228512596</v>
      </c>
      <c r="F6" t="s">
        <v>10</v>
      </c>
      <c r="G6">
        <v>0.88354511103453204</v>
      </c>
      <c r="H6">
        <v>0.94665991953056705</v>
      </c>
      <c r="I6">
        <v>0.90988908272947899</v>
      </c>
      <c r="K6" t="s">
        <v>10</v>
      </c>
      <c r="L6">
        <v>0.95668513519708098</v>
      </c>
      <c r="M6">
        <v>0.95623700248463905</v>
      </c>
      <c r="N6">
        <v>0.94517567935435398</v>
      </c>
      <c r="P6">
        <f t="shared" si="0"/>
        <v>0.8649066814747588</v>
      </c>
    </row>
    <row r="7" spans="1:19" x14ac:dyDescent="0.2">
      <c r="A7" t="s">
        <v>11</v>
      </c>
      <c r="B7">
        <v>0.65581299906329704</v>
      </c>
      <c r="C7">
        <v>0.77231801586735405</v>
      </c>
      <c r="D7">
        <v>0.92875210816873699</v>
      </c>
      <c r="F7" t="s">
        <v>11</v>
      </c>
      <c r="G7">
        <v>0.836890761928615</v>
      </c>
      <c r="H7">
        <v>0.74286130903478298</v>
      </c>
      <c r="I7">
        <v>0.93214431623173999</v>
      </c>
      <c r="K7" t="s">
        <v>11</v>
      </c>
      <c r="L7">
        <v>0.89363807348359503</v>
      </c>
      <c r="M7">
        <v>0.76837022113380204</v>
      </c>
      <c r="N7">
        <v>0.85688457217932501</v>
      </c>
      <c r="P7">
        <f t="shared" si="0"/>
        <v>0.82085248634347208</v>
      </c>
    </row>
    <row r="8" spans="1:19" x14ac:dyDescent="0.2">
      <c r="A8" t="s">
        <v>12</v>
      </c>
      <c r="B8">
        <v>0.76175591114337005</v>
      </c>
      <c r="C8">
        <v>0.80394434542723403</v>
      </c>
      <c r="D8">
        <v>0.80349597098896997</v>
      </c>
      <c r="F8" t="s">
        <v>12</v>
      </c>
      <c r="G8">
        <v>0.91228114802697702</v>
      </c>
      <c r="H8">
        <v>0.82326804624035299</v>
      </c>
      <c r="I8">
        <v>0.83118518236047201</v>
      </c>
      <c r="K8" t="s">
        <v>12</v>
      </c>
      <c r="L8">
        <v>0.87150516425825597</v>
      </c>
      <c r="M8">
        <v>0.980781131626562</v>
      </c>
      <c r="N8">
        <v>0.66287848874357702</v>
      </c>
      <c r="P8">
        <f t="shared" si="0"/>
        <v>0.8278994876461967</v>
      </c>
    </row>
    <row r="9" spans="1:19" x14ac:dyDescent="0.2">
      <c r="A9" t="s">
        <v>13</v>
      </c>
      <c r="B9">
        <v>0.73375793536278</v>
      </c>
      <c r="C9">
        <v>0.93362812754276203</v>
      </c>
      <c r="D9">
        <v>0.85327256424598996</v>
      </c>
      <c r="F9" t="s">
        <v>13</v>
      </c>
      <c r="G9">
        <v>0.87517255454572895</v>
      </c>
      <c r="H9">
        <v>0.96407071006016798</v>
      </c>
      <c r="I9">
        <v>0.946939522418906</v>
      </c>
      <c r="K9" t="s">
        <v>13</v>
      </c>
      <c r="L9">
        <v>0.88257638207495104</v>
      </c>
      <c r="M9">
        <v>0.79774628217713395</v>
      </c>
      <c r="N9">
        <v>0.81159010207140303</v>
      </c>
      <c r="P9">
        <f t="shared" si="0"/>
        <v>0.86652824227775804</v>
      </c>
    </row>
    <row r="10" spans="1:19" x14ac:dyDescent="0.2">
      <c r="A10" t="s">
        <v>14</v>
      </c>
      <c r="B10">
        <v>0.77142857142857202</v>
      </c>
      <c r="C10">
        <v>0.59866745710795899</v>
      </c>
      <c r="D10">
        <v>0.583427616938061</v>
      </c>
      <c r="F10" t="s">
        <v>14</v>
      </c>
      <c r="G10">
        <v>0.49069491644180002</v>
      </c>
      <c r="H10">
        <v>0.98459772358425302</v>
      </c>
      <c r="I10">
        <v>0.76921327424012398</v>
      </c>
      <c r="K10" t="s">
        <v>14</v>
      </c>
      <c r="L10">
        <v>0.90203535084729403</v>
      </c>
      <c r="M10">
        <v>0.90336287963264394</v>
      </c>
      <c r="N10">
        <v>0.82897895658958598</v>
      </c>
      <c r="P10">
        <f t="shared" si="0"/>
        <v>0.75915630520114363</v>
      </c>
    </row>
    <row r="11" spans="1:19" x14ac:dyDescent="0.2">
      <c r="A11" t="s">
        <v>15</v>
      </c>
      <c r="B11">
        <v>9.4365472444092699E-2</v>
      </c>
      <c r="C11">
        <v>0.57907054789003198</v>
      </c>
      <c r="D11">
        <v>0.23225812630071699</v>
      </c>
      <c r="F11" t="s">
        <v>15</v>
      </c>
      <c r="G11">
        <v>0.89530619830101399</v>
      </c>
      <c r="H11">
        <v>0.94643713836452803</v>
      </c>
      <c r="I11">
        <v>0.597522650564836</v>
      </c>
      <c r="K11" t="s">
        <v>15</v>
      </c>
      <c r="L11">
        <v>0.88382091824848696</v>
      </c>
      <c r="M11">
        <v>0.81113444296687798</v>
      </c>
      <c r="N11">
        <v>0.56067126373674503</v>
      </c>
      <c r="P11">
        <f t="shared" si="0"/>
        <v>0.62228741764636986</v>
      </c>
    </row>
    <row r="12" spans="1:19" x14ac:dyDescent="0.2">
      <c r="A12" t="s">
        <v>16</v>
      </c>
      <c r="B12">
        <v>0.75169952248403904</v>
      </c>
      <c r="C12">
        <v>0.39643358367036202</v>
      </c>
      <c r="D12">
        <v>0.60155371883495701</v>
      </c>
      <c r="F12" t="s">
        <v>16</v>
      </c>
      <c r="G12">
        <v>0.968040738272959</v>
      </c>
      <c r="H12">
        <v>0.78548363387430897</v>
      </c>
      <c r="I12">
        <v>0.76226854993952597</v>
      </c>
      <c r="K12" t="s">
        <v>16</v>
      </c>
      <c r="L12">
        <v>0.951745472122138</v>
      </c>
      <c r="M12">
        <v>0.79051989981380999</v>
      </c>
      <c r="N12">
        <v>0.91183816841571397</v>
      </c>
      <c r="P12">
        <f t="shared" si="0"/>
        <v>0.76884258749197931</v>
      </c>
    </row>
    <row r="13" spans="1:19" x14ac:dyDescent="0.2">
      <c r="A13" t="s">
        <v>17</v>
      </c>
      <c r="B13">
        <v>0.80367168474242701</v>
      </c>
      <c r="C13">
        <v>0.91752783807845395</v>
      </c>
      <c r="D13">
        <v>0.99939517933407596</v>
      </c>
      <c r="F13" t="s">
        <v>17</v>
      </c>
      <c r="G13">
        <v>0.90207119952122805</v>
      </c>
      <c r="H13">
        <v>0.96329224405793701</v>
      </c>
      <c r="I13">
        <v>0.87828123740654196</v>
      </c>
      <c r="K13" t="s">
        <v>17</v>
      </c>
      <c r="L13">
        <v>0.76526357046180404</v>
      </c>
      <c r="M13">
        <v>0.78591384085623495</v>
      </c>
      <c r="N13">
        <v>0.91656070692984604</v>
      </c>
      <c r="P13">
        <f t="shared" si="0"/>
        <v>0.88133083348761643</v>
      </c>
    </row>
    <row r="14" spans="1:19" x14ac:dyDescent="0.2">
      <c r="A14" t="s">
        <v>18</v>
      </c>
      <c r="B14">
        <v>0.78908050581661604</v>
      </c>
      <c r="C14">
        <v>0.88213447071835205</v>
      </c>
      <c r="D14">
        <v>0.95913024228978205</v>
      </c>
      <c r="F14" t="s">
        <v>18</v>
      </c>
      <c r="G14">
        <v>0.922388184483247</v>
      </c>
      <c r="H14">
        <v>0.93768802368598902</v>
      </c>
      <c r="I14">
        <v>0.75992940820009802</v>
      </c>
      <c r="K14" t="s">
        <v>18</v>
      </c>
      <c r="L14">
        <v>0.79613556460458301</v>
      </c>
      <c r="M14">
        <v>0.96310360464781397</v>
      </c>
      <c r="N14">
        <v>0.90105618588004499</v>
      </c>
      <c r="P14">
        <f t="shared" si="0"/>
        <v>0.87896068781405856</v>
      </c>
    </row>
    <row r="15" spans="1:19" x14ac:dyDescent="0.2">
      <c r="A15" t="s">
        <v>19</v>
      </c>
      <c r="B15">
        <v>0.85610577652405195</v>
      </c>
      <c r="C15">
        <v>0.88148017935376299</v>
      </c>
      <c r="D15">
        <v>0.93821235640931999</v>
      </c>
      <c r="F15" t="s">
        <v>19</v>
      </c>
      <c r="G15">
        <v>0.98115568912221596</v>
      </c>
      <c r="H15">
        <v>0.97593096289822601</v>
      </c>
      <c r="I15">
        <v>0.98569871361764605</v>
      </c>
      <c r="K15" t="s">
        <v>19</v>
      </c>
      <c r="L15">
        <v>0.96970673845120303</v>
      </c>
      <c r="M15">
        <v>0.98069957637630001</v>
      </c>
      <c r="N15">
        <v>0.929066273630207</v>
      </c>
      <c r="P15">
        <f t="shared" si="0"/>
        <v>0.94422847404254795</v>
      </c>
    </row>
    <row r="16" spans="1:19" x14ac:dyDescent="0.2">
      <c r="A16" t="s">
        <v>20</v>
      </c>
      <c r="B16">
        <v>0.94147231217280603</v>
      </c>
      <c r="C16">
        <v>0.80424248505223705</v>
      </c>
      <c r="D16">
        <v>0.84731344452050095</v>
      </c>
      <c r="F16" t="s">
        <v>20</v>
      </c>
      <c r="G16">
        <v>0.92820867965958098</v>
      </c>
      <c r="H16">
        <v>0.88869900535041302</v>
      </c>
      <c r="I16">
        <v>0.84423231793697795</v>
      </c>
      <c r="K16" t="s">
        <v>20</v>
      </c>
      <c r="L16">
        <v>0.94119014015273805</v>
      </c>
      <c r="M16">
        <v>0.98056619711665904</v>
      </c>
      <c r="N16">
        <v>0.95104638275457198</v>
      </c>
      <c r="P16">
        <f t="shared" si="0"/>
        <v>0.90299677385738741</v>
      </c>
    </row>
    <row r="17" spans="1:16" x14ac:dyDescent="0.2">
      <c r="A17" t="s">
        <v>21</v>
      </c>
      <c r="B17">
        <v>0.94465889657365798</v>
      </c>
      <c r="C17">
        <v>0.91811954420731401</v>
      </c>
      <c r="D17">
        <v>0.92615382063444995</v>
      </c>
      <c r="F17" t="s">
        <v>21</v>
      </c>
      <c r="G17">
        <v>0.98519004667883803</v>
      </c>
      <c r="H17">
        <v>0.92838224629756305</v>
      </c>
      <c r="I17">
        <v>0.83829626671741297</v>
      </c>
      <c r="K17" t="s">
        <v>21</v>
      </c>
      <c r="L17">
        <v>0.92112199380510495</v>
      </c>
      <c r="M17">
        <v>0.90663387049961697</v>
      </c>
      <c r="N17">
        <v>0.85556323850808702</v>
      </c>
      <c r="P17">
        <f t="shared" si="0"/>
        <v>0.91379110265800501</v>
      </c>
    </row>
    <row r="18" spans="1:16" x14ac:dyDescent="0.2">
      <c r="A18" t="s">
        <v>22</v>
      </c>
      <c r="B18">
        <v>0.84941852755661995</v>
      </c>
      <c r="C18">
        <v>0.85827894218571898</v>
      </c>
      <c r="D18">
        <v>0.75961337618732105</v>
      </c>
      <c r="F18" t="s">
        <v>22</v>
      </c>
      <c r="G18">
        <v>0.87124868470592598</v>
      </c>
      <c r="H18">
        <v>0.95544107567415504</v>
      </c>
      <c r="I18">
        <v>0.82054899058659503</v>
      </c>
      <c r="K18" t="s">
        <v>22</v>
      </c>
      <c r="L18">
        <v>0.80501639975135397</v>
      </c>
      <c r="M18">
        <v>0.77459989670545903</v>
      </c>
      <c r="N18">
        <v>0.97850999978587305</v>
      </c>
      <c r="P18">
        <f t="shared" si="0"/>
        <v>0.85251954368211358</v>
      </c>
    </row>
    <row r="19" spans="1:16" x14ac:dyDescent="0.2">
      <c r="A19" t="s">
        <v>23</v>
      </c>
      <c r="B19">
        <v>0.43177559149012401</v>
      </c>
      <c r="C19">
        <v>0.78889266901736399</v>
      </c>
      <c r="D19">
        <v>0.83507696166827505</v>
      </c>
      <c r="F19" t="s">
        <v>23</v>
      </c>
      <c r="G19">
        <v>0.97016690982534504</v>
      </c>
      <c r="H19">
        <v>0.97829390971858499</v>
      </c>
      <c r="I19">
        <v>0.95997960713143704</v>
      </c>
      <c r="K19" t="s">
        <v>23</v>
      </c>
      <c r="L19">
        <v>0.85423862107943405</v>
      </c>
      <c r="M19">
        <v>0.89879997128742295</v>
      </c>
      <c r="N19">
        <v>0.979419831656692</v>
      </c>
      <c r="P19">
        <f t="shared" si="0"/>
        <v>0.85518267476385335</v>
      </c>
    </row>
    <row r="20" spans="1:16" x14ac:dyDescent="0.2">
      <c r="A20" t="s">
        <v>24</v>
      </c>
      <c r="B20">
        <v>0.53035313983285604</v>
      </c>
      <c r="C20">
        <v>0.69643051201043804</v>
      </c>
      <c r="D20">
        <v>0.83052754343297197</v>
      </c>
      <c r="F20" t="s">
        <v>24</v>
      </c>
      <c r="G20">
        <v>0.81923501287095901</v>
      </c>
      <c r="H20">
        <v>0.86472701667030705</v>
      </c>
      <c r="I20">
        <v>0.60135261841186605</v>
      </c>
      <c r="K20" t="s">
        <v>24</v>
      </c>
      <c r="L20">
        <v>0.66853104871723201</v>
      </c>
      <c r="M20">
        <v>0.982667810551484</v>
      </c>
      <c r="N20">
        <v>0.68485597575158796</v>
      </c>
      <c r="P20">
        <f t="shared" si="0"/>
        <v>0.74207563091663353</v>
      </c>
    </row>
    <row r="21" spans="1:16" x14ac:dyDescent="0.2">
      <c r="A21" t="s">
        <v>25</v>
      </c>
      <c r="B21">
        <v>0.34987072137163999</v>
      </c>
      <c r="C21">
        <v>0.81419412284531001</v>
      </c>
      <c r="D21">
        <v>0.93574358307060002</v>
      </c>
      <c r="F21" t="s">
        <v>25</v>
      </c>
      <c r="G21">
        <v>0.957734713894145</v>
      </c>
      <c r="H21">
        <v>0.96617124718750103</v>
      </c>
      <c r="I21">
        <v>0.93105664834691204</v>
      </c>
      <c r="K21" t="s">
        <v>25</v>
      </c>
      <c r="L21">
        <v>0.911194570837219</v>
      </c>
      <c r="M21">
        <v>0.88078875337097795</v>
      </c>
      <c r="N21">
        <v>0.98002215579167995</v>
      </c>
      <c r="P21">
        <f t="shared" si="0"/>
        <v>0.85853072407955389</v>
      </c>
    </row>
    <row r="22" spans="1:16" x14ac:dyDescent="0.2">
      <c r="A22" t="s">
        <v>26</v>
      </c>
      <c r="B22">
        <v>0.56004099696111598</v>
      </c>
      <c r="C22">
        <v>0.80581748807683595</v>
      </c>
      <c r="D22">
        <v>0.98865524523233095</v>
      </c>
      <c r="F22" t="s">
        <v>26</v>
      </c>
      <c r="G22">
        <v>0.48193697336563202</v>
      </c>
      <c r="H22">
        <v>0.74501419584024098</v>
      </c>
      <c r="I22">
        <v>0.175937867489567</v>
      </c>
      <c r="K22" t="s">
        <v>26</v>
      </c>
      <c r="L22">
        <v>0.75114391506477995</v>
      </c>
      <c r="M22">
        <v>0.68454489311007205</v>
      </c>
      <c r="N22">
        <v>0.886463560978906</v>
      </c>
      <c r="P22">
        <f t="shared" si="0"/>
        <v>0.67550612623549788</v>
      </c>
    </row>
    <row r="23" spans="1:16" x14ac:dyDescent="0.2">
      <c r="A23" t="s">
        <v>27</v>
      </c>
      <c r="B23" s="3">
        <v>2.2204460492503101E-16</v>
      </c>
      <c r="C23">
        <v>0.80162566881724995</v>
      </c>
      <c r="D23">
        <v>0.91659922218089995</v>
      </c>
      <c r="F23" t="s">
        <v>27</v>
      </c>
      <c r="G23">
        <v>0.95045593863992806</v>
      </c>
      <c r="H23">
        <v>0.93960332000688995</v>
      </c>
      <c r="I23">
        <v>0.91217921903850296</v>
      </c>
      <c r="K23" t="s">
        <v>27</v>
      </c>
      <c r="L23">
        <v>0.93093437071084195</v>
      </c>
      <c r="M23">
        <v>0.90276758765027199</v>
      </c>
      <c r="N23">
        <v>0.87335111043774505</v>
      </c>
      <c r="P23">
        <f t="shared" si="0"/>
        <v>0.80305738194248111</v>
      </c>
    </row>
    <row r="24" spans="1:16" x14ac:dyDescent="0.2">
      <c r="A24" t="s">
        <v>28</v>
      </c>
      <c r="B24">
        <v>0.66237115877923702</v>
      </c>
      <c r="C24">
        <v>0.77778864569500505</v>
      </c>
      <c r="D24">
        <v>0.91576950086340303</v>
      </c>
      <c r="F24" t="s">
        <v>28</v>
      </c>
      <c r="G24">
        <v>0.93691596934048904</v>
      </c>
      <c r="H24">
        <v>0.76582160666874899</v>
      </c>
      <c r="I24">
        <v>0.45696971100454697</v>
      </c>
      <c r="K24" t="s">
        <v>28</v>
      </c>
      <c r="L24">
        <v>0.79008251929440199</v>
      </c>
      <c r="M24">
        <v>0.675407670761623</v>
      </c>
      <c r="N24">
        <v>0.88321133961954401</v>
      </c>
      <c r="P24">
        <f t="shared" si="0"/>
        <v>0.76270423578077773</v>
      </c>
    </row>
    <row r="25" spans="1:16" x14ac:dyDescent="0.2">
      <c r="A25" t="s">
        <v>67</v>
      </c>
      <c r="B25">
        <v>0.70067086644311105</v>
      </c>
      <c r="C25">
        <v>0.697290256028119</v>
      </c>
      <c r="D25">
        <v>0.87771266239492096</v>
      </c>
      <c r="F25" t="s">
        <v>67</v>
      </c>
      <c r="G25">
        <v>0.92837938174107004</v>
      </c>
      <c r="H25">
        <v>0.45954244684003398</v>
      </c>
      <c r="I25">
        <v>0.87238830142139401</v>
      </c>
      <c r="K25" t="s">
        <v>67</v>
      </c>
      <c r="L25">
        <v>0.87341291292300505</v>
      </c>
      <c r="M25">
        <v>0.55414854639784705</v>
      </c>
      <c r="N25">
        <v>0.71717621686891597</v>
      </c>
      <c r="P25">
        <f t="shared" si="0"/>
        <v>0.74230239900649075</v>
      </c>
    </row>
    <row r="26" spans="1:16" x14ac:dyDescent="0.2">
      <c r="A26" t="s">
        <v>29</v>
      </c>
      <c r="B26">
        <v>0.84067887775928296</v>
      </c>
      <c r="C26">
        <v>0.93546814619278595</v>
      </c>
      <c r="D26">
        <v>0.71376389114705097</v>
      </c>
      <c r="F26" t="s">
        <v>29</v>
      </c>
      <c r="G26">
        <v>0.95148104175025705</v>
      </c>
      <c r="H26">
        <v>0.88634436439967801</v>
      </c>
      <c r="I26">
        <v>0.895811218978391</v>
      </c>
      <c r="K26" t="s">
        <v>29</v>
      </c>
      <c r="L26">
        <v>0.77177541054927901</v>
      </c>
      <c r="M26">
        <v>0.90923558080311795</v>
      </c>
      <c r="N26">
        <v>0.87476889372562305</v>
      </c>
      <c r="P26">
        <f t="shared" si="0"/>
        <v>0.86436971392282957</v>
      </c>
    </row>
    <row r="27" spans="1:16" x14ac:dyDescent="0.2">
      <c r="A27" t="s">
        <v>30</v>
      </c>
      <c r="B27">
        <v>0.96291591376375596</v>
      </c>
      <c r="C27">
        <v>0.83798024948903405</v>
      </c>
      <c r="D27">
        <v>0.88876063901701796</v>
      </c>
      <c r="F27" t="s">
        <v>30</v>
      </c>
      <c r="G27">
        <v>0.89979578548480599</v>
      </c>
      <c r="H27">
        <v>0.90792860236718997</v>
      </c>
      <c r="I27">
        <v>0.93536933563415903</v>
      </c>
      <c r="K27" t="s">
        <v>30</v>
      </c>
      <c r="L27">
        <v>0.83438013744990402</v>
      </c>
      <c r="M27">
        <v>0.91181020810098201</v>
      </c>
      <c r="N27">
        <v>0.89717128271136404</v>
      </c>
      <c r="P27">
        <f t="shared" si="0"/>
        <v>0.8973457948909126</v>
      </c>
    </row>
    <row r="28" spans="1:16" x14ac:dyDescent="0.2">
      <c r="A28" t="s">
        <v>31</v>
      </c>
      <c r="B28">
        <v>0.48511887260123798</v>
      </c>
      <c r="C28">
        <v>0.75909752502210603</v>
      </c>
      <c r="D28">
        <v>0.48308065087403101</v>
      </c>
      <c r="F28" t="s">
        <v>31</v>
      </c>
      <c r="G28">
        <v>0.78541882286749198</v>
      </c>
      <c r="H28">
        <v>0.953861355609262</v>
      </c>
      <c r="I28">
        <v>0.90361038732992205</v>
      </c>
      <c r="K28" t="s">
        <v>31</v>
      </c>
      <c r="L28">
        <v>0.91023345048812099</v>
      </c>
      <c r="M28">
        <v>0.77331073420777596</v>
      </c>
      <c r="N28">
        <v>0.73708218161689598</v>
      </c>
      <c r="P28">
        <f t="shared" si="0"/>
        <v>0.75453488673520486</v>
      </c>
    </row>
    <row r="29" spans="1:16" x14ac:dyDescent="0.2">
      <c r="A29" t="s">
        <v>32</v>
      </c>
      <c r="B29">
        <v>0.91414943973823104</v>
      </c>
      <c r="C29">
        <v>0.86711546570907605</v>
      </c>
      <c r="D29">
        <v>0.84638798344521304</v>
      </c>
      <c r="F29" t="s">
        <v>32</v>
      </c>
      <c r="G29">
        <v>0.75893157555698598</v>
      </c>
      <c r="H29">
        <v>0.90619718833440299</v>
      </c>
      <c r="I29">
        <v>0.72559844125850603</v>
      </c>
      <c r="K29" t="s">
        <v>32</v>
      </c>
      <c r="L29">
        <v>0.84768748697027296</v>
      </c>
      <c r="M29">
        <v>0.95778155140113796</v>
      </c>
      <c r="N29">
        <v>0.93405736918660798</v>
      </c>
      <c r="P29">
        <f t="shared" si="0"/>
        <v>0.86198961128893703</v>
      </c>
    </row>
    <row r="30" spans="1:16" x14ac:dyDescent="0.2">
      <c r="A30" t="s">
        <v>33</v>
      </c>
      <c r="B30">
        <v>0.154285714285714</v>
      </c>
      <c r="C30">
        <v>0.25204301459202899</v>
      </c>
      <c r="D30">
        <v>0.82945576375383501</v>
      </c>
      <c r="F30" t="s">
        <v>33</v>
      </c>
      <c r="G30">
        <v>0.82587326339481004</v>
      </c>
      <c r="H30">
        <v>0.86811678630597799</v>
      </c>
      <c r="I30">
        <v>0.66612926266665096</v>
      </c>
      <c r="K30" t="s">
        <v>33</v>
      </c>
      <c r="L30">
        <v>0.93275418004391197</v>
      </c>
      <c r="M30">
        <v>0.92852687350015295</v>
      </c>
      <c r="N30">
        <v>0.98152055839402996</v>
      </c>
      <c r="P30">
        <f t="shared" si="0"/>
        <v>0.71541171299301243</v>
      </c>
    </row>
    <row r="31" spans="1:16" x14ac:dyDescent="0.2">
      <c r="A31" t="s">
        <v>34</v>
      </c>
      <c r="B31">
        <v>0.58014542247867995</v>
      </c>
      <c r="C31">
        <v>0.90217859762949904</v>
      </c>
      <c r="D31">
        <v>0.88146709778224697</v>
      </c>
      <c r="F31" t="s">
        <v>34</v>
      </c>
      <c r="G31">
        <v>0.82138720931430198</v>
      </c>
      <c r="H31">
        <v>0.96041121186317002</v>
      </c>
      <c r="I31">
        <v>0.91744629462825</v>
      </c>
      <c r="K31" t="s">
        <v>34</v>
      </c>
      <c r="L31">
        <v>0.93211403712045804</v>
      </c>
      <c r="M31">
        <v>0.86712153138870796</v>
      </c>
      <c r="N31">
        <v>0.85126470143698596</v>
      </c>
      <c r="P31">
        <f t="shared" si="0"/>
        <v>0.85705956707136677</v>
      </c>
    </row>
    <row r="32" spans="1:16" x14ac:dyDescent="0.2">
      <c r="A32" t="s">
        <v>35</v>
      </c>
      <c r="B32">
        <v>0.25501187503605999</v>
      </c>
      <c r="C32">
        <v>0.607216831154197</v>
      </c>
      <c r="D32">
        <v>0.68297932210338397</v>
      </c>
      <c r="F32" t="s">
        <v>35</v>
      </c>
      <c r="G32">
        <v>0.75053578065161697</v>
      </c>
      <c r="H32">
        <v>0.80091371565871305</v>
      </c>
      <c r="I32">
        <v>0.94273639344064197</v>
      </c>
      <c r="K32" t="s">
        <v>35</v>
      </c>
      <c r="L32">
        <v>0.94275080019229396</v>
      </c>
      <c r="M32">
        <v>0.95623700248463905</v>
      </c>
      <c r="N32">
        <v>0.93397545615460198</v>
      </c>
      <c r="P32">
        <f t="shared" si="0"/>
        <v>0.76359524187512762</v>
      </c>
    </row>
    <row r="33" spans="1:16" x14ac:dyDescent="0.2">
      <c r="A33" t="s">
        <v>36</v>
      </c>
      <c r="B33">
        <v>0.39963009422147</v>
      </c>
      <c r="C33">
        <v>0.84820190688915198</v>
      </c>
      <c r="D33">
        <v>0.78733024559883302</v>
      </c>
      <c r="F33" t="s">
        <v>36</v>
      </c>
      <c r="G33">
        <v>0.86041178734087498</v>
      </c>
      <c r="H33">
        <v>0.92913166721890095</v>
      </c>
      <c r="I33">
        <v>0.95202784836954402</v>
      </c>
      <c r="K33" t="s">
        <v>36</v>
      </c>
      <c r="L33">
        <v>0.96458864422768198</v>
      </c>
      <c r="M33">
        <v>0.97020529357676399</v>
      </c>
      <c r="N33">
        <v>0.67455038802283995</v>
      </c>
      <c r="P33">
        <f t="shared" si="0"/>
        <v>0.82067531949622896</v>
      </c>
    </row>
    <row r="34" spans="1:16" x14ac:dyDescent="0.2">
      <c r="A34" t="s">
        <v>37</v>
      </c>
      <c r="B34">
        <v>0.92480927610133801</v>
      </c>
      <c r="C34">
        <v>0.75211038599798696</v>
      </c>
      <c r="D34">
        <v>0.59866745710795899</v>
      </c>
      <c r="F34" t="s">
        <v>37</v>
      </c>
      <c r="G34">
        <v>0.890784552460271</v>
      </c>
      <c r="H34">
        <v>0.88519981034581596</v>
      </c>
      <c r="I34">
        <v>0.95860567529431695</v>
      </c>
      <c r="K34" t="s">
        <v>37</v>
      </c>
      <c r="L34">
        <v>0.82696559793733904</v>
      </c>
      <c r="M34">
        <v>0.73195186414510405</v>
      </c>
      <c r="N34">
        <v>0.82696559793733904</v>
      </c>
      <c r="P34">
        <f t="shared" si="0"/>
        <v>0.8217844685919411</v>
      </c>
    </row>
    <row r="35" spans="1:16" x14ac:dyDescent="0.2">
      <c r="A35" t="s">
        <v>38</v>
      </c>
      <c r="B35">
        <v>0.78792597085034199</v>
      </c>
      <c r="C35">
        <v>0.70510800196486001</v>
      </c>
      <c r="D35">
        <v>0.86470330306480003</v>
      </c>
      <c r="F35" t="s">
        <v>38</v>
      </c>
      <c r="G35">
        <v>0.95376982239397501</v>
      </c>
      <c r="H35">
        <v>0.90852864487269003</v>
      </c>
      <c r="I35">
        <v>0.92052903728389102</v>
      </c>
      <c r="K35" t="s">
        <v>38</v>
      </c>
      <c r="L35">
        <v>0.838393379335309</v>
      </c>
      <c r="M35">
        <v>0.95376982239397501</v>
      </c>
      <c r="N35">
        <v>0.83211591748290903</v>
      </c>
      <c r="P35">
        <f t="shared" si="0"/>
        <v>0.86276043329363894</v>
      </c>
    </row>
    <row r="36" spans="1:16" x14ac:dyDescent="0.2">
      <c r="A36" t="s">
        <v>39</v>
      </c>
      <c r="B36">
        <v>0.58288864119478601</v>
      </c>
      <c r="C36">
        <v>0.88827847297284901</v>
      </c>
      <c r="D36">
        <v>0.78822821689927203</v>
      </c>
      <c r="F36" t="s">
        <v>39</v>
      </c>
      <c r="G36">
        <v>0.78366411849847195</v>
      </c>
      <c r="H36">
        <v>0.82925463302602798</v>
      </c>
      <c r="I36">
        <v>0.60500469219792996</v>
      </c>
      <c r="K36" t="s">
        <v>39</v>
      </c>
      <c r="L36">
        <v>0.87561773858831604</v>
      </c>
      <c r="M36">
        <v>0.91752332541858295</v>
      </c>
      <c r="N36">
        <v>0.76879880073079998</v>
      </c>
      <c r="P36">
        <f t="shared" si="0"/>
        <v>0.78213984883633736</v>
      </c>
    </row>
    <row r="37" spans="1:16" x14ac:dyDescent="0.2">
      <c r="A37" t="s">
        <v>40</v>
      </c>
      <c r="B37">
        <v>0.831359826059484</v>
      </c>
      <c r="C37">
        <v>0.87980633042640899</v>
      </c>
      <c r="D37">
        <v>0.90864394177128205</v>
      </c>
      <c r="F37" t="s">
        <v>40</v>
      </c>
      <c r="G37">
        <v>0.856223732772734</v>
      </c>
      <c r="H37">
        <v>0.93950238912897599</v>
      </c>
      <c r="I37">
        <v>0.81958624237621802</v>
      </c>
      <c r="K37" t="s">
        <v>40</v>
      </c>
      <c r="L37">
        <v>0.970172814003184</v>
      </c>
      <c r="M37">
        <v>0.72379413998057296</v>
      </c>
      <c r="N37">
        <v>0.92855783543217096</v>
      </c>
      <c r="P37">
        <f t="shared" si="0"/>
        <v>0.87307191688344787</v>
      </c>
    </row>
    <row r="38" spans="1:16" x14ac:dyDescent="0.2">
      <c r="A38" t="s">
        <v>41</v>
      </c>
      <c r="B38">
        <v>0.77142857142857202</v>
      </c>
      <c r="C38">
        <v>0.44117985035658902</v>
      </c>
      <c r="D38">
        <v>0.87869314780470498</v>
      </c>
      <c r="F38" t="s">
        <v>41</v>
      </c>
      <c r="G38">
        <v>0.94307571298632697</v>
      </c>
      <c r="H38">
        <v>0.94224059591796205</v>
      </c>
      <c r="I38">
        <v>0.88105583469037196</v>
      </c>
      <c r="K38" t="s">
        <v>41</v>
      </c>
      <c r="L38">
        <v>0.629354573692394</v>
      </c>
      <c r="M38">
        <v>0.98380861800048902</v>
      </c>
      <c r="N38">
        <v>0.81490573529531996</v>
      </c>
      <c r="P38">
        <f t="shared" si="0"/>
        <v>0.80952696001919222</v>
      </c>
    </row>
    <row r="39" spans="1:16" x14ac:dyDescent="0.2">
      <c r="A39" t="s">
        <v>42</v>
      </c>
      <c r="B39">
        <v>0.67404627789253002</v>
      </c>
      <c r="C39">
        <v>0.96592761069517996</v>
      </c>
      <c r="D39">
        <v>0.79680124912324701</v>
      </c>
      <c r="F39" t="s">
        <v>42</v>
      </c>
      <c r="G39">
        <v>0.85808455211869405</v>
      </c>
      <c r="H39">
        <v>0.710314347271369</v>
      </c>
      <c r="I39">
        <v>0.86682640281717505</v>
      </c>
      <c r="K39" t="s">
        <v>42</v>
      </c>
      <c r="L39">
        <v>0.87341325267401104</v>
      </c>
      <c r="M39">
        <v>0.90406202741595498</v>
      </c>
      <c r="N39">
        <v>0.85481351070432798</v>
      </c>
      <c r="P39">
        <f t="shared" si="0"/>
        <v>0.83380991452360975</v>
      </c>
    </row>
    <row r="40" spans="1:16" x14ac:dyDescent="0.2">
      <c r="A40" t="s">
        <v>43</v>
      </c>
      <c r="B40">
        <v>0.72470539963908198</v>
      </c>
      <c r="C40">
        <v>0.86274197528802399</v>
      </c>
      <c r="D40">
        <v>0.89468302531874699</v>
      </c>
      <c r="F40" t="s">
        <v>43</v>
      </c>
      <c r="G40">
        <v>0.90759644065420797</v>
      </c>
      <c r="H40">
        <v>0.86688736067308103</v>
      </c>
      <c r="I40">
        <v>0.94994282627976701</v>
      </c>
      <c r="K40" t="s">
        <v>43</v>
      </c>
      <c r="L40">
        <v>0.96514849563100602</v>
      </c>
      <c r="M40">
        <v>0.88962173135413602</v>
      </c>
      <c r="N40">
        <v>0.83913705442606501</v>
      </c>
      <c r="P40">
        <f t="shared" si="0"/>
        <v>0.87782936769601294</v>
      </c>
    </row>
    <row r="41" spans="1:16" x14ac:dyDescent="0.2">
      <c r="A41" t="s">
        <v>44</v>
      </c>
      <c r="B41">
        <v>0.35272932149508401</v>
      </c>
      <c r="C41">
        <v>0.40145578117887998</v>
      </c>
      <c r="D41">
        <v>0.37724307705724303</v>
      </c>
      <c r="F41" t="s">
        <v>44</v>
      </c>
      <c r="G41">
        <v>0.82712926161429001</v>
      </c>
      <c r="H41">
        <v>0.85610113415342903</v>
      </c>
      <c r="I41">
        <v>0.80953332674171996</v>
      </c>
      <c r="K41" t="s">
        <v>44</v>
      </c>
      <c r="L41">
        <v>0.68932721768783101</v>
      </c>
      <c r="M41">
        <v>0.921979521590234</v>
      </c>
      <c r="N41">
        <v>0.81603837758047104</v>
      </c>
      <c r="P41">
        <f t="shared" si="0"/>
        <v>0.67239300212213138</v>
      </c>
    </row>
    <row r="42" spans="1:16" x14ac:dyDescent="0.2">
      <c r="A42" t="s">
        <v>45</v>
      </c>
      <c r="B42">
        <v>0.29587774043014597</v>
      </c>
      <c r="C42">
        <v>0.38561245190714299</v>
      </c>
      <c r="D42">
        <v>0.80804389578392799</v>
      </c>
      <c r="F42" t="s">
        <v>45</v>
      </c>
      <c r="G42">
        <v>0.30160258405088303</v>
      </c>
      <c r="H42">
        <v>0.39225983951156701</v>
      </c>
      <c r="I42">
        <v>0.36293201152361398</v>
      </c>
      <c r="K42" t="s">
        <v>45</v>
      </c>
      <c r="L42">
        <v>0.90479668196710406</v>
      </c>
      <c r="M42">
        <v>0.61434172509214602</v>
      </c>
      <c r="N42">
        <v>0.81228654839953396</v>
      </c>
      <c r="P42">
        <f t="shared" si="0"/>
        <v>0.54197260874067388</v>
      </c>
    </row>
    <row r="43" spans="1:16" x14ac:dyDescent="0.2">
      <c r="A43" t="s">
        <v>46</v>
      </c>
      <c r="B43">
        <v>0.68571428571428505</v>
      </c>
      <c r="C43">
        <v>0.55019399537295499</v>
      </c>
      <c r="D43">
        <v>0.851571224295673</v>
      </c>
      <c r="F43" t="s">
        <v>46</v>
      </c>
      <c r="G43">
        <v>0.92766205537886604</v>
      </c>
      <c r="H43">
        <v>0.92454130825808101</v>
      </c>
      <c r="I43">
        <v>0.73217630388218902</v>
      </c>
      <c r="K43" t="s">
        <v>46</v>
      </c>
      <c r="L43">
        <v>0.74995808654074803</v>
      </c>
      <c r="M43">
        <v>0.93682624532308401</v>
      </c>
      <c r="N43">
        <v>0.90354993491824398</v>
      </c>
      <c r="P43">
        <f t="shared" si="0"/>
        <v>0.80691038218712507</v>
      </c>
    </row>
    <row r="44" spans="1:16" x14ac:dyDescent="0.2">
      <c r="A44" t="s">
        <v>47</v>
      </c>
      <c r="B44">
        <v>0.91747327818682201</v>
      </c>
      <c r="C44">
        <v>0.91327331874249196</v>
      </c>
      <c r="D44">
        <v>0.71817759449202601</v>
      </c>
      <c r="F44" t="s">
        <v>47</v>
      </c>
      <c r="G44">
        <v>0.96574239480556801</v>
      </c>
      <c r="H44">
        <v>0.88956881762769702</v>
      </c>
      <c r="I44">
        <v>0.90438466305606402</v>
      </c>
      <c r="K44" t="s">
        <v>47</v>
      </c>
      <c r="L44">
        <v>0.81057218826506905</v>
      </c>
      <c r="M44">
        <v>0.87335111043774505</v>
      </c>
      <c r="N44">
        <v>0.92958946141856902</v>
      </c>
      <c r="P44">
        <f t="shared" si="0"/>
        <v>0.88023698078133905</v>
      </c>
    </row>
    <row r="45" spans="1:16" x14ac:dyDescent="0.2">
      <c r="A45" t="s">
        <v>48</v>
      </c>
      <c r="B45">
        <v>0.69037022729258601</v>
      </c>
      <c r="C45">
        <v>0.98895530976315105</v>
      </c>
      <c r="D45">
        <v>0.98458538062423195</v>
      </c>
      <c r="F45" t="s">
        <v>48</v>
      </c>
      <c r="G45">
        <v>0.95896389057813503</v>
      </c>
      <c r="H45">
        <v>0.87529462589293605</v>
      </c>
      <c r="I45">
        <v>0.91046047882203296</v>
      </c>
      <c r="K45" t="s">
        <v>48</v>
      </c>
      <c r="L45">
        <v>0.87757674313615797</v>
      </c>
      <c r="M45">
        <v>0.92024844100592795</v>
      </c>
      <c r="N45">
        <v>0.95942526936326999</v>
      </c>
      <c r="P45">
        <f t="shared" si="0"/>
        <v>0.90732004071982553</v>
      </c>
    </row>
    <row r="46" spans="1:16" x14ac:dyDescent="0.2">
      <c r="A46" t="s">
        <v>49</v>
      </c>
      <c r="B46">
        <v>0.41225490596091802</v>
      </c>
      <c r="C46">
        <v>0.87836396754017199</v>
      </c>
      <c r="D46">
        <v>0.87273749028669201</v>
      </c>
      <c r="F46" t="s">
        <v>49</v>
      </c>
      <c r="G46">
        <v>0.90381774776513402</v>
      </c>
      <c r="H46">
        <v>0.92548857671840701</v>
      </c>
      <c r="I46">
        <v>0.96950601697690797</v>
      </c>
      <c r="K46" t="s">
        <v>49</v>
      </c>
      <c r="L46">
        <v>0.899451706216431</v>
      </c>
      <c r="M46">
        <v>0.92913166721890095</v>
      </c>
      <c r="N46">
        <v>0.98965758811995796</v>
      </c>
      <c r="P46">
        <f t="shared" si="0"/>
        <v>0.86448996297816894</v>
      </c>
    </row>
    <row r="47" spans="1:16" x14ac:dyDescent="0.2">
      <c r="A47" t="s">
        <v>68</v>
      </c>
      <c r="B47">
        <v>0.49758555403633298</v>
      </c>
      <c r="C47">
        <v>0.84523763106227201</v>
      </c>
      <c r="D47">
        <v>0.76758357190529203</v>
      </c>
      <c r="F47" t="s">
        <v>68</v>
      </c>
      <c r="G47">
        <v>0.82525260813810597</v>
      </c>
      <c r="H47">
        <v>0.76566736089853304</v>
      </c>
      <c r="I47">
        <v>0.90266775760776397</v>
      </c>
      <c r="K47" t="s">
        <v>68</v>
      </c>
      <c r="L47">
        <v>0.89664863564188602</v>
      </c>
      <c r="M47">
        <v>0.84218445581706103</v>
      </c>
      <c r="N47">
        <v>0.90368176188024496</v>
      </c>
      <c r="P47">
        <f t="shared" si="0"/>
        <v>0.80516770410972127</v>
      </c>
    </row>
    <row r="48" spans="1:16" x14ac:dyDescent="0.2">
      <c r="A48" t="s">
        <v>50</v>
      </c>
      <c r="B48">
        <v>0.70370446859629499</v>
      </c>
      <c r="C48">
        <v>0.26184828189322001</v>
      </c>
      <c r="D48">
        <v>0.85327047206064699</v>
      </c>
      <c r="F48" t="s">
        <v>50</v>
      </c>
      <c r="G48">
        <v>0.51644301492671396</v>
      </c>
      <c r="H48">
        <v>0.82759305038710596</v>
      </c>
      <c r="I48">
        <v>0.74060982934139397</v>
      </c>
      <c r="K48" t="s">
        <v>50</v>
      </c>
      <c r="L48">
        <v>0.85413041107575105</v>
      </c>
      <c r="M48">
        <v>0.89945545136276694</v>
      </c>
      <c r="N48">
        <v>0.79586185955717303</v>
      </c>
      <c r="P48">
        <f t="shared" si="0"/>
        <v>0.71699075991122962</v>
      </c>
    </row>
    <row r="49" spans="1:16" x14ac:dyDescent="0.2">
      <c r="A49" t="s">
        <v>51</v>
      </c>
      <c r="B49">
        <v>0.93336483576882501</v>
      </c>
      <c r="C49">
        <v>0.91731981600607604</v>
      </c>
      <c r="D49">
        <v>0.85482843396471997</v>
      </c>
      <c r="F49" t="s">
        <v>51</v>
      </c>
      <c r="G49">
        <v>0.98468163568050104</v>
      </c>
      <c r="H49">
        <v>0.95776969791350197</v>
      </c>
      <c r="I49">
        <v>0.937410920528578</v>
      </c>
      <c r="K49" t="s">
        <v>51</v>
      </c>
      <c r="L49">
        <v>0.94677084215707197</v>
      </c>
      <c r="M49">
        <v>0.94094728023794005</v>
      </c>
      <c r="N49">
        <v>0.93930302094386797</v>
      </c>
      <c r="P49">
        <f t="shared" si="0"/>
        <v>0.93471072035567582</v>
      </c>
    </row>
    <row r="50" spans="1:16" x14ac:dyDescent="0.2">
      <c r="A50" s="1" t="s">
        <v>74</v>
      </c>
      <c r="B50">
        <f>AVERAGE(B2:B49)</f>
        <v>0.62601383951265743</v>
      </c>
      <c r="C50">
        <f>AVERAGE(C2:C49)</f>
        <v>0.75300068899309602</v>
      </c>
      <c r="D50">
        <f>AVERAGE(D2:D49)</f>
        <v>0.80933511836030758</v>
      </c>
      <c r="F50" s="1" t="s">
        <v>74</v>
      </c>
      <c r="G50">
        <f>AVERAGE(G2:G49)</f>
        <v>0.84695414958495829</v>
      </c>
      <c r="H50">
        <f>AVERAGE(H2:H49)</f>
        <v>0.85548403383220195</v>
      </c>
      <c r="I50">
        <f>AVERAGE(I2:I49)</f>
        <v>0.82625247496187126</v>
      </c>
      <c r="K50" s="1" t="s">
        <v>74</v>
      </c>
      <c r="L50">
        <f>AVERAGE(L2:L49)</f>
        <v>0.85663035060487258</v>
      </c>
      <c r="M50">
        <f>AVERAGE(M2:M49)</f>
        <v>0.86097408915382501</v>
      </c>
      <c r="N50">
        <f>AVERAGE(N2:N49)</f>
        <v>0.85641274141366874</v>
      </c>
      <c r="P50">
        <f>AVERAGE(P2:P49)</f>
        <v>0.81011749849082859</v>
      </c>
    </row>
    <row r="51" spans="1:16" x14ac:dyDescent="0.2">
      <c r="A51" s="1" t="s">
        <v>76</v>
      </c>
      <c r="B51">
        <f>STDEV(B2:B49)</f>
        <v>0.2505174301865658</v>
      </c>
      <c r="C51">
        <f t="shared" ref="C51:D51" si="1">STDEV(C2:C49)</f>
        <v>0.19794303662119803</v>
      </c>
      <c r="D51">
        <f t="shared" si="1"/>
        <v>0.15540649247091037</v>
      </c>
      <c r="F51" s="1" t="s">
        <v>76</v>
      </c>
      <c r="G51">
        <f>STDEV(G2:G49)</f>
        <v>0.15409954459489131</v>
      </c>
      <c r="H51">
        <f t="shared" ref="H51:I51" si="2">STDEV(H2:H49)</f>
        <v>0.15214633818524279</v>
      </c>
      <c r="I51">
        <f t="shared" si="2"/>
        <v>0.16542936060250707</v>
      </c>
      <c r="K51" s="1" t="s">
        <v>76</v>
      </c>
      <c r="L51">
        <f>STDEV(L2:L49)</f>
        <v>0.10731147322546757</v>
      </c>
      <c r="M51">
        <f t="shared" ref="M51:N51" si="3">STDEV(M2:M49)</f>
        <v>0.10999680201593265</v>
      </c>
      <c r="N51">
        <f t="shared" si="3"/>
        <v>0.10418385919907849</v>
      </c>
      <c r="P51">
        <f>STDEV(P2:P49)</f>
        <v>9.0119920170618692E-2</v>
      </c>
    </row>
    <row r="53" spans="1:16" x14ac:dyDescent="0.2">
      <c r="A53" s="1"/>
      <c r="F53" s="1"/>
    </row>
    <row r="54" spans="1:16" x14ac:dyDescent="0.2">
      <c r="A54" s="1"/>
      <c r="F54" s="1"/>
    </row>
    <row r="55" spans="1:16" x14ac:dyDescent="0.2">
      <c r="A55" s="1"/>
      <c r="F55" s="1"/>
    </row>
    <row r="56" spans="1:16" x14ac:dyDescent="0.2">
      <c r="A56" s="1"/>
      <c r="F56" s="1"/>
    </row>
    <row r="57" spans="1:16" x14ac:dyDescent="0.2">
      <c r="A57" s="1"/>
      <c r="F57" s="1"/>
    </row>
    <row r="58" spans="1:16" x14ac:dyDescent="0.2">
      <c r="A58" s="1"/>
      <c r="F58" s="1"/>
    </row>
    <row r="59" spans="1:16" x14ac:dyDescent="0.2">
      <c r="A59" s="1"/>
      <c r="F59" s="1"/>
    </row>
    <row r="60" spans="1:16" x14ac:dyDescent="0.2">
      <c r="A60" s="1"/>
      <c r="F60" s="1"/>
    </row>
    <row r="61" spans="1:16" x14ac:dyDescent="0.2">
      <c r="A61" s="1"/>
      <c r="F61" s="1"/>
    </row>
    <row r="62" spans="1:16" x14ac:dyDescent="0.2">
      <c r="A62" s="1"/>
      <c r="F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B8D-4C69-5547-B055-A9814B1FE25E}">
  <dimension ref="A1:I13"/>
  <sheetViews>
    <sheetView workbookViewId="0">
      <selection activeCell="F17" sqref="F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1" t="s">
        <v>6</v>
      </c>
      <c r="B2">
        <v>0.33624302750324803</v>
      </c>
      <c r="C2">
        <v>6.1248314413228103E-2</v>
      </c>
      <c r="D2">
        <v>0.27739941347684299</v>
      </c>
      <c r="F2" s="1" t="s">
        <v>6</v>
      </c>
      <c r="G2">
        <v>0.55810015264901103</v>
      </c>
      <c r="H2">
        <v>0.23659214880117299</v>
      </c>
      <c r="I2">
        <v>0.40297951979880497</v>
      </c>
    </row>
    <row r="3" spans="1:9" x14ac:dyDescent="0.2">
      <c r="A3" s="1" t="s">
        <v>14</v>
      </c>
      <c r="B3">
        <v>0.30249577098446301</v>
      </c>
      <c r="C3">
        <v>0.68901616700917201</v>
      </c>
      <c r="D3">
        <v>7.1568558164603101E-4</v>
      </c>
      <c r="F3" s="1" t="s">
        <v>14</v>
      </c>
      <c r="G3">
        <v>0.66475152211226396</v>
      </c>
      <c r="H3">
        <v>0.55519226728222204</v>
      </c>
      <c r="I3">
        <v>0.88755438817868104</v>
      </c>
    </row>
    <row r="4" spans="1:9" x14ac:dyDescent="0.2">
      <c r="A4" s="1" t="s">
        <v>16</v>
      </c>
      <c r="B4">
        <v>0.17142857142857201</v>
      </c>
      <c r="C4">
        <v>0.13076923297159801</v>
      </c>
      <c r="D4">
        <v>5.8379992605622801E-2</v>
      </c>
      <c r="F4" s="1" t="s">
        <v>16</v>
      </c>
      <c r="G4">
        <v>5.4616133339066099E-2</v>
      </c>
      <c r="H4">
        <v>0.21248363973061199</v>
      </c>
      <c r="I4">
        <v>1.5138520849521501E-2</v>
      </c>
    </row>
    <row r="5" spans="1:9" x14ac:dyDescent="0.2">
      <c r="A5" s="1" t="s">
        <v>25</v>
      </c>
      <c r="B5">
        <v>0.56386443169498202</v>
      </c>
      <c r="C5">
        <v>2.80975184091742E-2</v>
      </c>
      <c r="D5">
        <v>1.6205846773366599E-2</v>
      </c>
      <c r="F5" s="1" t="s">
        <v>25</v>
      </c>
      <c r="G5">
        <v>4.0613857368188698E-2</v>
      </c>
      <c r="H5">
        <v>2.7424262203166402E-2</v>
      </c>
      <c r="I5">
        <v>0.148448086862672</v>
      </c>
    </row>
    <row r="6" spans="1:9" x14ac:dyDescent="0.2">
      <c r="A6" s="1" t="s">
        <v>37</v>
      </c>
      <c r="B6">
        <v>3.2731294028027998E-2</v>
      </c>
      <c r="C6">
        <v>0.54385796475971504</v>
      </c>
      <c r="D6">
        <v>8.9012759261950496E-3</v>
      </c>
      <c r="F6" s="1" t="s">
        <v>37</v>
      </c>
      <c r="G6">
        <v>0.78268251092491603</v>
      </c>
      <c r="H6">
        <v>0.236609548583783</v>
      </c>
      <c r="I6">
        <v>0.100873782873899</v>
      </c>
    </row>
    <row r="7" spans="1:9" x14ac:dyDescent="0.2">
      <c r="A7" s="1" t="s">
        <v>39</v>
      </c>
      <c r="B7">
        <v>0.25316156034396298</v>
      </c>
      <c r="C7">
        <v>2.3504151511687499E-2</v>
      </c>
      <c r="D7">
        <v>2.0644073394050499E-3</v>
      </c>
      <c r="F7" s="1" t="s">
        <v>39</v>
      </c>
      <c r="G7">
        <v>0.76953048532809198</v>
      </c>
      <c r="H7">
        <v>0.61710831510444897</v>
      </c>
      <c r="I7">
        <v>0.30344453270362698</v>
      </c>
    </row>
    <row r="8" spans="1:9" x14ac:dyDescent="0.2">
      <c r="A8" s="1" t="s">
        <v>42</v>
      </c>
      <c r="B8">
        <v>0.35105256138738899</v>
      </c>
      <c r="C8">
        <v>0.89969711692957699</v>
      </c>
      <c r="D8">
        <v>0.36223406300918898</v>
      </c>
      <c r="F8" s="1" t="s">
        <v>42</v>
      </c>
      <c r="G8">
        <v>5.6311535053837097E-2</v>
      </c>
      <c r="H8">
        <v>4.7394455749992702E-2</v>
      </c>
      <c r="I8">
        <v>1.15263573642727E-2</v>
      </c>
    </row>
    <row r="9" spans="1:9" x14ac:dyDescent="0.2">
      <c r="A9" s="1" t="s">
        <v>47</v>
      </c>
      <c r="B9">
        <v>0.480165752108072</v>
      </c>
      <c r="C9">
        <v>0.38751636681018797</v>
      </c>
      <c r="D9">
        <v>0.85492485948111896</v>
      </c>
      <c r="F9" s="1" t="s">
        <v>47</v>
      </c>
      <c r="G9">
        <v>0.24596832544774799</v>
      </c>
      <c r="H9">
        <v>0.82035420036100104</v>
      </c>
      <c r="I9">
        <v>5.1698359191144599E-2</v>
      </c>
    </row>
    <row r="10" spans="1:9" x14ac:dyDescent="0.2">
      <c r="A10" s="1" t="s">
        <v>48</v>
      </c>
      <c r="B10">
        <v>0.80808947239517503</v>
      </c>
      <c r="C10">
        <v>0.839199592366907</v>
      </c>
      <c r="D10">
        <v>0.89263098932072105</v>
      </c>
      <c r="F10" s="1" t="s">
        <v>48</v>
      </c>
      <c r="G10">
        <v>2.1679670182905801E-4</v>
      </c>
      <c r="H10">
        <v>0.68084190434303704</v>
      </c>
      <c r="I10">
        <v>1.1043799627526101E-2</v>
      </c>
    </row>
    <row r="11" spans="1:9" x14ac:dyDescent="0.2">
      <c r="A11" s="1" t="s">
        <v>49</v>
      </c>
      <c r="B11">
        <v>0.241199706893031</v>
      </c>
      <c r="C11">
        <v>2.76192350141147E-3</v>
      </c>
      <c r="D11">
        <v>0.32482321355784499</v>
      </c>
      <c r="F11" s="1" t="s">
        <v>49</v>
      </c>
      <c r="G11">
        <v>4.6533840876431101E-2</v>
      </c>
      <c r="H11">
        <v>0.63483728629213698</v>
      </c>
      <c r="I11">
        <v>0.36622069670052698</v>
      </c>
    </row>
    <row r="12" spans="1:9" x14ac:dyDescent="0.2">
      <c r="A12" s="1" t="s">
        <v>74</v>
      </c>
      <c r="B12">
        <f>AVERAGE(B2:B11)</f>
        <v>0.35404321487669232</v>
      </c>
      <c r="C12">
        <f t="shared" ref="C12:D12" si="0">AVERAGE(C2:C11)</f>
        <v>0.36056683486826585</v>
      </c>
      <c r="D12">
        <f t="shared" si="0"/>
        <v>0.27982797470719528</v>
      </c>
      <c r="F12" s="1" t="s">
        <v>74</v>
      </c>
      <c r="G12">
        <f>AVERAGE(G2:G11)</f>
        <v>0.32193251598013828</v>
      </c>
      <c r="H12">
        <f t="shared" ref="H12" si="1">AVERAGE(H2:H11)</f>
        <v>0.40688380284515729</v>
      </c>
      <c r="I12">
        <f t="shared" ref="I12" si="2">AVERAGE(I2:I11)</f>
        <v>0.2298928044150676</v>
      </c>
    </row>
    <row r="13" spans="1:9" x14ac:dyDescent="0.2">
      <c r="A13" s="1" t="s">
        <v>75</v>
      </c>
      <c r="B13">
        <f>STDEV(B2:B11)/SQRT(10)</f>
        <v>6.9006682046695522E-2</v>
      </c>
      <c r="C13">
        <f t="shared" ref="C13:D13" si="3">STDEV(C2:C11)/SQRT(10)</f>
        <v>0.11335890030048856</v>
      </c>
      <c r="D13">
        <f t="shared" si="3"/>
        <v>0.10863182339840401</v>
      </c>
      <c r="F13" s="1" t="s">
        <v>75</v>
      </c>
      <c r="G13">
        <f>STDEV(G2:G11)/SQRT(10)</f>
        <v>0.10499752683457027</v>
      </c>
      <c r="H13">
        <f t="shared" ref="H13:I13" si="4">STDEV(H2:H11)/SQRT(10)</f>
        <v>9.0257007974855738E-2</v>
      </c>
      <c r="I13">
        <f t="shared" si="4"/>
        <v>8.71272074739734E-2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C48-757E-4E4B-BCC7-FE29892FCAF5}">
  <dimension ref="A1:Q6"/>
  <sheetViews>
    <sheetView workbookViewId="0">
      <selection activeCell="K13" sqref="K1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J1" s="1"/>
      <c r="K1" s="1" t="s">
        <v>5</v>
      </c>
      <c r="L1" s="1" t="s">
        <v>2</v>
      </c>
      <c r="M1" s="1" t="s">
        <v>3</v>
      </c>
      <c r="N1" s="1" t="s">
        <v>4</v>
      </c>
      <c r="P1" t="s">
        <v>69</v>
      </c>
      <c r="Q1" t="s">
        <v>70</v>
      </c>
    </row>
    <row r="2" spans="1:17" x14ac:dyDescent="0.2">
      <c r="A2" t="s">
        <v>71</v>
      </c>
      <c r="B2">
        <v>5.0016470672132003E-2</v>
      </c>
      <c r="C2">
        <v>0.89145357060194497</v>
      </c>
      <c r="D2">
        <v>0.27430283203815897</v>
      </c>
      <c r="F2" t="s">
        <v>71</v>
      </c>
      <c r="G2">
        <v>6.9726586249984193E-2</v>
      </c>
      <c r="H2">
        <v>0.413146674512468</v>
      </c>
      <c r="I2">
        <v>0.23703796928041401</v>
      </c>
      <c r="K2" t="s">
        <v>71</v>
      </c>
      <c r="L2">
        <v>0.47697172820257799</v>
      </c>
      <c r="M2">
        <v>0.74887169129824604</v>
      </c>
      <c r="N2">
        <v>0.231679023220632</v>
      </c>
      <c r="P2" t="s">
        <v>71</v>
      </c>
      <c r="Q2" t="s">
        <v>71</v>
      </c>
    </row>
    <row r="3" spans="1:17" x14ac:dyDescent="0.2">
      <c r="A3" t="s">
        <v>72</v>
      </c>
      <c r="B3">
        <v>4.5033374348006899E-3</v>
      </c>
      <c r="C3">
        <v>6.0414327529871401E-2</v>
      </c>
      <c r="D3">
        <v>0.382596894980895</v>
      </c>
      <c r="F3" t="s">
        <v>72</v>
      </c>
      <c r="G3">
        <v>0.88515652185946003</v>
      </c>
      <c r="H3">
        <v>6.0316112934010298E-2</v>
      </c>
      <c r="I3">
        <v>0.123358911808779</v>
      </c>
      <c r="K3" t="s">
        <v>72</v>
      </c>
      <c r="L3">
        <v>0.76013299444684201</v>
      </c>
      <c r="M3">
        <v>0.79369615816021899</v>
      </c>
      <c r="N3">
        <v>6.6017714981160699E-2</v>
      </c>
      <c r="P3" t="s">
        <v>72</v>
      </c>
      <c r="Q3" t="s">
        <v>72</v>
      </c>
    </row>
    <row r="4" spans="1:17" x14ac:dyDescent="0.2">
      <c r="A4" t="s">
        <v>73</v>
      </c>
      <c r="B4">
        <v>0.30110794408229602</v>
      </c>
      <c r="C4">
        <v>0.392311738307492</v>
      </c>
      <c r="D4">
        <v>0.36329487922881598</v>
      </c>
      <c r="F4" t="s">
        <v>73</v>
      </c>
      <c r="G4">
        <v>0.80894133783175903</v>
      </c>
      <c r="H4">
        <v>0.74531372380035799</v>
      </c>
      <c r="I4">
        <v>0.84824921925471997</v>
      </c>
      <c r="K4" t="s">
        <v>73</v>
      </c>
      <c r="L4">
        <v>0.77724117378115698</v>
      </c>
      <c r="M4">
        <v>0.92840578298908205</v>
      </c>
      <c r="N4">
        <v>0.95679671584706805</v>
      </c>
      <c r="P4" t="s">
        <v>73</v>
      </c>
    </row>
    <row r="5" spans="1:17" x14ac:dyDescent="0.2">
      <c r="A5" s="1" t="s">
        <v>74</v>
      </c>
      <c r="B5">
        <f>AVERAGE(B2:B4)</f>
        <v>0.11854258406307623</v>
      </c>
      <c r="C5">
        <f t="shared" ref="C5:D5" si="0">AVERAGE(C2:C4)</f>
        <v>0.44805987881310277</v>
      </c>
      <c r="D5">
        <f t="shared" si="0"/>
        <v>0.34006486874928998</v>
      </c>
      <c r="F5" s="1" t="s">
        <v>74</v>
      </c>
      <c r="G5">
        <f>AVERAGE(G2:G4)</f>
        <v>0.58794148198040108</v>
      </c>
      <c r="H5">
        <f t="shared" ref="H5" si="1">AVERAGE(H2:H4)</f>
        <v>0.40625883708227878</v>
      </c>
      <c r="I5">
        <f t="shared" ref="I5" si="2">AVERAGE(I2:I4)</f>
        <v>0.40288203344797102</v>
      </c>
      <c r="K5" s="1" t="s">
        <v>74</v>
      </c>
      <c r="L5">
        <f>AVERAGE(L2:L4)</f>
        <v>0.67144863214352568</v>
      </c>
      <c r="M5">
        <f t="shared" ref="M5" si="3">AVERAGE(M2:M4)</f>
        <v>0.82365787748251573</v>
      </c>
      <c r="N5">
        <f t="shared" ref="N5" si="4">AVERAGE(N2:N4)</f>
        <v>0.41816448468295359</v>
      </c>
    </row>
    <row r="6" spans="1:17" x14ac:dyDescent="0.2">
      <c r="A6" s="1" t="s">
        <v>75</v>
      </c>
      <c r="B6">
        <f>STDEV(B2:B4)/SQRT(3)</f>
        <v>9.2223359899540031E-2</v>
      </c>
      <c r="C6">
        <f t="shared" ref="C6:D6" si="5">STDEV(C2:C4)/SQRT(3)</f>
        <v>0.24151428340012396</v>
      </c>
      <c r="D6">
        <f t="shared" si="5"/>
        <v>3.3349792889514139E-2</v>
      </c>
      <c r="F6" s="1" t="s">
        <v>75</v>
      </c>
      <c r="G6">
        <f>STDEV(G2:G4)/SQRT(3)</f>
        <v>0.26003986693502679</v>
      </c>
      <c r="H6">
        <f t="shared" ref="H6:I6" si="6">STDEV(H2:H4)/SQRT(3)</f>
        <v>0.19777176530157145</v>
      </c>
      <c r="I6">
        <f t="shared" si="6"/>
        <v>0.22508863415106595</v>
      </c>
      <c r="K6" s="1" t="s">
        <v>75</v>
      </c>
      <c r="L6">
        <f>STDEV(L2:L4)/SQRT(3)</f>
        <v>9.736378874248959E-2</v>
      </c>
      <c r="M6">
        <f t="shared" ref="M6:N6" si="7">STDEV(M2:M4)/SQRT(3)</f>
        <v>5.3948744157068337E-2</v>
      </c>
      <c r="N6">
        <f t="shared" si="7"/>
        <v>0.27352905244752784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</vt:lpstr>
      <vt:lpstr>EXP2</vt:lpstr>
      <vt:lpstr>EXP1_outliers</vt:lpstr>
      <vt:lpstr>EXP2_outliers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  Cheng</dc:creator>
  <cp:lastModifiedBy>Tzu-han  Cheng</cp:lastModifiedBy>
  <dcterms:created xsi:type="dcterms:W3CDTF">2020-04-25T23:28:20Z</dcterms:created>
  <dcterms:modified xsi:type="dcterms:W3CDTF">2020-05-01T18:31:13Z</dcterms:modified>
</cp:coreProperties>
</file>