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35" windowWidth="25605" windowHeight="13200"/>
  </bookViews>
  <sheets>
    <sheet name="Table 4.6" sheetId="1" r:id="rId1"/>
  </sheets>
  <calcPr calcId="145621"/>
</workbook>
</file>

<file path=xl/calcChain.xml><?xml version="1.0" encoding="utf-8"?>
<calcChain xmlns="http://schemas.openxmlformats.org/spreadsheetml/2006/main">
  <c r="B61" i="1" l="1"/>
  <c r="B68" i="1"/>
  <c r="C63" i="1" l="1"/>
  <c r="B63" i="1"/>
</calcChain>
</file>

<file path=xl/sharedStrings.xml><?xml version="1.0" encoding="utf-8"?>
<sst xmlns="http://schemas.openxmlformats.org/spreadsheetml/2006/main" count="131" uniqueCount="68">
  <si>
    <t>United States</t>
  </si>
  <si>
    <t>Azerbaijan</t>
  </si>
  <si>
    <t>Belarus</t>
  </si>
  <si>
    <t>Kazakhstan</t>
  </si>
  <si>
    <t>Russia</t>
  </si>
  <si>
    <t>Ukraine</t>
  </si>
  <si>
    <t xml:space="preserve">Middle East </t>
  </si>
  <si>
    <t>of which</t>
  </si>
  <si>
    <t>OPEC</t>
  </si>
  <si>
    <t>OECD</t>
  </si>
  <si>
    <t>FSU</t>
  </si>
  <si>
    <t>Section 4 — Oil data: downstream</t>
  </si>
  <si>
    <t>North America</t>
  </si>
  <si>
    <t>Canada</t>
  </si>
  <si>
    <t>Latin America</t>
  </si>
  <si>
    <t>na</t>
  </si>
  <si>
    <t>Poland</t>
  </si>
  <si>
    <t>Romania</t>
  </si>
  <si>
    <t>Western Europe</t>
  </si>
  <si>
    <t xml:space="preserve">Indonesia </t>
  </si>
  <si>
    <t xml:space="preserve">Notes: </t>
  </si>
  <si>
    <t>OPEC percentage</t>
  </si>
  <si>
    <t>Africa</t>
  </si>
  <si>
    <t>Total world</t>
  </si>
  <si>
    <t>1. Up to 1991, FSU countries  are included in Eastern Europe and Eurasia others.</t>
  </si>
  <si>
    <t>Data may include products from GTL and condensate units.</t>
  </si>
  <si>
    <t>Argentina</t>
  </si>
  <si>
    <t>Brazil</t>
  </si>
  <si>
    <t>Colombia</t>
  </si>
  <si>
    <t>Ecuador</t>
  </si>
  <si>
    <t>Mexico</t>
  </si>
  <si>
    <t>Trinidad &amp; Tobago</t>
  </si>
  <si>
    <t>Venezuela</t>
  </si>
  <si>
    <t>Others</t>
  </si>
  <si>
    <r>
      <t>Others</t>
    </r>
    <r>
      <rPr>
        <vertAlign val="superscript"/>
        <sz val="10"/>
        <color indexed="8"/>
        <rFont val="Calibri"/>
        <family val="2"/>
      </rPr>
      <t>1</t>
    </r>
  </si>
  <si>
    <t>Belgium</t>
  </si>
  <si>
    <t>France</t>
  </si>
  <si>
    <t>Germany</t>
  </si>
  <si>
    <t>Italy</t>
  </si>
  <si>
    <t>Netherlands</t>
  </si>
  <si>
    <t>Spain</t>
  </si>
  <si>
    <t>United Kingdom</t>
  </si>
  <si>
    <t>IR Iran</t>
  </si>
  <si>
    <t>Iraq</t>
  </si>
  <si>
    <t>Kuwait</t>
  </si>
  <si>
    <t>Qatar</t>
  </si>
  <si>
    <t>Saudi Arabia</t>
  </si>
  <si>
    <t>United Arab Emirates</t>
  </si>
  <si>
    <t>Algeria</t>
  </si>
  <si>
    <t>Angola</t>
  </si>
  <si>
    <t>Egypt</t>
  </si>
  <si>
    <t>South Africa</t>
  </si>
  <si>
    <t>Libya</t>
  </si>
  <si>
    <t>Nigeria</t>
  </si>
  <si>
    <t>Australia</t>
  </si>
  <si>
    <t>China</t>
  </si>
  <si>
    <t>India</t>
  </si>
  <si>
    <t>Japan</t>
  </si>
  <si>
    <t>South Korea</t>
  </si>
  <si>
    <t>Singapore</t>
  </si>
  <si>
    <t>Asia and Pacific</t>
  </si>
  <si>
    <t>Eastern Europe and Eurasia</t>
  </si>
  <si>
    <r>
      <t>Table 4.6: World output of petroleum products by country</t>
    </r>
    <r>
      <rPr>
        <i/>
        <sz val="12"/>
        <rFont val="Calibri"/>
        <family val="2"/>
      </rPr>
      <t xml:space="preserve"> (1,000 b/d)</t>
    </r>
  </si>
  <si>
    <r>
      <rPr>
        <b/>
        <i/>
        <u/>
        <sz val="11"/>
        <color theme="1"/>
        <rFont val="Calibri"/>
        <family val="2"/>
        <scheme val="minor"/>
      </rPr>
      <t>Disclaimer:</t>
    </r>
    <r>
      <rPr>
        <i/>
        <sz val="11"/>
        <color theme="1"/>
        <rFont val="Calibri"/>
        <family val="2"/>
        <scheme val="minor"/>
      </rPr>
      <t xml:space="preserve"> The data contained in the OPEC Annual Statistical Bulletin (the ‘ASB’) is historical and obtained directly from OPEC Member Countries and third parties listed in the publication.
Whilst reasonable efforts have been made to ensure the accuracy of the ASB’s content,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ASB is not intended as a benchmark or input data to a benchmark. Definition of terms, as well as names and boundaries on any maps, shall not be regarded as authoritative.
The information contained in the ASB, unless copyrighted by a third party, may be used and/or reproduced for research, educational and other non-commercial purposes without the OPEC Secretariat’s prior written permission provided that OPEC is fully acknowledged as the copyright holder. Written permission from the OPEC Secretariat is required for any commercial
use.</t>
    </r>
  </si>
  <si>
    <t>Gabon</t>
  </si>
  <si>
    <t>Curacao</t>
  </si>
  <si>
    <t>© 2018 Organization of the Petroleum Exporting Countries</t>
  </si>
  <si>
    <t>% change 17/16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</si>
</sst>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vertAlign val="superscript"/>
      <sz val="10"/>
      <color indexed="8"/>
      <name val="Calibri"/>
      <family val="2"/>
    </font>
    <font>
      <i/>
      <sz val="12"/>
      <name val="Calibri"/>
      <family val="2"/>
    </font>
    <font>
      <sz val="10"/>
      <color theme="1"/>
      <name val="Calibri"/>
      <family val="2"/>
      <scheme val="minor"/>
    </font>
    <font>
      <b/>
      <sz val="10"/>
      <color theme="1"/>
      <name val="Calibri"/>
      <family val="2"/>
      <scheme val="minor"/>
    </font>
    <font>
      <b/>
      <sz val="12"/>
      <color theme="0"/>
      <name val="Calibri"/>
      <family val="2"/>
      <scheme val="minor"/>
    </font>
    <font>
      <b/>
      <sz val="12"/>
      <name val="Calibri"/>
      <family val="2"/>
      <scheme val="minor"/>
    </font>
    <font>
      <i/>
      <sz val="10"/>
      <color theme="1"/>
      <name val="Calibri"/>
      <family val="2"/>
      <scheme val="minor"/>
    </font>
    <font>
      <b/>
      <sz val="10"/>
      <color rgb="FF4B8141"/>
      <name val="Calibri"/>
      <family val="2"/>
      <scheme val="minor"/>
    </font>
    <font>
      <sz val="11"/>
      <color rgb="FF4B8141"/>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4B8141"/>
        <bgColor indexed="64"/>
      </patternFill>
    </fill>
  </fills>
  <borders count="1">
    <border>
      <left/>
      <right/>
      <top/>
      <bottom/>
      <diagonal/>
    </border>
  </borders>
  <cellStyleXfs count="2">
    <xf numFmtId="0" fontId="0" fillId="0" borderId="0"/>
    <xf numFmtId="9" fontId="13" fillId="0" borderId="0" applyFont="0" applyFill="0" applyBorder="0" applyAlignment="0" applyProtection="0"/>
  </cellStyleXfs>
  <cellXfs count="32">
    <xf numFmtId="0" fontId="0" fillId="0" borderId="0" xfId="0"/>
    <xf numFmtId="0" fontId="3" fillId="2" borderId="0" xfId="0" applyFont="1" applyFill="1" applyAlignment="1">
      <alignment vertical="center" wrapText="1"/>
    </xf>
    <xf numFmtId="0" fontId="4" fillId="2" borderId="0" xfId="0" applyFont="1" applyFill="1" applyAlignment="1">
      <alignment vertical="center" wrapText="1"/>
    </xf>
    <xf numFmtId="0" fontId="0" fillId="3" borderId="0" xfId="0" applyFill="1" applyAlignment="1">
      <alignment vertical="center"/>
    </xf>
    <xf numFmtId="0" fontId="3" fillId="3" borderId="0" xfId="0" applyFont="1" applyFill="1" applyAlignment="1">
      <alignment vertical="center"/>
    </xf>
    <xf numFmtId="0" fontId="5" fillId="3" borderId="0" xfId="0" applyFont="1" applyFill="1" applyAlignment="1">
      <alignment horizontal="center" vertical="center" wrapText="1"/>
    </xf>
    <xf numFmtId="0" fontId="6" fillId="3" borderId="0" xfId="0" applyFont="1" applyFill="1" applyAlignment="1">
      <alignment horizontal="left" vertical="center" wrapText="1"/>
    </xf>
    <xf numFmtId="0" fontId="3" fillId="3" borderId="0" xfId="0" applyFont="1" applyFill="1" applyAlignment="1">
      <alignment vertical="center" wrapText="1"/>
    </xf>
    <xf numFmtId="0" fontId="0" fillId="3" borderId="0" xfId="0" applyFill="1"/>
    <xf numFmtId="0" fontId="7" fillId="3" borderId="0" xfId="0" applyFont="1" applyFill="1" applyAlignment="1">
      <alignment vertical="center"/>
    </xf>
    <xf numFmtId="0" fontId="5" fillId="3" borderId="0" xfId="0" applyFont="1" applyFill="1" applyAlignment="1">
      <alignment horizontal="left" vertical="center" wrapText="1"/>
    </xf>
    <xf numFmtId="0" fontId="5" fillId="4" borderId="0" xfId="0" applyFont="1" applyFill="1" applyAlignment="1">
      <alignment horizontal="left" vertical="center" wrapText="1"/>
    </xf>
    <xf numFmtId="0" fontId="8" fillId="3" borderId="0" xfId="0" applyFont="1" applyFill="1" applyAlignment="1">
      <alignment vertical="center" wrapText="1"/>
    </xf>
    <xf numFmtId="0" fontId="9" fillId="3" borderId="0" xfId="0" applyFont="1" applyFill="1" applyAlignment="1">
      <alignment vertical="center"/>
    </xf>
    <xf numFmtId="0" fontId="8" fillId="3" borderId="0" xfId="0" applyFont="1" applyFill="1" applyAlignment="1">
      <alignment vertical="center"/>
    </xf>
    <xf numFmtId="0" fontId="4" fillId="3" borderId="0" xfId="0" applyFont="1" applyFill="1" applyAlignment="1">
      <alignment vertical="center"/>
    </xf>
    <xf numFmtId="3" fontId="3" fillId="3" borderId="0" xfId="0" applyNumberFormat="1" applyFont="1" applyFill="1" applyAlignment="1">
      <alignment horizontal="right" vertical="center"/>
    </xf>
    <xf numFmtId="0" fontId="3" fillId="3" borderId="0" xfId="0" applyFont="1" applyFill="1" applyAlignment="1">
      <alignment horizontal="right" vertical="center"/>
    </xf>
    <xf numFmtId="164" fontId="7" fillId="3" borderId="0" xfId="0" applyNumberFormat="1" applyFont="1" applyFill="1" applyAlignment="1">
      <alignment horizontal="right" vertical="center"/>
    </xf>
    <xf numFmtId="3" fontId="8" fillId="3" borderId="0" xfId="0" applyNumberFormat="1" applyFont="1" applyFill="1" applyAlignment="1">
      <alignment horizontal="right" vertical="center" wrapText="1"/>
    </xf>
    <xf numFmtId="3" fontId="3" fillId="3" borderId="0" xfId="0" applyNumberFormat="1" applyFont="1" applyFill="1" applyAlignment="1">
      <alignment horizontal="right" vertical="center" wrapText="1"/>
    </xf>
    <xf numFmtId="3" fontId="8" fillId="3" borderId="0" xfId="0" applyNumberFormat="1" applyFont="1" applyFill="1" applyAlignment="1">
      <alignment horizontal="right" vertical="center"/>
    </xf>
    <xf numFmtId="0" fontId="3" fillId="3" borderId="0" xfId="0" applyFont="1" applyFill="1"/>
    <xf numFmtId="0" fontId="10" fillId="3" borderId="0" xfId="0" applyFont="1" applyFill="1" applyBorder="1"/>
    <xf numFmtId="3" fontId="0" fillId="3" borderId="0" xfId="0" applyNumberFormat="1" applyFill="1" applyAlignment="1">
      <alignment vertical="center"/>
    </xf>
    <xf numFmtId="3" fontId="3" fillId="0" borderId="0" xfId="0" applyNumberFormat="1" applyFont="1" applyFill="1" applyAlignment="1">
      <alignment horizontal="right" vertical="center"/>
    </xf>
    <xf numFmtId="4" fontId="0" fillId="3" borderId="0" xfId="0" applyNumberFormat="1" applyFill="1" applyAlignment="1">
      <alignment vertical="center"/>
    </xf>
    <xf numFmtId="9" fontId="0" fillId="3" borderId="0" xfId="1" applyFont="1" applyFill="1" applyAlignment="1">
      <alignment vertical="center"/>
    </xf>
    <xf numFmtId="0" fontId="4" fillId="2" borderId="0" xfId="0" applyFont="1" applyFill="1" applyAlignment="1">
      <alignment horizontal="right" vertical="center" wrapText="1"/>
    </xf>
    <xf numFmtId="164" fontId="8" fillId="3" borderId="0" xfId="0" applyNumberFormat="1" applyFont="1" applyFill="1" applyAlignment="1">
      <alignment horizontal="right" vertical="center" wrapText="1"/>
    </xf>
    <xf numFmtId="164" fontId="0" fillId="3" borderId="0" xfId="0" applyNumberFormat="1" applyFill="1" applyAlignment="1">
      <alignment vertical="center"/>
    </xf>
    <xf numFmtId="0" fontId="11"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369"/>
  <sheetViews>
    <sheetView tabSelected="1" zoomScaleNormal="100" workbookViewId="0">
      <pane xSplit="1" ySplit="3" topLeftCell="R46" activePane="bottomRight" state="frozen"/>
      <selection pane="topRight" activeCell="B1" sqref="B1"/>
      <selection pane="bottomLeft" activeCell="A4" sqref="A4"/>
      <selection pane="bottomRight" activeCell="B64" sqref="B64:AM64"/>
    </sheetView>
  </sheetViews>
  <sheetFormatPr defaultColWidth="9.140625" defaultRowHeight="15" x14ac:dyDescent="0.25"/>
  <cols>
    <col min="1" max="1" width="34.42578125" style="8" customWidth="1"/>
    <col min="2" max="36" width="8.7109375" style="8" customWidth="1"/>
    <col min="37" max="37" width="9.7109375" style="8" customWidth="1"/>
    <col min="38" max="38" width="9.140625" style="8"/>
    <col min="39" max="39" width="8.42578125" style="8" customWidth="1"/>
    <col min="40" max="16384" width="9.140625" style="8"/>
  </cols>
  <sheetData>
    <row r="1" spans="1:43" ht="16.5" customHeight="1" x14ac:dyDescent="0.25">
      <c r="A1" s="11" t="s">
        <v>11</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5"/>
      <c r="AG1" s="5"/>
      <c r="AH1" s="5"/>
      <c r="AI1" s="5"/>
      <c r="AJ1" s="5"/>
    </row>
    <row r="2" spans="1:43" s="3" customFormat="1" ht="50.25" customHeight="1" x14ac:dyDescent="0.25">
      <c r="A2" s="6" t="s">
        <v>62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5"/>
    </row>
    <row r="3" spans="1:43" s="3" customFormat="1" ht="31.5" customHeight="1" x14ac:dyDescent="0.25">
      <c r="A3" s="1"/>
      <c r="B3" s="2">
        <v>1980</v>
      </c>
      <c r="C3" s="2">
        <v>1981</v>
      </c>
      <c r="D3" s="2">
        <v>1982</v>
      </c>
      <c r="E3" s="2">
        <v>1983</v>
      </c>
      <c r="F3" s="2">
        <v>1984</v>
      </c>
      <c r="G3" s="2">
        <v>1985</v>
      </c>
      <c r="H3" s="2">
        <v>1986</v>
      </c>
      <c r="I3" s="2">
        <v>1987</v>
      </c>
      <c r="J3" s="2">
        <v>1988</v>
      </c>
      <c r="K3" s="2">
        <v>1989</v>
      </c>
      <c r="L3" s="2">
        <v>1990</v>
      </c>
      <c r="M3" s="2">
        <v>1991</v>
      </c>
      <c r="N3" s="2">
        <v>1992</v>
      </c>
      <c r="O3" s="2">
        <v>1993</v>
      </c>
      <c r="P3" s="2">
        <v>1994</v>
      </c>
      <c r="Q3" s="2">
        <v>1995</v>
      </c>
      <c r="R3" s="2">
        <v>1996</v>
      </c>
      <c r="S3" s="2">
        <v>1997</v>
      </c>
      <c r="T3" s="2">
        <v>1998</v>
      </c>
      <c r="U3" s="2">
        <v>1999</v>
      </c>
      <c r="V3" s="2">
        <v>2000</v>
      </c>
      <c r="W3" s="2">
        <v>2001</v>
      </c>
      <c r="X3" s="2">
        <v>2002</v>
      </c>
      <c r="Y3" s="2">
        <v>2003</v>
      </c>
      <c r="Z3" s="2">
        <v>2004</v>
      </c>
      <c r="AA3" s="2">
        <v>2005</v>
      </c>
      <c r="AB3" s="2">
        <v>2006</v>
      </c>
      <c r="AC3" s="2">
        <v>2007</v>
      </c>
      <c r="AD3" s="2">
        <v>2008</v>
      </c>
      <c r="AE3" s="2">
        <v>2009</v>
      </c>
      <c r="AF3" s="2">
        <v>2010</v>
      </c>
      <c r="AG3" s="2">
        <v>2011</v>
      </c>
      <c r="AH3" s="2">
        <v>2012</v>
      </c>
      <c r="AI3" s="2">
        <v>2013</v>
      </c>
      <c r="AJ3" s="2">
        <v>2014</v>
      </c>
      <c r="AK3" s="2">
        <v>2015</v>
      </c>
      <c r="AL3" s="2">
        <v>2016</v>
      </c>
      <c r="AM3" s="2">
        <v>2017</v>
      </c>
      <c r="AN3" s="28" t="s">
        <v>67</v>
      </c>
    </row>
    <row r="4" spans="1:43" s="13" customFormat="1" x14ac:dyDescent="0.25">
      <c r="A4" s="12" t="s">
        <v>12</v>
      </c>
      <c r="B4" s="19">
        <v>16539.3</v>
      </c>
      <c r="C4" s="19">
        <v>15771</v>
      </c>
      <c r="D4" s="19">
        <v>14927.1</v>
      </c>
      <c r="E4" s="19">
        <v>14628.2</v>
      </c>
      <c r="F4" s="19">
        <v>15260.20219</v>
      </c>
      <c r="G4" s="19">
        <v>15325.369860000001</v>
      </c>
      <c r="H4" s="19">
        <v>16055.205480000001</v>
      </c>
      <c r="I4" s="19">
        <v>16185.09863</v>
      </c>
      <c r="J4" s="19">
        <v>16668.524590000001</v>
      </c>
      <c r="K4" s="19">
        <v>16884.090410000001</v>
      </c>
      <c r="L4" s="19">
        <v>17036.284930000002</v>
      </c>
      <c r="M4" s="19">
        <v>16973.00822</v>
      </c>
      <c r="N4" s="19">
        <v>17051.885249999999</v>
      </c>
      <c r="O4" s="19">
        <v>17512.169860000002</v>
      </c>
      <c r="P4" s="19">
        <v>17544.865750000001</v>
      </c>
      <c r="Q4" s="19">
        <v>17760.030139999999</v>
      </c>
      <c r="R4" s="19">
        <v>18184.035520000001</v>
      </c>
      <c r="S4" s="19">
        <v>18654.797259999999</v>
      </c>
      <c r="T4" s="19">
        <v>18943.33973</v>
      </c>
      <c r="U4" s="19">
        <v>18923.726030000002</v>
      </c>
      <c r="V4" s="19">
        <v>19201.180329999999</v>
      </c>
      <c r="W4" s="19">
        <v>19299.5589</v>
      </c>
      <c r="X4" s="19">
        <v>19329.36</v>
      </c>
      <c r="Y4" s="19">
        <v>19599.239999999998</v>
      </c>
      <c r="Z4" s="19">
        <v>19955.45</v>
      </c>
      <c r="AA4" s="19">
        <v>19884.349999999999</v>
      </c>
      <c r="AB4" s="19">
        <v>20030.29</v>
      </c>
      <c r="AC4" s="19">
        <v>20089.14</v>
      </c>
      <c r="AD4" s="19">
        <v>20158.25</v>
      </c>
      <c r="AE4" s="19">
        <v>20041.25</v>
      </c>
      <c r="AF4" s="19">
        <v>20664.25</v>
      </c>
      <c r="AG4" s="19">
        <v>20769.416666666668</v>
      </c>
      <c r="AH4" s="19">
        <v>20663</v>
      </c>
      <c r="AI4" s="19">
        <v>21176.583333333332</v>
      </c>
      <c r="AJ4" s="19">
        <v>21706.333333333332</v>
      </c>
      <c r="AK4" s="19">
        <v>21906.5</v>
      </c>
      <c r="AL4" s="19">
        <v>22111.5</v>
      </c>
      <c r="AM4" s="19">
        <v>22470.833333333332</v>
      </c>
      <c r="AN4" s="29">
        <v>1.6250970460318481</v>
      </c>
    </row>
    <row r="5" spans="1:43" s="3" customFormat="1" x14ac:dyDescent="0.25">
      <c r="A5" s="7" t="s">
        <v>13</v>
      </c>
      <c r="B5" s="20">
        <v>1935.7</v>
      </c>
      <c r="C5" s="20">
        <v>1800.8</v>
      </c>
      <c r="D5" s="20">
        <v>1559</v>
      </c>
      <c r="E5" s="20">
        <v>1490.2</v>
      </c>
      <c r="F5" s="20">
        <v>1581.20219</v>
      </c>
      <c r="G5" s="20">
        <v>1575.36986</v>
      </c>
      <c r="H5" s="20">
        <v>1533.2054800000001</v>
      </c>
      <c r="I5" s="20">
        <v>1559.09863</v>
      </c>
      <c r="J5" s="20">
        <v>1646.52459</v>
      </c>
      <c r="K5" s="20">
        <v>1709.09041</v>
      </c>
      <c r="L5" s="20">
        <v>1764.28493</v>
      </c>
      <c r="M5" s="20">
        <v>1717.0082199999999</v>
      </c>
      <c r="N5" s="20">
        <v>1653.88525</v>
      </c>
      <c r="O5" s="20">
        <v>1725.16986</v>
      </c>
      <c r="P5" s="20">
        <v>1753.8657499999999</v>
      </c>
      <c r="Q5" s="20">
        <v>1766.0301400000001</v>
      </c>
      <c r="R5" s="20">
        <v>1860.0355199999999</v>
      </c>
      <c r="S5" s="20">
        <v>1895.7972600000001</v>
      </c>
      <c r="T5" s="20">
        <v>1913.3397299999999</v>
      </c>
      <c r="U5" s="20">
        <v>1934.72603</v>
      </c>
      <c r="V5" s="20">
        <v>1958.1803299999999</v>
      </c>
      <c r="W5" s="20">
        <v>2014.5589</v>
      </c>
      <c r="X5" s="20">
        <v>2056.36</v>
      </c>
      <c r="Y5" s="20">
        <v>2112.2399999999998</v>
      </c>
      <c r="Z5" s="20">
        <v>2141.4499999999998</v>
      </c>
      <c r="AA5" s="20">
        <v>2084.35</v>
      </c>
      <c r="AB5" s="20">
        <v>2055.29</v>
      </c>
      <c r="AC5" s="20">
        <v>2095.14</v>
      </c>
      <c r="AD5" s="20">
        <v>2012.25</v>
      </c>
      <c r="AE5" s="20">
        <v>2159.25</v>
      </c>
      <c r="AF5" s="20">
        <v>2212.25</v>
      </c>
      <c r="AG5" s="20">
        <v>2096.4166666666665</v>
      </c>
      <c r="AH5" s="20">
        <v>2099</v>
      </c>
      <c r="AI5" s="20">
        <v>2070.5833333333335</v>
      </c>
      <c r="AJ5" s="20">
        <v>2052.3333333333335</v>
      </c>
      <c r="AK5" s="20">
        <v>2020.5</v>
      </c>
      <c r="AL5" s="20">
        <v>2032.5</v>
      </c>
      <c r="AM5" s="20">
        <v>2159.8333333333335</v>
      </c>
      <c r="AN5" s="30">
        <v>6.2648626486264947</v>
      </c>
    </row>
    <row r="6" spans="1:43" s="3" customFormat="1" x14ac:dyDescent="0.25">
      <c r="A6" s="7" t="s">
        <v>0</v>
      </c>
      <c r="B6" s="20">
        <v>14603.6</v>
      </c>
      <c r="C6" s="20">
        <v>13970.2</v>
      </c>
      <c r="D6" s="20">
        <v>13368.1</v>
      </c>
      <c r="E6" s="20">
        <v>13138</v>
      </c>
      <c r="F6" s="20">
        <v>13679</v>
      </c>
      <c r="G6" s="20">
        <v>13750</v>
      </c>
      <c r="H6" s="20">
        <v>14522</v>
      </c>
      <c r="I6" s="20">
        <v>14626</v>
      </c>
      <c r="J6" s="20">
        <v>15022</v>
      </c>
      <c r="K6" s="20">
        <v>15175</v>
      </c>
      <c r="L6" s="20">
        <v>15272</v>
      </c>
      <c r="M6" s="20">
        <v>15256</v>
      </c>
      <c r="N6" s="20">
        <v>15398</v>
      </c>
      <c r="O6" s="20">
        <v>15787</v>
      </c>
      <c r="P6" s="20">
        <v>15791</v>
      </c>
      <c r="Q6" s="20">
        <v>15994</v>
      </c>
      <c r="R6" s="20">
        <v>16324</v>
      </c>
      <c r="S6" s="20">
        <v>16759</v>
      </c>
      <c r="T6" s="20">
        <v>17030</v>
      </c>
      <c r="U6" s="20">
        <v>16989</v>
      </c>
      <c r="V6" s="20">
        <v>17243</v>
      </c>
      <c r="W6" s="20">
        <v>17285</v>
      </c>
      <c r="X6" s="20">
        <v>17273</v>
      </c>
      <c r="Y6" s="20">
        <v>17487</v>
      </c>
      <c r="Z6" s="20">
        <v>17814</v>
      </c>
      <c r="AA6" s="20">
        <v>17800</v>
      </c>
      <c r="AB6" s="20">
        <v>17975</v>
      </c>
      <c r="AC6" s="20">
        <v>17994</v>
      </c>
      <c r="AD6" s="20">
        <v>18146</v>
      </c>
      <c r="AE6" s="20">
        <v>17882</v>
      </c>
      <c r="AF6" s="20">
        <v>18452</v>
      </c>
      <c r="AG6" s="20">
        <v>18673</v>
      </c>
      <c r="AH6" s="20">
        <v>18564</v>
      </c>
      <c r="AI6" s="20">
        <v>19106</v>
      </c>
      <c r="AJ6" s="20">
        <v>19654</v>
      </c>
      <c r="AK6" s="20">
        <v>19886</v>
      </c>
      <c r="AL6" s="20">
        <v>20079</v>
      </c>
      <c r="AM6" s="20">
        <v>20311</v>
      </c>
      <c r="AN6" s="30">
        <v>1.1554360276906219</v>
      </c>
      <c r="AO6" s="24"/>
      <c r="AP6" s="24"/>
      <c r="AQ6" s="24"/>
    </row>
    <row r="7" spans="1:43" s="13" customFormat="1" x14ac:dyDescent="0.25">
      <c r="A7" s="14" t="s">
        <v>14</v>
      </c>
      <c r="B7" s="21">
        <v>5855.7875113150685</v>
      </c>
      <c r="C7" s="21">
        <v>5722.6756880821922</v>
      </c>
      <c r="D7" s="21">
        <v>5512.2010859452057</v>
      </c>
      <c r="E7" s="21">
        <v>5267.6107304383568</v>
      </c>
      <c r="F7" s="21">
        <v>5298.1382406849316</v>
      </c>
      <c r="G7" s="21">
        <v>5148.0664141095904</v>
      </c>
      <c r="H7" s="21">
        <v>5484.0665668493148</v>
      </c>
      <c r="I7" s="21">
        <v>5518.9038251506845</v>
      </c>
      <c r="J7" s="21">
        <v>5630.3490100547951</v>
      </c>
      <c r="K7" s="21">
        <v>5798.7182355068499</v>
      </c>
      <c r="L7" s="21">
        <v>6129.7774475342467</v>
      </c>
      <c r="M7" s="21">
        <v>6194.676469232877</v>
      </c>
      <c r="N7" s="21">
        <v>6234.7288960547939</v>
      </c>
      <c r="O7" s="21">
        <v>6447.0673850136991</v>
      </c>
      <c r="P7" s="21">
        <v>6674.9143479726035</v>
      </c>
      <c r="Q7" s="21">
        <v>6669.0414910136988</v>
      </c>
      <c r="R7" s="21">
        <v>7014.8744658356172</v>
      </c>
      <c r="S7" s="21">
        <v>7075.5146907397266</v>
      </c>
      <c r="T7" s="21">
        <v>7223.3274047945206</v>
      </c>
      <c r="U7" s="21">
        <v>7085.8272201643831</v>
      </c>
      <c r="V7" s="21">
        <v>7025.3550559132054</v>
      </c>
      <c r="W7" s="21">
        <v>7265.8049251700231</v>
      </c>
      <c r="X7" s="21">
        <v>7002.9820379966486</v>
      </c>
      <c r="Y7" s="21">
        <v>6915.7205539448078</v>
      </c>
      <c r="Z7" s="21">
        <v>7179.9921352165829</v>
      </c>
      <c r="AA7" s="21">
        <v>7370.371875386717</v>
      </c>
      <c r="AB7" s="21">
        <v>7214.3674552616812</v>
      </c>
      <c r="AC7" s="21">
        <v>7181.0329421646311</v>
      </c>
      <c r="AD7" s="21">
        <v>7253.6859660664777</v>
      </c>
      <c r="AE7" s="21">
        <v>7386.183026181815</v>
      </c>
      <c r="AF7" s="21">
        <v>6978.7853502404669</v>
      </c>
      <c r="AG7" s="21">
        <v>7553.0838598127848</v>
      </c>
      <c r="AH7" s="21">
        <v>7385.7511016072931</v>
      </c>
      <c r="AI7" s="21">
        <v>7376.766926841522</v>
      </c>
      <c r="AJ7" s="21">
        <v>7078.5113370867566</v>
      </c>
      <c r="AK7" s="21">
        <v>6750.1448771618252</v>
      </c>
      <c r="AL7" s="21">
        <v>6308.3290630383963</v>
      </c>
      <c r="AM7" s="21">
        <v>5759.050055138423</v>
      </c>
      <c r="AN7" s="29">
        <v>-8.7072028489809625</v>
      </c>
    </row>
    <row r="8" spans="1:43" s="3" customFormat="1" x14ac:dyDescent="0.25">
      <c r="A8" s="4" t="s">
        <v>26</v>
      </c>
      <c r="B8" s="16">
        <v>501.8</v>
      </c>
      <c r="C8" s="16">
        <v>500.3</v>
      </c>
      <c r="D8" s="16">
        <v>483.4</v>
      </c>
      <c r="E8" s="16">
        <v>481.7</v>
      </c>
      <c r="F8" s="16">
        <v>472</v>
      </c>
      <c r="G8" s="16">
        <v>449.7</v>
      </c>
      <c r="H8" s="16">
        <v>453.83773000000002</v>
      </c>
      <c r="I8" s="16">
        <v>451.66503999999998</v>
      </c>
      <c r="J8" s="16">
        <v>455.64290999999997</v>
      </c>
      <c r="K8" s="16">
        <v>450.87988000000001</v>
      </c>
      <c r="L8" s="16">
        <v>455.99817999999999</v>
      </c>
      <c r="M8" s="16">
        <v>472.45143999999999</v>
      </c>
      <c r="N8" s="16">
        <v>491.19959999999998</v>
      </c>
      <c r="O8" s="16">
        <v>523.78516999999999</v>
      </c>
      <c r="P8" s="16">
        <v>495.17547999999999</v>
      </c>
      <c r="Q8" s="16">
        <v>478.42279000000002</v>
      </c>
      <c r="R8" s="16">
        <v>509.91735</v>
      </c>
      <c r="S8" s="16">
        <v>557.40368000000001</v>
      </c>
      <c r="T8" s="16">
        <v>570.34594000000004</v>
      </c>
      <c r="U8" s="16">
        <v>572.58128999999997</v>
      </c>
      <c r="V8" s="16">
        <v>613.12319000000002</v>
      </c>
      <c r="W8" s="16">
        <v>662.88882000000001</v>
      </c>
      <c r="X8" s="16">
        <v>597.63574000000006</v>
      </c>
      <c r="Y8" s="16">
        <v>626.92174</v>
      </c>
      <c r="Z8" s="16">
        <v>630.11247000000003</v>
      </c>
      <c r="AA8" s="16">
        <v>658.63152000000002</v>
      </c>
      <c r="AB8" s="16">
        <v>565.51626999999996</v>
      </c>
      <c r="AC8" s="16">
        <v>583.84627</v>
      </c>
      <c r="AD8" s="16">
        <v>604.21520999999996</v>
      </c>
      <c r="AE8" s="16">
        <v>620.02719999999999</v>
      </c>
      <c r="AF8" s="16">
        <v>622.19861000000003</v>
      </c>
      <c r="AG8" s="16">
        <v>617</v>
      </c>
      <c r="AH8" s="16">
        <v>650.75</v>
      </c>
      <c r="AI8" s="16">
        <v>681.66666666666663</v>
      </c>
      <c r="AJ8" s="16">
        <v>681.66666666666663</v>
      </c>
      <c r="AK8" s="16">
        <v>716.41666666666663</v>
      </c>
      <c r="AL8" s="16">
        <v>694.33333333333337</v>
      </c>
      <c r="AM8" s="16">
        <v>671.83333333333337</v>
      </c>
      <c r="AN8" s="30">
        <v>-3.2405184829572726</v>
      </c>
    </row>
    <row r="9" spans="1:43" s="3" customFormat="1" x14ac:dyDescent="0.25">
      <c r="A9" s="4" t="s">
        <v>27</v>
      </c>
      <c r="B9" s="16">
        <v>1118.6352963561644</v>
      </c>
      <c r="C9" s="16">
        <v>1089.701798219178</v>
      </c>
      <c r="D9" s="16">
        <v>1080.7695003835618</v>
      </c>
      <c r="E9" s="16">
        <v>1064.1419677260274</v>
      </c>
      <c r="F9" s="16">
        <v>1133.0930686849317</v>
      </c>
      <c r="G9" s="16">
        <v>1141.4635672054794</v>
      </c>
      <c r="H9" s="16">
        <v>1357.9483299999999</v>
      </c>
      <c r="I9" s="16">
        <v>1296.46442</v>
      </c>
      <c r="J9" s="16">
        <v>1300.7574999999999</v>
      </c>
      <c r="K9" s="16">
        <v>1262.0606600000001</v>
      </c>
      <c r="L9" s="16">
        <v>1497.06304</v>
      </c>
      <c r="M9" s="16">
        <v>1474.74332</v>
      </c>
      <c r="N9" s="16">
        <v>1491.02387</v>
      </c>
      <c r="O9" s="16">
        <v>1515.9226200000001</v>
      </c>
      <c r="P9" s="16">
        <v>1609.1296</v>
      </c>
      <c r="Q9" s="16">
        <v>1594.66382</v>
      </c>
      <c r="R9" s="16">
        <v>1696.3652300000001</v>
      </c>
      <c r="S9" s="16">
        <v>1833.82546</v>
      </c>
      <c r="T9" s="16">
        <v>1916.9650300000001</v>
      </c>
      <c r="U9" s="16">
        <v>1962.38896</v>
      </c>
      <c r="V9" s="16">
        <v>1602.2451430638894</v>
      </c>
      <c r="W9" s="16">
        <v>1678.9072664302973</v>
      </c>
      <c r="X9" s="16">
        <v>1637.0727954395718</v>
      </c>
      <c r="Y9" s="16">
        <v>1637.2130199539397</v>
      </c>
      <c r="Z9" s="16">
        <v>1731.1600478832497</v>
      </c>
      <c r="AA9" s="16">
        <v>1754.0815291401423</v>
      </c>
      <c r="AB9" s="16">
        <v>1782.5446030333699</v>
      </c>
      <c r="AC9" s="16">
        <v>1822.0674965177516</v>
      </c>
      <c r="AD9" s="16">
        <v>1816.9580704226416</v>
      </c>
      <c r="AE9" s="16">
        <v>1835.9511545653768</v>
      </c>
      <c r="AF9" s="16">
        <v>1841.1191970809107</v>
      </c>
      <c r="AG9" s="16">
        <v>2212.4166666666665</v>
      </c>
      <c r="AH9" s="16">
        <v>2073.4166666666665</v>
      </c>
      <c r="AI9" s="16">
        <v>2178.75</v>
      </c>
      <c r="AJ9" s="16">
        <v>2210.6666666666665</v>
      </c>
      <c r="AK9" s="16">
        <v>2062.75</v>
      </c>
      <c r="AL9" s="16">
        <v>1911.75</v>
      </c>
      <c r="AM9" s="16">
        <v>1786.8333333333333</v>
      </c>
      <c r="AN9" s="30">
        <v>-6.5341528268166211</v>
      </c>
    </row>
    <row r="10" spans="1:43" s="3" customFormat="1" x14ac:dyDescent="0.25">
      <c r="A10" s="4" t="s">
        <v>28</v>
      </c>
      <c r="B10" s="16">
        <v>153.72580427397261</v>
      </c>
      <c r="C10" s="16">
        <v>164.45648246575342</v>
      </c>
      <c r="D10" s="16">
        <v>165.46370479452057</v>
      </c>
      <c r="E10" s="16">
        <v>179.62534512328764</v>
      </c>
      <c r="F10" s="16">
        <v>179.41108821917808</v>
      </c>
      <c r="G10" s="16">
        <v>178.89041723287673</v>
      </c>
      <c r="H10" s="16">
        <v>188.06259684931507</v>
      </c>
      <c r="I10" s="16">
        <v>212.64211515068493</v>
      </c>
      <c r="J10" s="16">
        <v>215.69015005479454</v>
      </c>
      <c r="K10" s="16">
        <v>230.52984550684931</v>
      </c>
      <c r="L10" s="16">
        <v>226.09324753424659</v>
      </c>
      <c r="M10" s="16">
        <v>243.24341923287673</v>
      </c>
      <c r="N10" s="16">
        <v>241.5738460547945</v>
      </c>
      <c r="O10" s="16">
        <v>263.82991501369861</v>
      </c>
      <c r="P10" s="16">
        <v>258.82424797260273</v>
      </c>
      <c r="Q10" s="16">
        <v>275.70598101369865</v>
      </c>
      <c r="R10" s="16">
        <v>303.53672583561644</v>
      </c>
      <c r="S10" s="16">
        <v>300.03174073972605</v>
      </c>
      <c r="T10" s="16">
        <v>297.95345479452061</v>
      </c>
      <c r="U10" s="16">
        <v>309.9417601643836</v>
      </c>
      <c r="V10" s="16">
        <v>311.39864284931508</v>
      </c>
      <c r="W10" s="16">
        <v>326.09428873972604</v>
      </c>
      <c r="X10" s="16">
        <v>315.23873947945202</v>
      </c>
      <c r="Y10" s="16">
        <v>319.41623701369866</v>
      </c>
      <c r="Z10" s="16">
        <v>327.19155961643833</v>
      </c>
      <c r="AA10" s="16">
        <v>305.63459191780822</v>
      </c>
      <c r="AB10" s="16">
        <v>305.61149739726028</v>
      </c>
      <c r="AC10" s="16">
        <v>301.55308726027397</v>
      </c>
      <c r="AD10" s="16">
        <v>303.22035098630141</v>
      </c>
      <c r="AE10" s="16">
        <v>274.66871572602741</v>
      </c>
      <c r="AF10" s="16">
        <v>283.16294063013697</v>
      </c>
      <c r="AG10" s="16">
        <v>320.16767246575341</v>
      </c>
      <c r="AH10" s="16">
        <v>319.42091616438358</v>
      </c>
      <c r="AI10" s="16">
        <v>313.67793145205479</v>
      </c>
      <c r="AJ10" s="16">
        <v>341.87700375342462</v>
      </c>
      <c r="AK10" s="16">
        <v>348.71454382849311</v>
      </c>
      <c r="AL10" s="16">
        <v>355.68883470506296</v>
      </c>
      <c r="AM10" s="16">
        <v>362</v>
      </c>
      <c r="AN10" s="30">
        <v>1.7743501282997138</v>
      </c>
    </row>
    <row r="11" spans="1:43" s="3" customFormat="1" x14ac:dyDescent="0.25">
      <c r="A11" s="4" t="s">
        <v>29</v>
      </c>
      <c r="B11" s="16">
        <v>93.73235616438356</v>
      </c>
      <c r="C11" s="16">
        <v>88.777972602739723</v>
      </c>
      <c r="D11" s="16">
        <v>90.774575342465752</v>
      </c>
      <c r="E11" s="16">
        <v>74.004684931506844</v>
      </c>
      <c r="F11" s="16">
        <v>87.463561643835604</v>
      </c>
      <c r="G11" s="16">
        <v>85.993890410958898</v>
      </c>
      <c r="H11" s="16">
        <v>99.309429999999992</v>
      </c>
      <c r="I11" s="16">
        <v>85.451639999999998</v>
      </c>
      <c r="J11" s="16">
        <v>116.27889</v>
      </c>
      <c r="K11" s="16">
        <v>110.58605</v>
      </c>
      <c r="L11" s="16">
        <v>116.97093</v>
      </c>
      <c r="M11" s="16">
        <v>123.96728999999999</v>
      </c>
      <c r="N11" s="16">
        <v>129.94997999999998</v>
      </c>
      <c r="O11" s="16">
        <v>138.77402999999998</v>
      </c>
      <c r="P11" s="16">
        <v>138.68057999999999</v>
      </c>
      <c r="Q11" s="16">
        <v>141.55924999999999</v>
      </c>
      <c r="R11" s="16">
        <v>161.21802000000002</v>
      </c>
      <c r="S11" s="16">
        <v>139.19247999999999</v>
      </c>
      <c r="T11" s="16">
        <v>135.82558</v>
      </c>
      <c r="U11" s="16">
        <v>132.76845</v>
      </c>
      <c r="V11" s="16">
        <v>161.98320999999999</v>
      </c>
      <c r="W11" s="16">
        <v>160.26299999999998</v>
      </c>
      <c r="X11" s="16">
        <v>141.70000000000002</v>
      </c>
      <c r="Y11" s="16">
        <v>108.2</v>
      </c>
      <c r="Z11" s="16">
        <v>137</v>
      </c>
      <c r="AA11" s="16">
        <v>131.9</v>
      </c>
      <c r="AB11" s="16">
        <v>132.9</v>
      </c>
      <c r="AC11" s="16">
        <v>170.20000000000002</v>
      </c>
      <c r="AD11" s="16">
        <v>194.28763999999995</v>
      </c>
      <c r="AE11" s="16">
        <v>189.30100000000004</v>
      </c>
      <c r="AF11" s="16">
        <v>185.14890359334555</v>
      </c>
      <c r="AG11" s="16">
        <v>217.30745000000002</v>
      </c>
      <c r="AH11" s="16">
        <v>132.87849389344262</v>
      </c>
      <c r="AI11" s="16">
        <v>210.01300000000003</v>
      </c>
      <c r="AJ11" s="16">
        <v>201</v>
      </c>
      <c r="AK11" s="16">
        <v>193.56</v>
      </c>
      <c r="AL11" s="16">
        <v>205.67000000000002</v>
      </c>
      <c r="AM11" s="16">
        <v>208.03967054347825</v>
      </c>
      <c r="AN11" s="30">
        <v>1.1521712177168453</v>
      </c>
    </row>
    <row r="12" spans="1:43" s="3" customFormat="1" x14ac:dyDescent="0.25">
      <c r="A12" s="4" t="s">
        <v>30</v>
      </c>
      <c r="B12" s="16">
        <v>1019.9</v>
      </c>
      <c r="C12" s="16">
        <v>1172.3</v>
      </c>
      <c r="D12" s="16">
        <v>1121.5999999999999</v>
      </c>
      <c r="E12" s="16">
        <v>1057</v>
      </c>
      <c r="F12" s="16">
        <v>1163.57377</v>
      </c>
      <c r="G12" s="16">
        <v>1249.63562</v>
      </c>
      <c r="H12" s="16">
        <v>1268.8082199999999</v>
      </c>
      <c r="I12" s="16">
        <v>1298.2356199999999</v>
      </c>
      <c r="J12" s="16">
        <v>1287.1803299999999</v>
      </c>
      <c r="K12" s="16">
        <v>1331.73973</v>
      </c>
      <c r="L12" s="16">
        <v>1349.9397300000001</v>
      </c>
      <c r="M12" s="16">
        <v>1374.2575300000001</v>
      </c>
      <c r="N12" s="16">
        <v>1372.48361</v>
      </c>
      <c r="O12" s="16">
        <v>1396.9534200000001</v>
      </c>
      <c r="P12" s="16">
        <v>1471.4520500000001</v>
      </c>
      <c r="Q12" s="16">
        <v>1401.15068</v>
      </c>
      <c r="R12" s="16">
        <v>1396.6338800000001</v>
      </c>
      <c r="S12" s="16">
        <v>1367.9890399999999</v>
      </c>
      <c r="T12" s="16">
        <v>1377.2054800000001</v>
      </c>
      <c r="U12" s="16">
        <v>1322.2438400000001</v>
      </c>
      <c r="V12" s="16">
        <v>1293.1557399999999</v>
      </c>
      <c r="W12" s="16">
        <v>1331.84384</v>
      </c>
      <c r="X12" s="16">
        <v>1432.25</v>
      </c>
      <c r="Y12" s="16">
        <v>1470.5833333333333</v>
      </c>
      <c r="Z12" s="16">
        <v>1505.3333333333333</v>
      </c>
      <c r="AA12" s="16">
        <v>1474.6666666666667</v>
      </c>
      <c r="AB12" s="16">
        <v>1474</v>
      </c>
      <c r="AC12" s="16">
        <v>1458.1666666666667</v>
      </c>
      <c r="AD12" s="16">
        <v>1434.0833333333333</v>
      </c>
      <c r="AE12" s="16">
        <v>1524.5833333333333</v>
      </c>
      <c r="AF12" s="16">
        <v>1421.7561499999999</v>
      </c>
      <c r="AG12" s="16">
        <v>1416.5</v>
      </c>
      <c r="AH12" s="16">
        <v>1438</v>
      </c>
      <c r="AI12" s="16">
        <v>1517.1666666666667</v>
      </c>
      <c r="AJ12" s="16">
        <v>1463.5833333333333</v>
      </c>
      <c r="AK12" s="16">
        <v>1334.1666666666667</v>
      </c>
      <c r="AL12" s="16">
        <v>1112</v>
      </c>
      <c r="AM12" s="16">
        <v>895.08333333333337</v>
      </c>
      <c r="AN12" s="30">
        <v>-19.506894484412467</v>
      </c>
    </row>
    <row r="13" spans="1:43" s="3" customFormat="1" x14ac:dyDescent="0.25">
      <c r="A13" s="4" t="s">
        <v>65</v>
      </c>
      <c r="B13" s="16">
        <v>549.47276534246578</v>
      </c>
      <c r="C13" s="16">
        <v>502.840570520548</v>
      </c>
      <c r="D13" s="16">
        <v>439.49800399999998</v>
      </c>
      <c r="E13" s="16">
        <v>439.63235386301363</v>
      </c>
      <c r="F13" s="16">
        <v>386.78580512328762</v>
      </c>
      <c r="G13" s="16">
        <v>167.36647238356167</v>
      </c>
      <c r="H13" s="16">
        <v>184.30769000000001</v>
      </c>
      <c r="I13" s="16">
        <v>174.1</v>
      </c>
      <c r="J13" s="16">
        <v>189.92400000000001</v>
      </c>
      <c r="K13" s="16">
        <v>194</v>
      </c>
      <c r="L13" s="16">
        <v>200</v>
      </c>
      <c r="M13" s="16">
        <v>204.87016</v>
      </c>
      <c r="N13" s="16">
        <v>237.09044</v>
      </c>
      <c r="O13" s="16">
        <v>259.37101000000001</v>
      </c>
      <c r="P13" s="16">
        <v>257.56979000000001</v>
      </c>
      <c r="Q13" s="16">
        <v>266.83935000000002</v>
      </c>
      <c r="R13" s="16">
        <v>266.44929999999999</v>
      </c>
      <c r="S13" s="16">
        <v>260.00024999999999</v>
      </c>
      <c r="T13" s="16">
        <v>279.22392000000002</v>
      </c>
      <c r="U13" s="16">
        <v>243.13455999999999</v>
      </c>
      <c r="V13" s="16">
        <v>244.47658000000001</v>
      </c>
      <c r="W13" s="16">
        <v>266.50529999999998</v>
      </c>
      <c r="X13" s="16">
        <v>211.25949641095892</v>
      </c>
      <c r="Y13" s="16">
        <v>195.24521364383563</v>
      </c>
      <c r="Z13" s="16">
        <v>226.60313438356164</v>
      </c>
      <c r="AA13" s="16">
        <v>238.76603432876712</v>
      </c>
      <c r="AB13" s="16">
        <v>222.33799816438358</v>
      </c>
      <c r="AC13" s="16">
        <v>232.89759616438357</v>
      </c>
      <c r="AD13" s="16">
        <v>218.32274465753426</v>
      </c>
      <c r="AE13" s="16">
        <v>199.70484589041098</v>
      </c>
      <c r="AF13" s="16">
        <v>88.598794438356165</v>
      </c>
      <c r="AG13" s="16">
        <v>173.17010531506847</v>
      </c>
      <c r="AH13" s="16">
        <v>146.5</v>
      </c>
      <c r="AI13" s="16">
        <v>146.5</v>
      </c>
      <c r="AJ13" s="16">
        <v>161.15</v>
      </c>
      <c r="AK13" s="16">
        <v>165.9845</v>
      </c>
      <c r="AL13" s="16">
        <v>170.964035</v>
      </c>
      <c r="AM13" s="16">
        <v>175.40909991000001</v>
      </c>
      <c r="AN13" s="30">
        <v>2.6000000000000076</v>
      </c>
    </row>
    <row r="14" spans="1:43" s="3" customFormat="1" x14ac:dyDescent="0.25">
      <c r="A14" s="4" t="s">
        <v>31</v>
      </c>
      <c r="B14" s="16">
        <v>228.18627380821917</v>
      </c>
      <c r="C14" s="16">
        <v>167.5295598630137</v>
      </c>
      <c r="D14" s="16">
        <v>155.35930983561644</v>
      </c>
      <c r="E14" s="16">
        <v>85.470711917808217</v>
      </c>
      <c r="F14" s="16">
        <v>81.52014315068493</v>
      </c>
      <c r="G14" s="16">
        <v>85.865708547945204</v>
      </c>
      <c r="H14" s="16">
        <v>104.63197</v>
      </c>
      <c r="I14" s="16">
        <v>86.913839999999993</v>
      </c>
      <c r="J14" s="16">
        <v>87.523359999999997</v>
      </c>
      <c r="K14" s="16">
        <v>83.560810000000004</v>
      </c>
      <c r="L14" s="16">
        <v>92.019199999999998</v>
      </c>
      <c r="M14" s="16">
        <v>110.18177</v>
      </c>
      <c r="N14" s="16">
        <v>115.57105</v>
      </c>
      <c r="O14" s="16">
        <v>110.67306000000001</v>
      </c>
      <c r="P14" s="16">
        <v>103.2394</v>
      </c>
      <c r="Q14" s="16">
        <v>98.723060000000004</v>
      </c>
      <c r="R14" s="16">
        <v>102.22293000000001</v>
      </c>
      <c r="S14" s="16">
        <v>103.20095999999999</v>
      </c>
      <c r="T14" s="16">
        <v>105.49258</v>
      </c>
      <c r="U14" s="16">
        <v>151.86183</v>
      </c>
      <c r="V14" s="16">
        <v>157.99018000000001</v>
      </c>
      <c r="W14" s="16">
        <v>160.37674999999999</v>
      </c>
      <c r="X14" s="16">
        <v>154.66666666666666</v>
      </c>
      <c r="Y14" s="16">
        <v>153</v>
      </c>
      <c r="Z14" s="16">
        <v>127.5</v>
      </c>
      <c r="AA14" s="16">
        <v>148.58333333333334</v>
      </c>
      <c r="AB14" s="16">
        <v>134.41666666666666</v>
      </c>
      <c r="AC14" s="16">
        <v>137.36805555555554</v>
      </c>
      <c r="AD14" s="16">
        <v>87.916666666666671</v>
      </c>
      <c r="AE14" s="16">
        <v>134</v>
      </c>
      <c r="AF14" s="16">
        <v>115</v>
      </c>
      <c r="AG14" s="16">
        <v>137.5</v>
      </c>
      <c r="AH14" s="16">
        <v>85</v>
      </c>
      <c r="AI14" s="16">
        <v>125.33333333333333</v>
      </c>
      <c r="AJ14" s="16">
        <v>99.083333333333329</v>
      </c>
      <c r="AK14" s="16">
        <v>124.83333333333333</v>
      </c>
      <c r="AL14" s="16">
        <v>129.07766666666666</v>
      </c>
      <c r="AM14" s="16">
        <v>124.81810366666666</v>
      </c>
      <c r="AN14" s="30">
        <v>-3.3000000000000003</v>
      </c>
    </row>
    <row r="15" spans="1:43" s="3" customFormat="1" x14ac:dyDescent="0.25">
      <c r="A15" s="7" t="s">
        <v>32</v>
      </c>
      <c r="B15" s="20">
        <v>903.9</v>
      </c>
      <c r="C15" s="20">
        <v>839.80000000000007</v>
      </c>
      <c r="D15" s="20">
        <v>850.7</v>
      </c>
      <c r="E15" s="20">
        <v>833.7</v>
      </c>
      <c r="F15" s="20">
        <v>839.69999999999993</v>
      </c>
      <c r="G15" s="20">
        <v>892.40000000000009</v>
      </c>
      <c r="H15" s="20">
        <v>895.8</v>
      </c>
      <c r="I15" s="20">
        <v>831.39999999999986</v>
      </c>
      <c r="J15" s="20">
        <v>975.8</v>
      </c>
      <c r="K15" s="20">
        <v>1010.0999999999999</v>
      </c>
      <c r="L15" s="20">
        <v>1038.5999999999999</v>
      </c>
      <c r="M15" s="20">
        <v>1087.8</v>
      </c>
      <c r="N15" s="20">
        <v>1050.5999999999999</v>
      </c>
      <c r="O15" s="20">
        <v>1069.3</v>
      </c>
      <c r="P15" s="20">
        <v>1126.8</v>
      </c>
      <c r="Q15" s="20">
        <v>1201.1000000000001</v>
      </c>
      <c r="R15" s="20">
        <v>1335.1</v>
      </c>
      <c r="S15" s="20">
        <v>1327.3</v>
      </c>
      <c r="T15" s="20">
        <v>1332.7</v>
      </c>
      <c r="U15" s="20">
        <v>1209.2</v>
      </c>
      <c r="V15" s="20">
        <v>1240.9000000000001</v>
      </c>
      <c r="W15" s="20">
        <v>1292.73</v>
      </c>
      <c r="X15" s="20">
        <v>1197.4000000000001</v>
      </c>
      <c r="Y15" s="20">
        <v>1016.3</v>
      </c>
      <c r="Z15" s="20">
        <v>1042.7</v>
      </c>
      <c r="AA15" s="20">
        <v>1198.4000000000001</v>
      </c>
      <c r="AB15" s="20">
        <v>1079.8</v>
      </c>
      <c r="AC15" s="20">
        <v>1056.3</v>
      </c>
      <c r="AD15" s="20">
        <v>1142.7159999999999</v>
      </c>
      <c r="AE15" s="20">
        <v>1232.4190000000001</v>
      </c>
      <c r="AF15" s="20">
        <v>1089.12627</v>
      </c>
      <c r="AG15" s="20">
        <v>1123.876</v>
      </c>
      <c r="AH15" s="20">
        <v>1231.981</v>
      </c>
      <c r="AI15" s="20">
        <v>1245.0530000000001</v>
      </c>
      <c r="AJ15" s="20">
        <v>1162.5343333333333</v>
      </c>
      <c r="AK15" s="20">
        <v>1049.905</v>
      </c>
      <c r="AL15" s="20">
        <v>960.86436000000003</v>
      </c>
      <c r="AM15" s="20">
        <v>726</v>
      </c>
      <c r="AN15" s="30">
        <v>-24.443029607217404</v>
      </c>
    </row>
    <row r="16" spans="1:43" s="3" customFormat="1" x14ac:dyDescent="0.25">
      <c r="A16" s="4" t="s">
        <v>33</v>
      </c>
      <c r="B16" s="16">
        <v>1286.4350153698631</v>
      </c>
      <c r="C16" s="16">
        <v>1196.969304410959</v>
      </c>
      <c r="D16" s="16">
        <v>1124.6359915890412</v>
      </c>
      <c r="E16" s="16">
        <v>1052.3356668767124</v>
      </c>
      <c r="F16" s="16">
        <v>954.59080386301378</v>
      </c>
      <c r="G16" s="16">
        <v>896.75073832876717</v>
      </c>
      <c r="H16" s="16">
        <v>931.3606000000002</v>
      </c>
      <c r="I16" s="16">
        <v>1082.03115</v>
      </c>
      <c r="J16" s="16">
        <v>1001.55187</v>
      </c>
      <c r="K16" s="16">
        <v>1125.26126</v>
      </c>
      <c r="L16" s="16">
        <v>1153.09312</v>
      </c>
      <c r="M16" s="16">
        <v>1103.1615400000001</v>
      </c>
      <c r="N16" s="16">
        <v>1105.2365</v>
      </c>
      <c r="O16" s="16">
        <v>1168.4581600000001</v>
      </c>
      <c r="P16" s="16">
        <v>1214.0432000000001</v>
      </c>
      <c r="Q16" s="16">
        <v>1210.8765599999997</v>
      </c>
      <c r="R16" s="16">
        <v>1243.43103</v>
      </c>
      <c r="S16" s="16">
        <v>1186.5710799999999</v>
      </c>
      <c r="T16" s="16">
        <v>1207.6154199999999</v>
      </c>
      <c r="U16" s="16">
        <v>1181.7065299999999</v>
      </c>
      <c r="V16" s="16">
        <v>1400.0823699999999</v>
      </c>
      <c r="W16" s="16">
        <v>1386.1956599999999</v>
      </c>
      <c r="X16" s="16">
        <v>1315.7586000000001</v>
      </c>
      <c r="Y16" s="16">
        <v>1388.8410100000001</v>
      </c>
      <c r="Z16" s="16">
        <v>1452.39159</v>
      </c>
      <c r="AA16" s="16">
        <v>1459.7082</v>
      </c>
      <c r="AB16" s="16">
        <v>1517.2404199999996</v>
      </c>
      <c r="AC16" s="16">
        <v>1418.6337699999999</v>
      </c>
      <c r="AD16" s="16">
        <v>1451.9659499999998</v>
      </c>
      <c r="AE16" s="16">
        <v>1375.5277766666668</v>
      </c>
      <c r="AF16" s="16">
        <v>1332.674484497717</v>
      </c>
      <c r="AG16" s="16">
        <v>1335.1459653652969</v>
      </c>
      <c r="AH16" s="16">
        <v>1307.8040248828006</v>
      </c>
      <c r="AI16" s="16">
        <v>958.60632872280075</v>
      </c>
      <c r="AJ16" s="16">
        <v>756.95</v>
      </c>
      <c r="AK16" s="16">
        <v>753.81416666666667</v>
      </c>
      <c r="AL16" s="16">
        <v>767.98083333333341</v>
      </c>
      <c r="AM16" s="16">
        <v>809.03318101827779</v>
      </c>
      <c r="AN16" s="30">
        <v>5.3454911767473856</v>
      </c>
    </row>
    <row r="17" spans="1:40" s="13" customFormat="1" x14ac:dyDescent="0.25">
      <c r="A17" s="12" t="s">
        <v>61</v>
      </c>
      <c r="B17" s="19">
        <v>10333.261255890409</v>
      </c>
      <c r="C17" s="19">
        <v>10292.13023610959</v>
      </c>
      <c r="D17" s="19">
        <v>10294.027059369862</v>
      </c>
      <c r="E17" s="19">
        <v>10313.632399506849</v>
      </c>
      <c r="F17" s="19">
        <v>10229.59824709589</v>
      </c>
      <c r="G17" s="19">
        <v>10192.80220939726</v>
      </c>
      <c r="H17" s="19">
        <v>11602.33973</v>
      </c>
      <c r="I17" s="19">
        <v>11520.306680000002</v>
      </c>
      <c r="J17" s="19">
        <v>10662.462620000002</v>
      </c>
      <c r="K17" s="19">
        <v>10731.041690000002</v>
      </c>
      <c r="L17" s="19">
        <v>10353.836720000001</v>
      </c>
      <c r="M17" s="19">
        <v>9577.8821900000021</v>
      </c>
      <c r="N17" s="19">
        <v>9900.1322499999987</v>
      </c>
      <c r="O17" s="19">
        <v>8575.9576799999995</v>
      </c>
      <c r="P17" s="19">
        <v>7583.0949900000005</v>
      </c>
      <c r="Q17" s="19">
        <v>7513.0940899999987</v>
      </c>
      <c r="R17" s="19">
        <v>7113.4313299999994</v>
      </c>
      <c r="S17" s="19">
        <v>7114.8416200000001</v>
      </c>
      <c r="T17" s="19">
        <v>7053.7293200000004</v>
      </c>
      <c r="U17" s="19">
        <v>6944.7038999999995</v>
      </c>
      <c r="V17" s="19">
        <v>7081.5163199999997</v>
      </c>
      <c r="W17" s="19">
        <v>7863.8227600000009</v>
      </c>
      <c r="X17" s="19">
        <v>8146.8314599999994</v>
      </c>
      <c r="Y17" s="19">
        <v>8205.3988300000001</v>
      </c>
      <c r="Z17" s="19">
        <v>8512.1342599999989</v>
      </c>
      <c r="AA17" s="19">
        <v>8819.2385200000008</v>
      </c>
      <c r="AB17" s="19">
        <v>9035.6447099999987</v>
      </c>
      <c r="AC17" s="19">
        <v>9134.9292000000005</v>
      </c>
      <c r="AD17" s="19">
        <v>9378.2310681918152</v>
      </c>
      <c r="AE17" s="19">
        <v>9246.3265247011532</v>
      </c>
      <c r="AF17" s="19">
        <v>9217.1527444083913</v>
      </c>
      <c r="AG17" s="19">
        <v>9159.6903048736203</v>
      </c>
      <c r="AH17" s="19">
        <v>9053.1180200475319</v>
      </c>
      <c r="AI17" s="19">
        <v>9129.819627470546</v>
      </c>
      <c r="AJ17" s="19">
        <v>9251.8024496904527</v>
      </c>
      <c r="AK17" s="19">
        <v>9113.0342565554474</v>
      </c>
      <c r="AL17" s="19">
        <v>8937.9750362588456</v>
      </c>
      <c r="AM17" s="19">
        <v>9052.8625311955257</v>
      </c>
      <c r="AN17" s="29">
        <v>1.2853861693573077</v>
      </c>
    </row>
    <row r="18" spans="1:40" s="3" customFormat="1" x14ac:dyDescent="0.25">
      <c r="A18" s="4" t="s">
        <v>1</v>
      </c>
      <c r="B18" s="16" t="s">
        <v>15</v>
      </c>
      <c r="C18" s="16" t="s">
        <v>15</v>
      </c>
      <c r="D18" s="16" t="s">
        <v>15</v>
      </c>
      <c r="E18" s="16" t="s">
        <v>15</v>
      </c>
      <c r="F18" s="16" t="s">
        <v>15</v>
      </c>
      <c r="G18" s="16" t="s">
        <v>15</v>
      </c>
      <c r="H18" s="16" t="s">
        <v>15</v>
      </c>
      <c r="I18" s="16" t="s">
        <v>15</v>
      </c>
      <c r="J18" s="16" t="s">
        <v>15</v>
      </c>
      <c r="K18" s="16" t="s">
        <v>15</v>
      </c>
      <c r="L18" s="16" t="s">
        <v>15</v>
      </c>
      <c r="M18" s="16" t="s">
        <v>15</v>
      </c>
      <c r="N18" s="16">
        <v>255.70643999999999</v>
      </c>
      <c r="O18" s="16">
        <v>224.75104999999999</v>
      </c>
      <c r="P18" s="16">
        <v>217.09367</v>
      </c>
      <c r="Q18" s="16">
        <v>225.40717000000001</v>
      </c>
      <c r="R18" s="16">
        <v>183.01751999999999</v>
      </c>
      <c r="S18" s="16">
        <v>164.73827</v>
      </c>
      <c r="T18" s="16">
        <v>177.02036000000001</v>
      </c>
      <c r="U18" s="16">
        <v>198.51238000000001</v>
      </c>
      <c r="V18" s="16">
        <v>179.11447999999999</v>
      </c>
      <c r="W18" s="16">
        <v>160.11863</v>
      </c>
      <c r="X18" s="16">
        <v>149.27056999999999</v>
      </c>
      <c r="Y18" s="16">
        <v>144.68325999999999</v>
      </c>
      <c r="Z18" s="16">
        <v>140.19614999999999</v>
      </c>
      <c r="AA18" s="16">
        <v>147.43432999999999</v>
      </c>
      <c r="AB18" s="16">
        <v>173.45049</v>
      </c>
      <c r="AC18" s="16">
        <v>164.99682000000001</v>
      </c>
      <c r="AD18" s="16">
        <v>161.11618999999999</v>
      </c>
      <c r="AE18" s="16">
        <v>125.17389</v>
      </c>
      <c r="AF18" s="16">
        <v>127.22700000000002</v>
      </c>
      <c r="AG18" s="16">
        <v>126.41666666666667</v>
      </c>
      <c r="AH18" s="16">
        <v>117.66666666666667</v>
      </c>
      <c r="AI18" s="16">
        <v>126.08333333333333</v>
      </c>
      <c r="AJ18" s="16">
        <v>128.5</v>
      </c>
      <c r="AK18" s="16">
        <v>125.25</v>
      </c>
      <c r="AL18" s="16">
        <v>114.25</v>
      </c>
      <c r="AM18" s="16">
        <v>106.75</v>
      </c>
      <c r="AN18" s="30">
        <v>-6.5645514223194743</v>
      </c>
    </row>
    <row r="19" spans="1:40" s="3" customFormat="1" x14ac:dyDescent="0.25">
      <c r="A19" s="4" t="s">
        <v>2</v>
      </c>
      <c r="B19" s="16" t="s">
        <v>15</v>
      </c>
      <c r="C19" s="16" t="s">
        <v>15</v>
      </c>
      <c r="D19" s="16" t="s">
        <v>15</v>
      </c>
      <c r="E19" s="16" t="s">
        <v>15</v>
      </c>
      <c r="F19" s="16" t="s">
        <v>15</v>
      </c>
      <c r="G19" s="16" t="s">
        <v>15</v>
      </c>
      <c r="H19" s="16" t="s">
        <v>15</v>
      </c>
      <c r="I19" s="16" t="s">
        <v>15</v>
      </c>
      <c r="J19" s="16" t="s">
        <v>15</v>
      </c>
      <c r="K19" s="16" t="s">
        <v>15</v>
      </c>
      <c r="L19" s="16" t="s">
        <v>15</v>
      </c>
      <c r="M19" s="16" t="s">
        <v>15</v>
      </c>
      <c r="N19" s="16">
        <v>425.59924999999998</v>
      </c>
      <c r="O19" s="16">
        <v>293.31308000000001</v>
      </c>
      <c r="P19" s="16">
        <v>267.35131000000001</v>
      </c>
      <c r="Q19" s="16">
        <v>269.53872999999999</v>
      </c>
      <c r="R19" s="16">
        <v>248.78055000000001</v>
      </c>
      <c r="S19" s="16">
        <v>250.47881000000001</v>
      </c>
      <c r="T19" s="16">
        <v>230.56697</v>
      </c>
      <c r="U19" s="16">
        <v>229.28030999999999</v>
      </c>
      <c r="V19" s="16">
        <v>278.22097000000002</v>
      </c>
      <c r="W19" s="16">
        <v>285.33787999999998</v>
      </c>
      <c r="X19" s="16">
        <v>299.12166999999999</v>
      </c>
      <c r="Y19" s="16">
        <v>313.94385999999997</v>
      </c>
      <c r="Z19" s="16">
        <v>364.74633</v>
      </c>
      <c r="AA19" s="16">
        <v>384.93191999999999</v>
      </c>
      <c r="AB19" s="16">
        <v>427.36489</v>
      </c>
      <c r="AC19" s="16">
        <v>428.39339999999999</v>
      </c>
      <c r="AD19" s="16">
        <v>427.79122999999998</v>
      </c>
      <c r="AE19" s="16">
        <v>428.08312000000001</v>
      </c>
      <c r="AF19" s="16">
        <v>345.98227000000003</v>
      </c>
      <c r="AG19" s="16">
        <v>411.52298200000007</v>
      </c>
      <c r="AH19" s="16">
        <v>408.35460039999998</v>
      </c>
      <c r="AI19" s="16">
        <v>404.34684047999997</v>
      </c>
      <c r="AJ19" s="16">
        <v>356.66666666666669</v>
      </c>
      <c r="AK19" s="16">
        <v>395.25</v>
      </c>
      <c r="AL19" s="16">
        <v>369.41666666666703</v>
      </c>
      <c r="AM19" s="16">
        <v>365.75</v>
      </c>
      <c r="AN19" s="30">
        <v>-0.99255583126560509</v>
      </c>
    </row>
    <row r="20" spans="1:40" s="3" customFormat="1" x14ac:dyDescent="0.25">
      <c r="A20" s="4" t="s">
        <v>3</v>
      </c>
      <c r="B20" s="16" t="s">
        <v>15</v>
      </c>
      <c r="C20" s="16" t="s">
        <v>15</v>
      </c>
      <c r="D20" s="16" t="s">
        <v>15</v>
      </c>
      <c r="E20" s="16" t="s">
        <v>15</v>
      </c>
      <c r="F20" s="16" t="s">
        <v>15</v>
      </c>
      <c r="G20" s="16" t="s">
        <v>15</v>
      </c>
      <c r="H20" s="16" t="s">
        <v>15</v>
      </c>
      <c r="I20" s="16" t="s">
        <v>15</v>
      </c>
      <c r="J20" s="16" t="s">
        <v>15</v>
      </c>
      <c r="K20" s="16" t="s">
        <v>15</v>
      </c>
      <c r="L20" s="16" t="s">
        <v>15</v>
      </c>
      <c r="M20" s="16" t="s">
        <v>15</v>
      </c>
      <c r="N20" s="16">
        <v>360.83731999999998</v>
      </c>
      <c r="O20" s="16">
        <v>318.55552999999998</v>
      </c>
      <c r="P20" s="16">
        <v>306.57969000000003</v>
      </c>
      <c r="Q20" s="16">
        <v>273.83003000000002</v>
      </c>
      <c r="R20" s="16">
        <v>257.99086</v>
      </c>
      <c r="S20" s="16">
        <v>214.90717000000001</v>
      </c>
      <c r="T20" s="16">
        <v>191.55333999999999</v>
      </c>
      <c r="U20" s="16">
        <v>146.96229</v>
      </c>
      <c r="V20" s="16">
        <v>180.02010999999999</v>
      </c>
      <c r="W20" s="16">
        <v>222.80518000000001</v>
      </c>
      <c r="X20" s="16">
        <v>223.52877000000001</v>
      </c>
      <c r="Y20" s="16">
        <v>209.07431</v>
      </c>
      <c r="Z20" s="16">
        <v>249.72363000000001</v>
      </c>
      <c r="AA20" s="16">
        <v>264.86309999999997</v>
      </c>
      <c r="AB20" s="16">
        <v>277.20886999999999</v>
      </c>
      <c r="AC20" s="16">
        <v>268.82449000000003</v>
      </c>
      <c r="AD20" s="16">
        <v>301.48903999999999</v>
      </c>
      <c r="AE20" s="16">
        <v>284.08333333333331</v>
      </c>
      <c r="AF20" s="16">
        <v>300</v>
      </c>
      <c r="AG20" s="16">
        <v>300</v>
      </c>
      <c r="AH20" s="16">
        <v>300</v>
      </c>
      <c r="AI20" s="16">
        <v>322.25</v>
      </c>
      <c r="AJ20" s="16">
        <v>385.83333333333331</v>
      </c>
      <c r="AK20" s="16">
        <v>359.25</v>
      </c>
      <c r="AL20" s="16">
        <v>359.41666666666669</v>
      </c>
      <c r="AM20" s="16">
        <v>368.75</v>
      </c>
      <c r="AN20" s="30">
        <v>2.5968003709714762</v>
      </c>
    </row>
    <row r="21" spans="1:40" s="3" customFormat="1" x14ac:dyDescent="0.25">
      <c r="A21" s="4" t="s">
        <v>16</v>
      </c>
      <c r="B21" s="16">
        <v>310.1990130410959</v>
      </c>
      <c r="C21" s="16">
        <v>262.4950316438356</v>
      </c>
      <c r="D21" s="16">
        <v>257.71306013698631</v>
      </c>
      <c r="E21" s="16">
        <v>262.92475038356167</v>
      </c>
      <c r="F21" s="16">
        <v>264.47212342465752</v>
      </c>
      <c r="G21" s="16">
        <v>269.97376035616441</v>
      </c>
      <c r="H21" s="16">
        <v>280.20821999999998</v>
      </c>
      <c r="I21" s="16">
        <v>293.81918000000002</v>
      </c>
      <c r="J21" s="16">
        <v>303.93443000000002</v>
      </c>
      <c r="K21" s="16">
        <v>307.98903999999999</v>
      </c>
      <c r="L21" s="16">
        <v>261.73151000000001</v>
      </c>
      <c r="M21" s="16">
        <v>235.82465999999999</v>
      </c>
      <c r="N21" s="16">
        <v>265.60656</v>
      </c>
      <c r="O21" s="16">
        <v>285.48219</v>
      </c>
      <c r="P21" s="16">
        <v>282.70684999999997</v>
      </c>
      <c r="Q21" s="16">
        <v>282.40548000000001</v>
      </c>
      <c r="R21" s="16">
        <v>309.92896000000002</v>
      </c>
      <c r="S21" s="16">
        <v>322.17259999999999</v>
      </c>
      <c r="T21" s="16">
        <v>348.20548000000002</v>
      </c>
      <c r="U21" s="16">
        <v>364.26026999999999</v>
      </c>
      <c r="V21" s="16">
        <v>385.36338999999998</v>
      </c>
      <c r="W21" s="16">
        <v>377.57260000000002</v>
      </c>
      <c r="X21" s="16">
        <v>359.48219</v>
      </c>
      <c r="Y21" s="16">
        <v>376.96438000000001</v>
      </c>
      <c r="Z21" s="16">
        <v>390.92349999999999</v>
      </c>
      <c r="AA21" s="16">
        <v>392.33972999999997</v>
      </c>
      <c r="AB21" s="16">
        <v>441.76711999999998</v>
      </c>
      <c r="AC21" s="16">
        <v>435.94247000000001</v>
      </c>
      <c r="AD21" s="16">
        <v>454.10383000000002</v>
      </c>
      <c r="AE21" s="16">
        <v>462.15890000000002</v>
      </c>
      <c r="AF21" s="16">
        <v>520.93608333333339</v>
      </c>
      <c r="AG21" s="16">
        <v>531</v>
      </c>
      <c r="AH21" s="16">
        <v>550.83333333333337</v>
      </c>
      <c r="AI21" s="16">
        <v>518.33333333333337</v>
      </c>
      <c r="AJ21" s="16">
        <v>515.5</v>
      </c>
      <c r="AK21" s="16">
        <v>566.16666666666663</v>
      </c>
      <c r="AL21" s="16">
        <v>555.58333333333337</v>
      </c>
      <c r="AM21" s="16">
        <v>552.16666666666663</v>
      </c>
      <c r="AN21" s="30">
        <v>-0.61496925153743676</v>
      </c>
    </row>
    <row r="22" spans="1:40" s="3" customFormat="1" x14ac:dyDescent="0.25">
      <c r="A22" s="4" t="s">
        <v>17</v>
      </c>
      <c r="B22" s="16">
        <v>529.51600693150681</v>
      </c>
      <c r="C22" s="16">
        <v>480.0855394246575</v>
      </c>
      <c r="D22" s="16">
        <v>440.99045224657533</v>
      </c>
      <c r="E22" s="16">
        <v>459.57248421917814</v>
      </c>
      <c r="F22" s="16">
        <v>475.12116136986305</v>
      </c>
      <c r="G22" s="16">
        <v>478.38726879452054</v>
      </c>
      <c r="H22" s="16">
        <v>510.7</v>
      </c>
      <c r="I22" s="16">
        <v>529.95871999999997</v>
      </c>
      <c r="J22" s="16">
        <v>535.06325000000004</v>
      </c>
      <c r="K22" s="16">
        <v>544.51009999999997</v>
      </c>
      <c r="L22" s="16">
        <v>485.00020000000001</v>
      </c>
      <c r="M22" s="16">
        <v>316.22514000000001</v>
      </c>
      <c r="N22" s="16">
        <v>274.55229000000003</v>
      </c>
      <c r="O22" s="16">
        <v>270.93632000000002</v>
      </c>
      <c r="P22" s="16">
        <v>296.69740999999999</v>
      </c>
      <c r="Q22" s="16">
        <v>299.34444999999999</v>
      </c>
      <c r="R22" s="16">
        <v>268.68916999999999</v>
      </c>
      <c r="S22" s="16">
        <v>265.00601</v>
      </c>
      <c r="T22" s="16">
        <v>264.82654000000002</v>
      </c>
      <c r="U22" s="16">
        <v>227.45634999999999</v>
      </c>
      <c r="V22" s="16">
        <v>237.27322000000001</v>
      </c>
      <c r="W22" s="16">
        <v>286.24336</v>
      </c>
      <c r="X22" s="16">
        <v>280.18531999999999</v>
      </c>
      <c r="Y22" s="16">
        <v>235.66418999999999</v>
      </c>
      <c r="Z22" s="16">
        <v>272.74603999999999</v>
      </c>
      <c r="AA22" s="16">
        <v>316.05595</v>
      </c>
      <c r="AB22" s="16">
        <v>305.8383</v>
      </c>
      <c r="AC22" s="16">
        <v>296.88026000000002</v>
      </c>
      <c r="AD22" s="16">
        <v>298.18738000000002</v>
      </c>
      <c r="AE22" s="16">
        <v>260.77463</v>
      </c>
      <c r="AF22" s="16">
        <v>218.70287999999999</v>
      </c>
      <c r="AG22" s="16">
        <v>214.04403287671232</v>
      </c>
      <c r="AH22" s="16">
        <v>216.37345643835616</v>
      </c>
      <c r="AI22" s="16">
        <v>215.20874465753423</v>
      </c>
      <c r="AJ22" s="16">
        <v>244.41666666666666</v>
      </c>
      <c r="AK22" s="16">
        <v>242.33333333333334</v>
      </c>
      <c r="AL22" s="16">
        <v>262.83333333333331</v>
      </c>
      <c r="AM22" s="16">
        <v>265.5</v>
      </c>
      <c r="AN22" s="30">
        <v>1.0145846544071093</v>
      </c>
    </row>
    <row r="23" spans="1:40" s="3" customFormat="1" x14ac:dyDescent="0.25">
      <c r="A23" s="4" t="s">
        <v>4</v>
      </c>
      <c r="B23" s="16" t="s">
        <v>15</v>
      </c>
      <c r="C23" s="16" t="s">
        <v>15</v>
      </c>
      <c r="D23" s="16" t="s">
        <v>15</v>
      </c>
      <c r="E23" s="16" t="s">
        <v>15</v>
      </c>
      <c r="F23" s="16" t="s">
        <v>15</v>
      </c>
      <c r="G23" s="16" t="s">
        <v>15</v>
      </c>
      <c r="H23" s="16" t="s">
        <v>15</v>
      </c>
      <c r="I23" s="16" t="s">
        <v>15</v>
      </c>
      <c r="J23" s="16" t="s">
        <v>15</v>
      </c>
      <c r="K23" s="16" t="s">
        <v>15</v>
      </c>
      <c r="L23" s="16" t="s">
        <v>15</v>
      </c>
      <c r="M23" s="16" t="s">
        <v>15</v>
      </c>
      <c r="N23" s="16">
        <v>6825.4</v>
      </c>
      <c r="O23" s="16">
        <v>5794.9</v>
      </c>
      <c r="P23" s="16">
        <v>4887.6000000000004</v>
      </c>
      <c r="Q23" s="16">
        <v>4882.3999999999996</v>
      </c>
      <c r="R23" s="16">
        <v>4681.3999999999996</v>
      </c>
      <c r="S23" s="16">
        <v>4695.3</v>
      </c>
      <c r="T23" s="16">
        <v>4586.3</v>
      </c>
      <c r="U23" s="16">
        <v>4571.8999999999996</v>
      </c>
      <c r="V23" s="16">
        <v>4676.7</v>
      </c>
      <c r="W23" s="16">
        <v>5018.1000000000004</v>
      </c>
      <c r="X23" s="16">
        <v>5394.5</v>
      </c>
      <c r="Y23" s="16">
        <v>5429.6</v>
      </c>
      <c r="Z23" s="16">
        <v>5522</v>
      </c>
      <c r="AA23" s="16">
        <v>5693.2</v>
      </c>
      <c r="AB23" s="16">
        <v>5869.7</v>
      </c>
      <c r="AC23" s="16">
        <v>6108.5</v>
      </c>
      <c r="AD23" s="16">
        <v>6357.1187081918151</v>
      </c>
      <c r="AE23" s="16">
        <v>6425.0944701532062</v>
      </c>
      <c r="AF23" s="16">
        <v>6428.7671506230035</v>
      </c>
      <c r="AG23" s="16">
        <v>6432.4398310928</v>
      </c>
      <c r="AH23" s="16">
        <v>6436.1125115626</v>
      </c>
      <c r="AI23" s="16">
        <v>6536.1125115626</v>
      </c>
      <c r="AJ23" s="16">
        <v>6636.1125115626</v>
      </c>
      <c r="AK23" s="16">
        <v>6437.0291362157222</v>
      </c>
      <c r="AL23" s="16">
        <v>6337.0291362157222</v>
      </c>
      <c r="AM23" s="25">
        <v>6349.3574600103639</v>
      </c>
      <c r="AN23" s="30">
        <v>0.19454421827076707</v>
      </c>
    </row>
    <row r="24" spans="1:40" s="3" customFormat="1" x14ac:dyDescent="0.25">
      <c r="A24" s="7" t="s">
        <v>5</v>
      </c>
      <c r="B24" s="16" t="s">
        <v>15</v>
      </c>
      <c r="C24" s="16" t="s">
        <v>15</v>
      </c>
      <c r="D24" s="16" t="s">
        <v>15</v>
      </c>
      <c r="E24" s="16" t="s">
        <v>15</v>
      </c>
      <c r="F24" s="16" t="s">
        <v>15</v>
      </c>
      <c r="G24" s="16" t="s">
        <v>15</v>
      </c>
      <c r="H24" s="16" t="s">
        <v>15</v>
      </c>
      <c r="I24" s="16" t="s">
        <v>15</v>
      </c>
      <c r="J24" s="16" t="s">
        <v>15</v>
      </c>
      <c r="K24" s="16" t="s">
        <v>15</v>
      </c>
      <c r="L24" s="16" t="s">
        <v>15</v>
      </c>
      <c r="M24" s="16" t="s">
        <v>15</v>
      </c>
      <c r="N24" s="20">
        <v>809.94241999999997</v>
      </c>
      <c r="O24" s="20">
        <v>471.82053000000002</v>
      </c>
      <c r="P24" s="20">
        <v>418.4271</v>
      </c>
      <c r="Q24" s="20">
        <v>358.51643000000001</v>
      </c>
      <c r="R24" s="20">
        <v>267.09330999999997</v>
      </c>
      <c r="S24" s="20">
        <v>262.09118999999998</v>
      </c>
      <c r="T24" s="20">
        <v>288.68659000000002</v>
      </c>
      <c r="U24" s="20">
        <v>281.04424</v>
      </c>
      <c r="V24" s="20">
        <v>204.43441999999999</v>
      </c>
      <c r="W24" s="20">
        <v>470.73021</v>
      </c>
      <c r="X24" s="20">
        <v>457.03050999999999</v>
      </c>
      <c r="Y24" s="20">
        <v>492.04041000000001</v>
      </c>
      <c r="Z24" s="20">
        <v>504.45943999999997</v>
      </c>
      <c r="AA24" s="20">
        <v>492.03188999999998</v>
      </c>
      <c r="AB24" s="20">
        <v>378.52105</v>
      </c>
      <c r="AC24" s="20">
        <v>347.75547999999998</v>
      </c>
      <c r="AD24" s="20">
        <v>262.23307</v>
      </c>
      <c r="AE24" s="20">
        <v>257.36273</v>
      </c>
      <c r="AF24" s="20">
        <v>262.26942000000003</v>
      </c>
      <c r="AG24" s="20">
        <v>207.75</v>
      </c>
      <c r="AH24" s="20">
        <v>112.66666666666667</v>
      </c>
      <c r="AI24" s="20">
        <v>89.5</v>
      </c>
      <c r="AJ24" s="20">
        <v>73.75</v>
      </c>
      <c r="AK24" s="20">
        <v>29.333333333333332</v>
      </c>
      <c r="AL24" s="20">
        <v>25.083333333333332</v>
      </c>
      <c r="AM24" s="20">
        <v>45.833333333333336</v>
      </c>
      <c r="AN24" s="30">
        <v>82.724252491694372</v>
      </c>
    </row>
    <row r="25" spans="1:40" s="3" customFormat="1" x14ac:dyDescent="0.25">
      <c r="A25" s="4" t="s">
        <v>34</v>
      </c>
      <c r="B25" s="16">
        <v>9493.5462359178073</v>
      </c>
      <c r="C25" s="16">
        <v>9549.5496650410969</v>
      </c>
      <c r="D25" s="16">
        <v>9595.3235469863012</v>
      </c>
      <c r="E25" s="16">
        <v>9591.1351649041098</v>
      </c>
      <c r="F25" s="16">
        <v>9490.0049623013692</v>
      </c>
      <c r="G25" s="16">
        <v>9444.4411802465747</v>
      </c>
      <c r="H25" s="16">
        <v>10811.43151</v>
      </c>
      <c r="I25" s="16">
        <v>10696.528780000001</v>
      </c>
      <c r="J25" s="16">
        <v>9823.4649400000017</v>
      </c>
      <c r="K25" s="16">
        <v>9878.5425500000019</v>
      </c>
      <c r="L25" s="16">
        <v>9607.1050100000011</v>
      </c>
      <c r="M25" s="16">
        <v>9025.8323900000014</v>
      </c>
      <c r="N25" s="16">
        <v>682.48797000000002</v>
      </c>
      <c r="O25" s="16">
        <v>916.19898000000012</v>
      </c>
      <c r="P25" s="16">
        <v>906.63896</v>
      </c>
      <c r="Q25" s="16">
        <v>921.65179999999998</v>
      </c>
      <c r="R25" s="16">
        <v>896.53096000000005</v>
      </c>
      <c r="S25" s="16">
        <v>940.14757000000009</v>
      </c>
      <c r="T25" s="16">
        <v>966.57004000000006</v>
      </c>
      <c r="U25" s="16">
        <v>925.28806000000009</v>
      </c>
      <c r="V25" s="16">
        <v>940.3897300000001</v>
      </c>
      <c r="W25" s="16">
        <v>1042.9149000000002</v>
      </c>
      <c r="X25" s="16">
        <v>983.71243000000004</v>
      </c>
      <c r="Y25" s="16">
        <v>1003.4284200000001</v>
      </c>
      <c r="Z25" s="16">
        <v>1067.3391700000002</v>
      </c>
      <c r="AA25" s="16">
        <v>1128.3815999999999</v>
      </c>
      <c r="AB25" s="16">
        <v>1161.7939899999999</v>
      </c>
      <c r="AC25" s="16">
        <v>1083.6362799999999</v>
      </c>
      <c r="AD25" s="16">
        <v>1116.1916200000001</v>
      </c>
      <c r="AE25" s="16">
        <v>1003.5954512146119</v>
      </c>
      <c r="AF25" s="16">
        <v>1013.2679404520549</v>
      </c>
      <c r="AG25" s="16">
        <v>936.51679223744293</v>
      </c>
      <c r="AH25" s="16">
        <v>911.11078497990854</v>
      </c>
      <c r="AI25" s="16">
        <v>917.98486410374426</v>
      </c>
      <c r="AJ25" s="16">
        <v>911.02327146118728</v>
      </c>
      <c r="AK25" s="16">
        <v>958.42178700639272</v>
      </c>
      <c r="AL25" s="16">
        <v>914.36256670978992</v>
      </c>
      <c r="AM25" s="16">
        <v>998.75507118516202</v>
      </c>
      <c r="AN25" s="30">
        <v>9.2296543568102454</v>
      </c>
    </row>
    <row r="26" spans="1:40" s="13" customFormat="1" x14ac:dyDescent="0.25">
      <c r="A26" s="12" t="s">
        <v>18</v>
      </c>
      <c r="B26" s="19">
        <v>13506.399087808219</v>
      </c>
      <c r="C26" s="19">
        <v>12305.343756136986</v>
      </c>
      <c r="D26" s="19">
        <v>11720.852623452056</v>
      </c>
      <c r="E26" s="19">
        <v>11642.684407068491</v>
      </c>
      <c r="F26" s="19">
        <v>11988.626739671234</v>
      </c>
      <c r="G26" s="19">
        <v>11728.927848712328</v>
      </c>
      <c r="H26" s="19">
        <v>12783.686159999999</v>
      </c>
      <c r="I26" s="19">
        <v>12787.74919</v>
      </c>
      <c r="J26" s="19">
        <v>13271.042329999998</v>
      </c>
      <c r="K26" s="19">
        <v>13443.928740000001</v>
      </c>
      <c r="L26" s="19">
        <v>13775.167070000001</v>
      </c>
      <c r="M26" s="19">
        <v>13839.892350000002</v>
      </c>
      <c r="N26" s="19">
        <v>14113.323909999999</v>
      </c>
      <c r="O26" s="19">
        <v>14035.196500000002</v>
      </c>
      <c r="P26" s="19">
        <v>14252.94486</v>
      </c>
      <c r="Q26" s="19">
        <v>14305.91389</v>
      </c>
      <c r="R26" s="19">
        <v>14594.473920000002</v>
      </c>
      <c r="S26" s="19">
        <v>14927.069680000001</v>
      </c>
      <c r="T26" s="19">
        <v>15305.425620000002</v>
      </c>
      <c r="U26" s="19">
        <v>14604.18396</v>
      </c>
      <c r="V26" s="19">
        <v>14807.415709999999</v>
      </c>
      <c r="W26" s="19">
        <v>14794.071730000001</v>
      </c>
      <c r="X26" s="19">
        <v>14703.792889999999</v>
      </c>
      <c r="Y26" s="19">
        <v>15068.48531</v>
      </c>
      <c r="Z26" s="19">
        <v>15213.076666666668</v>
      </c>
      <c r="AA26" s="19">
        <v>15174.024283333332</v>
      </c>
      <c r="AB26" s="19">
        <v>15027.100796666668</v>
      </c>
      <c r="AC26" s="19">
        <v>14484.467145982908</v>
      </c>
      <c r="AD26" s="19">
        <v>14221.398206666667</v>
      </c>
      <c r="AE26" s="19">
        <v>13397.126320000001</v>
      </c>
      <c r="AF26" s="19">
        <v>13158.74505</v>
      </c>
      <c r="AG26" s="19">
        <v>12817.047346666668</v>
      </c>
      <c r="AH26" s="19">
        <v>12619.656176666667</v>
      </c>
      <c r="AI26" s="19">
        <v>12320.638108333333</v>
      </c>
      <c r="AJ26" s="19">
        <v>12234.05</v>
      </c>
      <c r="AK26" s="19">
        <v>12851.996666666666</v>
      </c>
      <c r="AL26" s="19">
        <v>12786.743333333334</v>
      </c>
      <c r="AM26" s="19">
        <v>12959.280041300164</v>
      </c>
      <c r="AN26" s="29">
        <v>1.3493405120367918</v>
      </c>
    </row>
    <row r="27" spans="1:40" s="3" customFormat="1" x14ac:dyDescent="0.25">
      <c r="A27" s="4" t="s">
        <v>35</v>
      </c>
      <c r="B27" s="16">
        <v>671.3</v>
      </c>
      <c r="C27" s="16">
        <v>585.70000000000005</v>
      </c>
      <c r="D27" s="16">
        <v>496.5</v>
      </c>
      <c r="E27" s="16">
        <v>469.7</v>
      </c>
      <c r="F27" s="16">
        <v>476.93716000000001</v>
      </c>
      <c r="G27" s="16">
        <v>423.32603</v>
      </c>
      <c r="H27" s="16">
        <v>566.91233</v>
      </c>
      <c r="I27" s="16">
        <v>579.62192000000005</v>
      </c>
      <c r="J27" s="16">
        <v>603.67213000000004</v>
      </c>
      <c r="K27" s="16">
        <v>623.09041000000002</v>
      </c>
      <c r="L27" s="16">
        <v>608.91781000000003</v>
      </c>
      <c r="M27" s="16">
        <v>668.42192</v>
      </c>
      <c r="N27" s="16">
        <v>661.52458999999999</v>
      </c>
      <c r="O27" s="16">
        <v>642.69041000000004</v>
      </c>
      <c r="P27" s="16">
        <v>658.96163999999999</v>
      </c>
      <c r="Q27" s="16">
        <v>599.45753000000002</v>
      </c>
      <c r="R27" s="16">
        <v>724.34973000000002</v>
      </c>
      <c r="S27" s="16">
        <v>756.72877000000005</v>
      </c>
      <c r="T27" s="16">
        <v>784.95889999999997</v>
      </c>
      <c r="U27" s="16">
        <v>740.37534000000005</v>
      </c>
      <c r="V27" s="16">
        <v>786.47267999999997</v>
      </c>
      <c r="W27" s="16">
        <v>824.76711999999998</v>
      </c>
      <c r="X27" s="16">
        <v>949.38904000000002</v>
      </c>
      <c r="Y27" s="16">
        <v>937.88493000000005</v>
      </c>
      <c r="Z27" s="16">
        <v>888.43988999999999</v>
      </c>
      <c r="AA27" s="16">
        <v>761.36437999999998</v>
      </c>
      <c r="AB27" s="16">
        <v>748.48218999999995</v>
      </c>
      <c r="AC27" s="16">
        <v>786.96438000000001</v>
      </c>
      <c r="AD27" s="16">
        <v>760.05463999999995</v>
      </c>
      <c r="AE27" s="16">
        <v>693.45479</v>
      </c>
      <c r="AF27" s="16">
        <v>720.01095999999995</v>
      </c>
      <c r="AG27" s="16">
        <v>665.08333333333337</v>
      </c>
      <c r="AH27" s="16">
        <v>713.66666666666663</v>
      </c>
      <c r="AI27" s="16">
        <v>666.16666666666663</v>
      </c>
      <c r="AJ27" s="16">
        <v>734.5</v>
      </c>
      <c r="AK27" s="16">
        <v>728.91666666666663</v>
      </c>
      <c r="AL27" s="16">
        <v>700.58333333333337</v>
      </c>
      <c r="AM27" s="16">
        <v>730.08333333333337</v>
      </c>
      <c r="AN27" s="30">
        <v>4.2107767336743187</v>
      </c>
    </row>
    <row r="28" spans="1:40" s="3" customFormat="1" x14ac:dyDescent="0.25">
      <c r="A28" s="4" t="s">
        <v>36</v>
      </c>
      <c r="B28" s="16">
        <v>2346.4</v>
      </c>
      <c r="C28" s="16">
        <v>2003.2</v>
      </c>
      <c r="D28" s="16">
        <v>1737</v>
      </c>
      <c r="E28" s="16">
        <v>1649</v>
      </c>
      <c r="F28" s="16">
        <v>1618.90984</v>
      </c>
      <c r="G28" s="16">
        <v>1641.81096</v>
      </c>
      <c r="H28" s="16">
        <v>1580.0630100000001</v>
      </c>
      <c r="I28" s="16">
        <v>1520.4328800000001</v>
      </c>
      <c r="J28" s="16">
        <v>1613.1803299999999</v>
      </c>
      <c r="K28" s="16">
        <v>1611.00548</v>
      </c>
      <c r="L28" s="16">
        <v>1632.7945199999999</v>
      </c>
      <c r="M28" s="16">
        <v>1712.25479</v>
      </c>
      <c r="N28" s="16">
        <v>1672.37978</v>
      </c>
      <c r="O28" s="16">
        <v>1723.8739700000001</v>
      </c>
      <c r="P28" s="16">
        <v>1681.29863</v>
      </c>
      <c r="Q28" s="16">
        <v>1731.13699</v>
      </c>
      <c r="R28" s="16">
        <v>1778.1912600000001</v>
      </c>
      <c r="S28" s="16">
        <v>1889.0219199999999</v>
      </c>
      <c r="T28" s="16">
        <v>1954.34521</v>
      </c>
      <c r="U28" s="16">
        <v>1754.38904</v>
      </c>
      <c r="V28" s="16">
        <v>1796.87978</v>
      </c>
      <c r="W28" s="16">
        <v>1840.5698600000001</v>
      </c>
      <c r="X28" s="16">
        <v>1718.0931499999999</v>
      </c>
      <c r="Y28" s="16">
        <v>1856.3205499999999</v>
      </c>
      <c r="Z28" s="16">
        <v>1870.4316899999999</v>
      </c>
      <c r="AA28" s="16">
        <v>1830.2191800000001</v>
      </c>
      <c r="AB28" s="16">
        <v>1843.2684899999999</v>
      </c>
      <c r="AC28" s="16">
        <v>1823.0356200000001</v>
      </c>
      <c r="AD28" s="16">
        <v>1896.86339</v>
      </c>
      <c r="AE28" s="16">
        <v>1693.9917800000001</v>
      </c>
      <c r="AF28" s="16">
        <v>1550.4904100000001</v>
      </c>
      <c r="AG28" s="16">
        <v>1540.8333333333333</v>
      </c>
      <c r="AH28" s="16">
        <v>1309.8333333333333</v>
      </c>
      <c r="AI28" s="16">
        <v>1260.5833333333333</v>
      </c>
      <c r="AJ28" s="16">
        <v>1264.3333333333333</v>
      </c>
      <c r="AK28" s="16">
        <v>1270.5</v>
      </c>
      <c r="AL28" s="16">
        <v>1272.6666666666667</v>
      </c>
      <c r="AM28" s="16">
        <v>1303.1666666666667</v>
      </c>
      <c r="AN28" s="30">
        <v>2.3965426925091666</v>
      </c>
    </row>
    <row r="29" spans="1:40" s="3" customFormat="1" x14ac:dyDescent="0.25">
      <c r="A29" s="7" t="s">
        <v>37</v>
      </c>
      <c r="B29" s="20">
        <v>2708.2</v>
      </c>
      <c r="C29" s="20">
        <v>2428.4</v>
      </c>
      <c r="D29" s="20">
        <v>2352.3000000000002</v>
      </c>
      <c r="E29" s="20">
        <v>2274</v>
      </c>
      <c r="F29" s="20">
        <v>2300.0765000000001</v>
      </c>
      <c r="G29" s="20">
        <v>2281.49863</v>
      </c>
      <c r="H29" s="20">
        <v>2242.26575</v>
      </c>
      <c r="I29" s="20">
        <v>2189.12329</v>
      </c>
      <c r="J29" s="20">
        <v>2323.4453600000002</v>
      </c>
      <c r="K29" s="20">
        <v>2255.8575299999998</v>
      </c>
      <c r="L29" s="20">
        <v>2246.5890399999998</v>
      </c>
      <c r="M29" s="20">
        <v>2208.5041099999999</v>
      </c>
      <c r="N29" s="20">
        <v>2348.09836</v>
      </c>
      <c r="O29" s="20">
        <v>2454.1835599999999</v>
      </c>
      <c r="P29" s="20">
        <v>2534.3342499999999</v>
      </c>
      <c r="Q29" s="20">
        <v>2429.5589</v>
      </c>
      <c r="R29" s="20">
        <v>2443.0655700000002</v>
      </c>
      <c r="S29" s="20">
        <v>2356.3534199999999</v>
      </c>
      <c r="T29" s="20">
        <v>2486.7287700000002</v>
      </c>
      <c r="U29" s="20">
        <v>2448.3232899999998</v>
      </c>
      <c r="V29" s="20">
        <v>2454.62842</v>
      </c>
      <c r="W29" s="20">
        <v>2422.4383600000001</v>
      </c>
      <c r="X29" s="20">
        <v>2421.4383600000001</v>
      </c>
      <c r="Y29" s="20">
        <v>2466.48767</v>
      </c>
      <c r="Z29" s="20">
        <v>2539.7213099999999</v>
      </c>
      <c r="AA29" s="20">
        <v>2616.7588999999998</v>
      </c>
      <c r="AB29" s="20">
        <v>2580.1205500000001</v>
      </c>
      <c r="AC29" s="20">
        <v>2539.4520499999999</v>
      </c>
      <c r="AD29" s="20">
        <v>2483.7458999999999</v>
      </c>
      <c r="AE29" s="20">
        <v>2332.9808200000002</v>
      </c>
      <c r="AF29" s="20">
        <v>2198.1972599999999</v>
      </c>
      <c r="AG29" s="20">
        <v>2171</v>
      </c>
      <c r="AH29" s="20">
        <v>2193.9166666666665</v>
      </c>
      <c r="AI29" s="20">
        <v>2139.0833333333335</v>
      </c>
      <c r="AJ29" s="20">
        <v>2114.75</v>
      </c>
      <c r="AK29" s="20">
        <v>2163.75</v>
      </c>
      <c r="AL29" s="20">
        <v>2184.75</v>
      </c>
      <c r="AM29" s="20">
        <v>2146.5</v>
      </c>
      <c r="AN29" s="30">
        <v>-1.7507723995880538</v>
      </c>
    </row>
    <row r="30" spans="1:40" s="3" customFormat="1" x14ac:dyDescent="0.25">
      <c r="A30" s="4" t="s">
        <v>38</v>
      </c>
      <c r="B30" s="16">
        <v>1958.1</v>
      </c>
      <c r="C30" s="16">
        <v>1899</v>
      </c>
      <c r="D30" s="16">
        <v>1781.3</v>
      </c>
      <c r="E30" s="16">
        <v>1677.6</v>
      </c>
      <c r="F30" s="16">
        <v>1579.8770500000001</v>
      </c>
      <c r="G30" s="16">
        <v>1516.6986300000001</v>
      </c>
      <c r="H30" s="16">
        <v>1679.2438400000001</v>
      </c>
      <c r="I30" s="16">
        <v>1641.3068499999999</v>
      </c>
      <c r="J30" s="16">
        <v>1642.42623</v>
      </c>
      <c r="K30" s="16">
        <v>1670.36438</v>
      </c>
      <c r="L30" s="16">
        <v>1848.7972600000001</v>
      </c>
      <c r="M30" s="16">
        <v>1848.27945</v>
      </c>
      <c r="N30" s="16">
        <v>1940.30601</v>
      </c>
      <c r="O30" s="16">
        <v>1890.3479500000001</v>
      </c>
      <c r="P30" s="16">
        <v>1877.5424700000001</v>
      </c>
      <c r="Q30" s="16">
        <v>1840.2</v>
      </c>
      <c r="R30" s="16">
        <v>1825.0792300000001</v>
      </c>
      <c r="S30" s="16">
        <v>1946.7972600000001</v>
      </c>
      <c r="T30" s="16">
        <v>2029.59178</v>
      </c>
      <c r="U30" s="16">
        <v>1939.4767099999999</v>
      </c>
      <c r="V30" s="16">
        <v>1989.5792300000001</v>
      </c>
      <c r="W30" s="16">
        <v>2040.1123299999999</v>
      </c>
      <c r="X30" s="16">
        <v>2060.1315100000002</v>
      </c>
      <c r="Y30" s="16">
        <v>2054.4821900000002</v>
      </c>
      <c r="Z30" s="16">
        <v>2047.5027299999999</v>
      </c>
      <c r="AA30" s="16">
        <v>2115.5315099999998</v>
      </c>
      <c r="AB30" s="16">
        <v>2049.7260299999998</v>
      </c>
      <c r="AC30" s="16">
        <v>2112.0328800000002</v>
      </c>
      <c r="AD30" s="16">
        <v>1971.23224</v>
      </c>
      <c r="AE30" s="16">
        <v>1823.3588999999999</v>
      </c>
      <c r="AF30" s="16">
        <v>1886.70137</v>
      </c>
      <c r="AG30" s="16">
        <v>1779.5</v>
      </c>
      <c r="AH30" s="16">
        <v>1679.3333333333333</v>
      </c>
      <c r="AI30" s="16">
        <v>1495</v>
      </c>
      <c r="AJ30" s="16">
        <v>1408.3333333333333</v>
      </c>
      <c r="AK30" s="16">
        <v>1566.9166666666667</v>
      </c>
      <c r="AL30" s="16">
        <v>1556.75</v>
      </c>
      <c r="AM30" s="16">
        <v>1597.1666666666667</v>
      </c>
      <c r="AN30" s="30">
        <v>2.5962207590600124</v>
      </c>
    </row>
    <row r="31" spans="1:40" s="3" customFormat="1" x14ac:dyDescent="0.25">
      <c r="A31" s="4" t="s">
        <v>39</v>
      </c>
      <c r="B31" s="16">
        <v>1178.8</v>
      </c>
      <c r="C31" s="16">
        <v>1067.2</v>
      </c>
      <c r="D31" s="16">
        <v>1114.8</v>
      </c>
      <c r="E31" s="16">
        <v>1238.8</v>
      </c>
      <c r="F31" s="16">
        <v>1313.71585</v>
      </c>
      <c r="G31" s="16">
        <v>1175.2904100000001</v>
      </c>
      <c r="H31" s="16">
        <v>1429.67671</v>
      </c>
      <c r="I31" s="16">
        <v>1443.9041099999999</v>
      </c>
      <c r="J31" s="16">
        <v>1554.1721299999999</v>
      </c>
      <c r="K31" s="16">
        <v>1567.10959</v>
      </c>
      <c r="L31" s="16">
        <v>1524.84932</v>
      </c>
      <c r="M31" s="16">
        <v>1556.63014</v>
      </c>
      <c r="N31" s="16">
        <v>1534.3169399999999</v>
      </c>
      <c r="O31" s="16">
        <v>1579.59178</v>
      </c>
      <c r="P31" s="16">
        <v>1627.9863</v>
      </c>
      <c r="Q31" s="16">
        <v>1704.5424700000001</v>
      </c>
      <c r="R31" s="16">
        <v>1728.7376999999999</v>
      </c>
      <c r="S31" s="16">
        <v>1729.9452100000001</v>
      </c>
      <c r="T31" s="16">
        <v>1734.2575300000001</v>
      </c>
      <c r="U31" s="16">
        <v>1662.15616</v>
      </c>
      <c r="V31" s="16">
        <v>1747.1393399999999</v>
      </c>
      <c r="W31" s="16">
        <v>1784.2684899999999</v>
      </c>
      <c r="X31" s="16">
        <v>1671</v>
      </c>
      <c r="Y31" s="16">
        <v>1746</v>
      </c>
      <c r="Z31" s="16">
        <v>1766.1666666666667</v>
      </c>
      <c r="AA31" s="16">
        <v>1800.5833333333333</v>
      </c>
      <c r="AB31" s="16">
        <v>1721.5833333333333</v>
      </c>
      <c r="AC31" s="16">
        <v>1252.0486111111111</v>
      </c>
      <c r="AD31" s="16">
        <v>1223.5</v>
      </c>
      <c r="AE31" s="16">
        <v>1239.3333333333333</v>
      </c>
      <c r="AF31" s="16">
        <v>1247.75</v>
      </c>
      <c r="AG31" s="16">
        <v>1231.1666666666667</v>
      </c>
      <c r="AH31" s="16">
        <v>1221.25</v>
      </c>
      <c r="AI31" s="16">
        <v>1186.4166666666667</v>
      </c>
      <c r="AJ31" s="16">
        <v>1214.0833333333333</v>
      </c>
      <c r="AK31" s="16">
        <v>1277.5</v>
      </c>
      <c r="AL31" s="16">
        <v>1279.5</v>
      </c>
      <c r="AM31" s="16">
        <v>1282</v>
      </c>
      <c r="AN31" s="30">
        <v>0.19538882375928096</v>
      </c>
    </row>
    <row r="32" spans="1:40" s="3" customFormat="1" x14ac:dyDescent="0.25">
      <c r="A32" s="4" t="s">
        <v>40</v>
      </c>
      <c r="B32" s="16">
        <v>961.2</v>
      </c>
      <c r="C32" s="16">
        <v>926.3</v>
      </c>
      <c r="D32" s="16">
        <v>892.4</v>
      </c>
      <c r="E32" s="16">
        <v>913.2</v>
      </c>
      <c r="F32" s="16">
        <v>911.86338999999998</v>
      </c>
      <c r="G32" s="16">
        <v>924.80822000000001</v>
      </c>
      <c r="H32" s="16">
        <v>1025.98082</v>
      </c>
      <c r="I32" s="16">
        <v>985.69588999999996</v>
      </c>
      <c r="J32" s="16">
        <v>997.27868999999998</v>
      </c>
      <c r="K32" s="16">
        <v>1055.2958900000001</v>
      </c>
      <c r="L32" s="16">
        <v>1125.36438</v>
      </c>
      <c r="M32" s="16">
        <v>1124.6849299999999</v>
      </c>
      <c r="N32" s="16">
        <v>1174.36339</v>
      </c>
      <c r="O32" s="16">
        <v>1095.7095899999999</v>
      </c>
      <c r="P32" s="16">
        <v>1144.7315100000001</v>
      </c>
      <c r="Q32" s="16">
        <v>1158.95616</v>
      </c>
      <c r="R32" s="16">
        <v>1111.7541000000001</v>
      </c>
      <c r="S32" s="16">
        <v>1178.7424699999999</v>
      </c>
      <c r="T32" s="16">
        <v>1269.6602700000001</v>
      </c>
      <c r="U32" s="16">
        <v>1251.97534</v>
      </c>
      <c r="V32" s="16">
        <v>1233.75683</v>
      </c>
      <c r="W32" s="16">
        <v>1197.4767099999999</v>
      </c>
      <c r="X32" s="16">
        <v>1197.9041099999999</v>
      </c>
      <c r="Y32" s="16">
        <v>1190.26027</v>
      </c>
      <c r="Z32" s="16">
        <v>1223.9207699999999</v>
      </c>
      <c r="AA32" s="16">
        <v>1244.5616399999999</v>
      </c>
      <c r="AB32" s="16">
        <v>1269.98082</v>
      </c>
      <c r="AC32" s="16">
        <v>1236.3342500000001</v>
      </c>
      <c r="AD32" s="16">
        <v>1245.61475</v>
      </c>
      <c r="AE32" s="16">
        <v>1211.42192</v>
      </c>
      <c r="AF32" s="16">
        <v>1188.7726</v>
      </c>
      <c r="AG32" s="16">
        <v>1151.6666666666667</v>
      </c>
      <c r="AH32" s="16">
        <v>1246.5</v>
      </c>
      <c r="AI32" s="16">
        <v>1238.5</v>
      </c>
      <c r="AJ32" s="16">
        <v>1243.5</v>
      </c>
      <c r="AK32" s="16">
        <v>1335.5833333333333</v>
      </c>
      <c r="AL32" s="16">
        <v>1327.25</v>
      </c>
      <c r="AM32" s="16">
        <v>1345.4166666666667</v>
      </c>
      <c r="AN32" s="30">
        <v>1.3687448985998676</v>
      </c>
    </row>
    <row r="33" spans="1:40" s="3" customFormat="1" x14ac:dyDescent="0.25">
      <c r="A33" s="4" t="s">
        <v>41</v>
      </c>
      <c r="B33" s="16">
        <v>1731.6</v>
      </c>
      <c r="C33" s="16">
        <v>1580.2</v>
      </c>
      <c r="D33" s="16">
        <v>1570.8</v>
      </c>
      <c r="E33" s="16">
        <v>1580.8</v>
      </c>
      <c r="F33" s="16">
        <v>1645.40437</v>
      </c>
      <c r="G33" s="16">
        <v>1639.12329</v>
      </c>
      <c r="H33" s="16">
        <v>1669.36986</v>
      </c>
      <c r="I33" s="16">
        <v>1681.1260299999999</v>
      </c>
      <c r="J33" s="16">
        <v>1792.6502700000001</v>
      </c>
      <c r="K33" s="16">
        <v>1837.3808200000001</v>
      </c>
      <c r="L33" s="16">
        <v>1859.03288</v>
      </c>
      <c r="M33" s="16">
        <v>1937.08493</v>
      </c>
      <c r="N33" s="16">
        <v>1940.44262</v>
      </c>
      <c r="O33" s="16">
        <v>2028.0164400000001</v>
      </c>
      <c r="P33" s="16">
        <v>1967.49315</v>
      </c>
      <c r="Q33" s="16">
        <v>1964.13699</v>
      </c>
      <c r="R33" s="16">
        <v>2039.8087399999999</v>
      </c>
      <c r="S33" s="16">
        <v>2052.6082200000001</v>
      </c>
      <c r="T33" s="16">
        <v>1981.26575</v>
      </c>
      <c r="U33" s="16">
        <v>1862.6602700000001</v>
      </c>
      <c r="V33" s="16">
        <v>1863.4371599999999</v>
      </c>
      <c r="W33" s="16">
        <v>1737.6383599999999</v>
      </c>
      <c r="X33" s="16">
        <v>1787.46027</v>
      </c>
      <c r="Y33" s="16">
        <v>1798.7424699999999</v>
      </c>
      <c r="Z33" s="16">
        <v>1896.94262</v>
      </c>
      <c r="AA33" s="16">
        <v>1822.7835600000001</v>
      </c>
      <c r="AB33" s="16">
        <v>1757.3534199999999</v>
      </c>
      <c r="AC33" s="16">
        <v>1718.72055</v>
      </c>
      <c r="AD33" s="16">
        <v>1678.4453599999999</v>
      </c>
      <c r="AE33" s="16">
        <v>1583.5561600000001</v>
      </c>
      <c r="AF33" s="16">
        <v>1549.10959</v>
      </c>
      <c r="AG33" s="16">
        <v>1621.5833333333333</v>
      </c>
      <c r="AH33" s="16">
        <v>1477.3333333333333</v>
      </c>
      <c r="AI33" s="16">
        <v>1410.5</v>
      </c>
      <c r="AJ33" s="16">
        <v>1332.6666666666667</v>
      </c>
      <c r="AK33" s="16">
        <v>1340.75</v>
      </c>
      <c r="AL33" s="16">
        <v>1314.0833333333333</v>
      </c>
      <c r="AM33" s="16">
        <v>1324</v>
      </c>
      <c r="AN33" s="30">
        <v>0.75464518992961449</v>
      </c>
    </row>
    <row r="34" spans="1:40" s="3" customFormat="1" x14ac:dyDescent="0.25">
      <c r="A34" s="4" t="s">
        <v>33</v>
      </c>
      <c r="B34" s="16">
        <v>1950.7990878082192</v>
      </c>
      <c r="C34" s="16">
        <v>1815.3437561369863</v>
      </c>
      <c r="D34" s="16">
        <v>1775.7526234520549</v>
      </c>
      <c r="E34" s="16">
        <v>1839.5844070684932</v>
      </c>
      <c r="F34" s="16">
        <v>2141.8425796712327</v>
      </c>
      <c r="G34" s="16">
        <v>2126.3716787123285</v>
      </c>
      <c r="H34" s="16">
        <v>2590.1738399999999</v>
      </c>
      <c r="I34" s="16">
        <v>2746.5382200000004</v>
      </c>
      <c r="J34" s="16">
        <v>2744.2171899999998</v>
      </c>
      <c r="K34" s="16">
        <v>2823.8246400000003</v>
      </c>
      <c r="L34" s="16">
        <v>2928.82186</v>
      </c>
      <c r="M34" s="16">
        <v>2784.0320800000004</v>
      </c>
      <c r="N34" s="16">
        <v>2841.8922200000002</v>
      </c>
      <c r="O34" s="16">
        <v>2620.7828</v>
      </c>
      <c r="P34" s="16">
        <v>2760.5969100000002</v>
      </c>
      <c r="Q34" s="16">
        <v>2877.9248500000003</v>
      </c>
      <c r="R34" s="16">
        <v>2943.4875900000002</v>
      </c>
      <c r="S34" s="16">
        <v>3016.8724099999995</v>
      </c>
      <c r="T34" s="16">
        <v>3064.6174100000003</v>
      </c>
      <c r="U34" s="16">
        <v>2944.8278100000002</v>
      </c>
      <c r="V34" s="16">
        <v>2935.5222699999999</v>
      </c>
      <c r="W34" s="16">
        <v>2946.8004999999998</v>
      </c>
      <c r="X34" s="16">
        <v>2898.3764499999997</v>
      </c>
      <c r="Y34" s="16">
        <v>3018.3072300000003</v>
      </c>
      <c r="Z34" s="16">
        <v>2979.9509900000003</v>
      </c>
      <c r="AA34" s="16">
        <v>2982.2217800000008</v>
      </c>
      <c r="AB34" s="16">
        <v>3056.5859633333334</v>
      </c>
      <c r="AC34" s="16">
        <v>3015.8788048717952</v>
      </c>
      <c r="AD34" s="16">
        <v>2961.9419266666669</v>
      </c>
      <c r="AE34" s="16">
        <v>2819.0286166666665</v>
      </c>
      <c r="AF34" s="16">
        <v>2817.7128600000001</v>
      </c>
      <c r="AG34" s="16">
        <v>2656.2140133333337</v>
      </c>
      <c r="AH34" s="16">
        <v>2777.8228433333334</v>
      </c>
      <c r="AI34" s="16">
        <v>2924.3881083333335</v>
      </c>
      <c r="AJ34" s="16">
        <v>2921.8833333333332</v>
      </c>
      <c r="AK34" s="16">
        <v>3168.0799999999995</v>
      </c>
      <c r="AL34" s="16">
        <v>3151.1600000000003</v>
      </c>
      <c r="AM34" s="16">
        <v>3230.9467079668302</v>
      </c>
      <c r="AN34" s="30">
        <v>2.5319789527294678</v>
      </c>
    </row>
    <row r="35" spans="1:40" s="13" customFormat="1" x14ac:dyDescent="0.25">
      <c r="A35" s="12" t="s">
        <v>6</v>
      </c>
      <c r="B35" s="19">
        <v>2520.1504394520548</v>
      </c>
      <c r="C35" s="19">
        <v>2636.2607589315066</v>
      </c>
      <c r="D35" s="19">
        <v>2827.9028915890412</v>
      </c>
      <c r="E35" s="19">
        <v>3074.5572124109585</v>
      </c>
      <c r="F35" s="19">
        <v>3254.7131155890406</v>
      </c>
      <c r="G35" s="19">
        <v>3558.3918067397262</v>
      </c>
      <c r="H35" s="19">
        <v>3835.9814999999999</v>
      </c>
      <c r="I35" s="19">
        <v>3880.7952700000005</v>
      </c>
      <c r="J35" s="19">
        <v>4096.9160099999999</v>
      </c>
      <c r="K35" s="19">
        <v>4152.5413600000011</v>
      </c>
      <c r="L35" s="19">
        <v>4317.7855499999996</v>
      </c>
      <c r="M35" s="19">
        <v>3721.0849600000001</v>
      </c>
      <c r="N35" s="19">
        <v>4182.2641600000006</v>
      </c>
      <c r="O35" s="19">
        <v>4488.2663699999994</v>
      </c>
      <c r="P35" s="19">
        <v>4895.0394100000003</v>
      </c>
      <c r="Q35" s="19">
        <v>4943.5727899999993</v>
      </c>
      <c r="R35" s="19">
        <v>5083.7701299999999</v>
      </c>
      <c r="S35" s="19">
        <v>5226.3555899999992</v>
      </c>
      <c r="T35" s="19">
        <v>5582.2218599999997</v>
      </c>
      <c r="U35" s="19">
        <v>5599.3641000000007</v>
      </c>
      <c r="V35" s="19">
        <v>5579.4196000000002</v>
      </c>
      <c r="W35" s="19">
        <v>5891.8126799999991</v>
      </c>
      <c r="X35" s="19">
        <v>5894.0959000000003</v>
      </c>
      <c r="Y35" s="19">
        <v>5933.2773700000007</v>
      </c>
      <c r="Z35" s="19">
        <v>6306.8508000000002</v>
      </c>
      <c r="AA35" s="19">
        <v>6407.9473399999997</v>
      </c>
      <c r="AB35" s="19">
        <v>6408.8534500000005</v>
      </c>
      <c r="AC35" s="19">
        <v>6167.3096100000002</v>
      </c>
      <c r="AD35" s="19">
        <v>6729.4332061187206</v>
      </c>
      <c r="AE35" s="19">
        <v>6878.5283034246577</v>
      </c>
      <c r="AF35" s="19">
        <v>7439.2637810273973</v>
      </c>
      <c r="AG35" s="19">
        <v>7387.9211810365296</v>
      </c>
      <c r="AH35" s="19">
        <v>7612.7110251769536</v>
      </c>
      <c r="AI35" s="19">
        <v>7575.8377185606023</v>
      </c>
      <c r="AJ35" s="19">
        <v>7485.3563966145684</v>
      </c>
      <c r="AK35" s="19">
        <v>8099.5579129347743</v>
      </c>
      <c r="AL35" s="19">
        <v>8663.7714271398218</v>
      </c>
      <c r="AM35" s="19">
        <v>8543.9079756806696</v>
      </c>
      <c r="AN35" s="29">
        <v>-1.3835020056470122</v>
      </c>
    </row>
    <row r="36" spans="1:40" s="3" customFormat="1" x14ac:dyDescent="0.25">
      <c r="A36" s="4" t="s">
        <v>42</v>
      </c>
      <c r="B36" s="16">
        <v>582.29999999999995</v>
      </c>
      <c r="C36" s="16">
        <v>626.6</v>
      </c>
      <c r="D36" s="16">
        <v>658.7</v>
      </c>
      <c r="E36" s="16">
        <v>624</v>
      </c>
      <c r="F36" s="16">
        <v>618</v>
      </c>
      <c r="G36" s="16">
        <v>647</v>
      </c>
      <c r="H36" s="16">
        <v>558.4</v>
      </c>
      <c r="I36" s="16">
        <v>541.19999999999993</v>
      </c>
      <c r="J36" s="16">
        <v>614.1</v>
      </c>
      <c r="K36" s="16">
        <v>669.89999999999986</v>
      </c>
      <c r="L36" s="16">
        <v>750.90000000000009</v>
      </c>
      <c r="M36" s="16">
        <v>806.09999999999991</v>
      </c>
      <c r="N36" s="16">
        <v>851.30000000000007</v>
      </c>
      <c r="O36" s="16">
        <v>911.7</v>
      </c>
      <c r="P36" s="16">
        <v>916.9</v>
      </c>
      <c r="Q36" s="16">
        <v>942.09999999999991</v>
      </c>
      <c r="R36" s="16">
        <v>956.9</v>
      </c>
      <c r="S36" s="16">
        <v>974.3</v>
      </c>
      <c r="T36" s="16">
        <v>1337.9</v>
      </c>
      <c r="U36" s="16">
        <v>1361.2</v>
      </c>
      <c r="V36" s="16">
        <v>1316.4</v>
      </c>
      <c r="W36" s="16">
        <v>1499.9260000000002</v>
      </c>
      <c r="X36" s="16">
        <v>1493.6699999999998</v>
      </c>
      <c r="Y36" s="16">
        <v>1344.7000000000003</v>
      </c>
      <c r="Z36" s="16">
        <v>1600.1419999999998</v>
      </c>
      <c r="AA36" s="16">
        <v>1439.8</v>
      </c>
      <c r="AB36" s="16">
        <v>1447.9</v>
      </c>
      <c r="AC36" s="16">
        <v>1498</v>
      </c>
      <c r="AD36" s="16">
        <v>1587</v>
      </c>
      <c r="AE36" s="16">
        <v>1726.1211499999999</v>
      </c>
      <c r="AF36" s="16">
        <v>1743.2840000000001</v>
      </c>
      <c r="AG36" s="16">
        <v>1748.7212999999999</v>
      </c>
      <c r="AH36" s="16">
        <v>1811.8620563585609</v>
      </c>
      <c r="AI36" s="16">
        <v>1918.4449999999999</v>
      </c>
      <c r="AJ36" s="16">
        <v>1811.5129999999997</v>
      </c>
      <c r="AK36" s="16">
        <v>1818.5129999999997</v>
      </c>
      <c r="AL36" s="16">
        <v>1857.34313</v>
      </c>
      <c r="AM36" s="16">
        <v>1782.0736205899668</v>
      </c>
      <c r="AN36" s="30">
        <v>-4.0525365611917472</v>
      </c>
    </row>
    <row r="37" spans="1:40" s="3" customFormat="1" x14ac:dyDescent="0.25">
      <c r="A37" s="4" t="s">
        <v>43</v>
      </c>
      <c r="B37" s="16">
        <v>187</v>
      </c>
      <c r="C37" s="16">
        <v>190</v>
      </c>
      <c r="D37" s="16">
        <v>190.5</v>
      </c>
      <c r="E37" s="16">
        <v>291.99999999999994</v>
      </c>
      <c r="F37" s="16">
        <v>340</v>
      </c>
      <c r="G37" s="16">
        <v>344</v>
      </c>
      <c r="H37" s="16">
        <v>346.40000000000003</v>
      </c>
      <c r="I37" s="16">
        <v>351.1</v>
      </c>
      <c r="J37" s="16">
        <v>351.49999999999994</v>
      </c>
      <c r="K37" s="16">
        <v>389.2</v>
      </c>
      <c r="L37" s="16">
        <v>344.79999999999995</v>
      </c>
      <c r="M37" s="16">
        <v>274.3</v>
      </c>
      <c r="N37" s="16">
        <v>358.09999999999997</v>
      </c>
      <c r="O37" s="16">
        <v>417.69999999999993</v>
      </c>
      <c r="P37" s="16">
        <v>457.70000000000005</v>
      </c>
      <c r="Q37" s="16">
        <v>447.9</v>
      </c>
      <c r="R37" s="16">
        <v>438.4</v>
      </c>
      <c r="S37" s="16">
        <v>444.6</v>
      </c>
      <c r="T37" s="16">
        <v>458.99999999999994</v>
      </c>
      <c r="U37" s="16">
        <v>442.8</v>
      </c>
      <c r="V37" s="16">
        <v>493.1</v>
      </c>
      <c r="W37" s="16">
        <v>463.83100000000002</v>
      </c>
      <c r="X37" s="16">
        <v>545</v>
      </c>
      <c r="Y37" s="16">
        <v>463.90000000000003</v>
      </c>
      <c r="Z37" s="16">
        <v>424.69799999999998</v>
      </c>
      <c r="AA37" s="16">
        <v>455.44299999999998</v>
      </c>
      <c r="AB37" s="16">
        <v>450.26800000000003</v>
      </c>
      <c r="AC37" s="16">
        <v>309.60399999999998</v>
      </c>
      <c r="AD37" s="16">
        <v>453.22580000000005</v>
      </c>
      <c r="AE37" s="16">
        <v>456.56965000000002</v>
      </c>
      <c r="AF37" s="16">
        <v>513.19899999999996</v>
      </c>
      <c r="AG37" s="16">
        <v>613.23496999999986</v>
      </c>
      <c r="AH37" s="16">
        <v>580.43600000000004</v>
      </c>
      <c r="AI37" s="16">
        <v>601.30199999999991</v>
      </c>
      <c r="AJ37" s="16">
        <v>522.75</v>
      </c>
      <c r="AK37" s="16">
        <v>444.66666666666669</v>
      </c>
      <c r="AL37" s="16">
        <v>448.92</v>
      </c>
      <c r="AM37" s="16">
        <v>486.38300552104909</v>
      </c>
      <c r="AN37" s="30">
        <v>8.3451406756324218</v>
      </c>
    </row>
    <row r="38" spans="1:40" s="3" customFormat="1" x14ac:dyDescent="0.25">
      <c r="A38" s="4" t="s">
        <v>44</v>
      </c>
      <c r="B38" s="16">
        <v>336.5</v>
      </c>
      <c r="C38" s="16">
        <v>276.3</v>
      </c>
      <c r="D38" s="16">
        <v>420</v>
      </c>
      <c r="E38" s="16">
        <v>468.4</v>
      </c>
      <c r="F38" s="16">
        <v>478.90000000000003</v>
      </c>
      <c r="G38" s="16">
        <v>566.5</v>
      </c>
      <c r="H38" s="16">
        <v>599</v>
      </c>
      <c r="I38" s="16">
        <v>593.1</v>
      </c>
      <c r="J38" s="16">
        <v>652.19999999999993</v>
      </c>
      <c r="K38" s="16">
        <v>689</v>
      </c>
      <c r="L38" s="16">
        <v>554.69999999999993</v>
      </c>
      <c r="M38" s="16">
        <v>105.69999999999999</v>
      </c>
      <c r="N38" s="16">
        <v>313.3</v>
      </c>
      <c r="O38" s="16">
        <v>449.29999999999995</v>
      </c>
      <c r="P38" s="16">
        <v>782.4</v>
      </c>
      <c r="Q38" s="16">
        <v>821.7</v>
      </c>
      <c r="R38" s="16">
        <v>787.6</v>
      </c>
      <c r="S38" s="16">
        <v>879.60000000000014</v>
      </c>
      <c r="T38" s="16">
        <v>876</v>
      </c>
      <c r="U38" s="16">
        <v>903.3</v>
      </c>
      <c r="V38" s="16">
        <v>729.5</v>
      </c>
      <c r="W38" s="16">
        <v>844.83600000000013</v>
      </c>
      <c r="X38" s="16">
        <v>721.1</v>
      </c>
      <c r="Y38" s="16">
        <v>839.30000000000007</v>
      </c>
      <c r="Z38" s="16">
        <v>840</v>
      </c>
      <c r="AA38" s="16">
        <v>910.7</v>
      </c>
      <c r="AB38" s="16">
        <v>886.7</v>
      </c>
      <c r="AC38" s="16">
        <v>877.4</v>
      </c>
      <c r="AD38" s="16">
        <v>1003.1666666666666</v>
      </c>
      <c r="AE38" s="16">
        <v>892.6893</v>
      </c>
      <c r="AF38" s="16">
        <v>979.39065999999991</v>
      </c>
      <c r="AG38" s="16">
        <v>881.90341000000001</v>
      </c>
      <c r="AH38" s="16">
        <v>1057</v>
      </c>
      <c r="AI38" s="16">
        <v>992.10100000000011</v>
      </c>
      <c r="AJ38" s="16">
        <v>918.25</v>
      </c>
      <c r="AK38" s="16">
        <v>1013.2033333333334</v>
      </c>
      <c r="AL38" s="16">
        <v>923.51810399999999</v>
      </c>
      <c r="AM38" s="16">
        <v>716.47921449315106</v>
      </c>
      <c r="AN38" s="30">
        <v>-22.418498198368717</v>
      </c>
    </row>
    <row r="39" spans="1:40" s="3" customFormat="1" x14ac:dyDescent="0.25">
      <c r="A39" s="7" t="s">
        <v>45</v>
      </c>
      <c r="B39" s="20">
        <v>7.7</v>
      </c>
      <c r="C39" s="20">
        <v>7.8</v>
      </c>
      <c r="D39" s="20">
        <v>7.3999999999999995</v>
      </c>
      <c r="E39" s="20">
        <v>8.3999999999999986</v>
      </c>
      <c r="F39" s="20">
        <v>14.2</v>
      </c>
      <c r="G39" s="20">
        <v>23.2</v>
      </c>
      <c r="H39" s="20">
        <v>29</v>
      </c>
      <c r="I39" s="20">
        <v>33</v>
      </c>
      <c r="J39" s="20">
        <v>37.6</v>
      </c>
      <c r="K39" s="20">
        <v>49.3</v>
      </c>
      <c r="L39" s="20">
        <v>57.199999999999996</v>
      </c>
      <c r="M39" s="20">
        <v>53.2</v>
      </c>
      <c r="N39" s="20">
        <v>58.400000000000006</v>
      </c>
      <c r="O39" s="20">
        <v>49.499999999999993</v>
      </c>
      <c r="P39" s="20">
        <v>57.099999999999994</v>
      </c>
      <c r="Q39" s="20">
        <v>57.8</v>
      </c>
      <c r="R39" s="20">
        <v>61</v>
      </c>
      <c r="S39" s="20">
        <v>54.800000000000004</v>
      </c>
      <c r="T39" s="20">
        <v>59.4</v>
      </c>
      <c r="U39" s="20">
        <v>58.1</v>
      </c>
      <c r="V39" s="20">
        <v>57.8</v>
      </c>
      <c r="W39" s="20">
        <v>63.228999999999999</v>
      </c>
      <c r="X39" s="20">
        <v>108</v>
      </c>
      <c r="Y39" s="20">
        <v>122</v>
      </c>
      <c r="Z39" s="20">
        <v>117</v>
      </c>
      <c r="AA39" s="20">
        <v>181</v>
      </c>
      <c r="AB39" s="20">
        <v>231</v>
      </c>
      <c r="AC39" s="20">
        <v>257</v>
      </c>
      <c r="AD39" s="20">
        <v>264</v>
      </c>
      <c r="AE39" s="20">
        <v>346</v>
      </c>
      <c r="AF39" s="20">
        <v>585</v>
      </c>
      <c r="AG39" s="20">
        <v>650</v>
      </c>
      <c r="AH39" s="20">
        <v>659</v>
      </c>
      <c r="AI39" s="20">
        <v>650</v>
      </c>
      <c r="AJ39" s="20">
        <v>638.41666666666674</v>
      </c>
      <c r="AK39" s="20">
        <v>611.25</v>
      </c>
      <c r="AL39" s="20">
        <v>632.25</v>
      </c>
      <c r="AM39" s="20">
        <v>698.57666666666671</v>
      </c>
      <c r="AN39" s="30">
        <v>10.490575985237914</v>
      </c>
    </row>
    <row r="40" spans="1:40" s="3" customFormat="1" x14ac:dyDescent="0.25">
      <c r="A40" s="4" t="s">
        <v>46</v>
      </c>
      <c r="B40" s="16">
        <v>736.9</v>
      </c>
      <c r="C40" s="16">
        <v>758.80000000000007</v>
      </c>
      <c r="D40" s="16">
        <v>804.80000000000007</v>
      </c>
      <c r="E40" s="16">
        <v>877.2</v>
      </c>
      <c r="F40" s="16">
        <v>917.59999999999991</v>
      </c>
      <c r="G40" s="16">
        <v>1115.5999999999999</v>
      </c>
      <c r="H40" s="16">
        <v>1333.5</v>
      </c>
      <c r="I40" s="16">
        <v>1386.8000000000002</v>
      </c>
      <c r="J40" s="16">
        <v>1442.3000000000002</v>
      </c>
      <c r="K40" s="16">
        <v>1335.2000000000003</v>
      </c>
      <c r="L40" s="16">
        <v>1537.6</v>
      </c>
      <c r="M40" s="16">
        <v>1417.1000000000001</v>
      </c>
      <c r="N40" s="16">
        <v>1447.5</v>
      </c>
      <c r="O40" s="16">
        <v>1482</v>
      </c>
      <c r="P40" s="16">
        <v>1511.2</v>
      </c>
      <c r="Q40" s="16">
        <v>1449.8999999999999</v>
      </c>
      <c r="R40" s="16">
        <v>1641</v>
      </c>
      <c r="S40" s="16">
        <v>1584.3999999999999</v>
      </c>
      <c r="T40" s="16">
        <v>1600.3999999999999</v>
      </c>
      <c r="U40" s="16">
        <v>1593.1999999999998</v>
      </c>
      <c r="V40" s="16">
        <v>1649.8</v>
      </c>
      <c r="W40" s="16">
        <v>1636.8999999999999</v>
      </c>
      <c r="X40" s="16">
        <v>1596.8999999999999</v>
      </c>
      <c r="Y40" s="16">
        <v>1760.6000000000001</v>
      </c>
      <c r="Z40" s="16">
        <v>1912.6000000000001</v>
      </c>
      <c r="AA40" s="16">
        <v>1974.5</v>
      </c>
      <c r="AB40" s="16">
        <v>1960.1</v>
      </c>
      <c r="AC40" s="16">
        <v>1873.5</v>
      </c>
      <c r="AD40" s="16">
        <v>1970.9439999999995</v>
      </c>
      <c r="AE40" s="16">
        <v>1910.9930000000002</v>
      </c>
      <c r="AF40" s="16">
        <v>1913.9866000000002</v>
      </c>
      <c r="AG40" s="16">
        <v>1856.7150684931507</v>
      </c>
      <c r="AH40" s="16">
        <v>1927.084699453552</v>
      </c>
      <c r="AI40" s="16">
        <v>1841.731</v>
      </c>
      <c r="AJ40" s="16">
        <v>2103.5</v>
      </c>
      <c r="AK40" s="16">
        <v>2480.5280000000002</v>
      </c>
      <c r="AL40" s="16">
        <v>2825.8530000000001</v>
      </c>
      <c r="AM40" s="16">
        <v>2873.816255707763</v>
      </c>
      <c r="AN40" s="30">
        <v>1.6973018662953445</v>
      </c>
    </row>
    <row r="41" spans="1:40" s="3" customFormat="1" x14ac:dyDescent="0.25">
      <c r="A41" s="4" t="s">
        <v>47</v>
      </c>
      <c r="B41" s="16">
        <v>11.8</v>
      </c>
      <c r="C41" s="16">
        <v>54.800000000000004</v>
      </c>
      <c r="D41" s="16">
        <v>84</v>
      </c>
      <c r="E41" s="16">
        <v>108.60000000000001</v>
      </c>
      <c r="F41" s="16">
        <v>142.19999999999999</v>
      </c>
      <c r="G41" s="16">
        <v>148.5</v>
      </c>
      <c r="H41" s="16">
        <v>166.00000000000003</v>
      </c>
      <c r="I41" s="16">
        <v>168.3</v>
      </c>
      <c r="J41" s="16">
        <v>174.1</v>
      </c>
      <c r="K41" s="16">
        <v>177.8</v>
      </c>
      <c r="L41" s="16">
        <v>187.7</v>
      </c>
      <c r="M41" s="16">
        <v>183.8</v>
      </c>
      <c r="N41" s="16">
        <v>185.4</v>
      </c>
      <c r="O41" s="16">
        <v>193.5</v>
      </c>
      <c r="P41" s="16">
        <v>208.5</v>
      </c>
      <c r="Q41" s="16">
        <v>230.10000000000002</v>
      </c>
      <c r="R41" s="16">
        <v>234.90000000000003</v>
      </c>
      <c r="S41" s="16">
        <v>298.39999999999998</v>
      </c>
      <c r="T41" s="16">
        <v>222.39999999999998</v>
      </c>
      <c r="U41" s="16">
        <v>232.69999999999996</v>
      </c>
      <c r="V41" s="16">
        <v>315.3</v>
      </c>
      <c r="W41" s="16">
        <v>369.95</v>
      </c>
      <c r="X41" s="16">
        <v>424.59999999999997</v>
      </c>
      <c r="Y41" s="16">
        <v>430.19999999999993</v>
      </c>
      <c r="Z41" s="16">
        <v>439.8</v>
      </c>
      <c r="AA41" s="16">
        <v>441.70000000000005</v>
      </c>
      <c r="AB41" s="16">
        <v>423.79999999999995</v>
      </c>
      <c r="AC41" s="16">
        <v>393</v>
      </c>
      <c r="AD41" s="16">
        <v>395.90127945205495</v>
      </c>
      <c r="AE41" s="16">
        <v>466.58575342465753</v>
      </c>
      <c r="AF41" s="16">
        <v>602.67802739726028</v>
      </c>
      <c r="AG41" s="16">
        <v>625.80482191780823</v>
      </c>
      <c r="AH41" s="16">
        <v>624.04565753424652</v>
      </c>
      <c r="AI41" s="16">
        <v>653.33546575342461</v>
      </c>
      <c r="AJ41" s="16">
        <v>625.56308219178084</v>
      </c>
      <c r="AK41" s="16">
        <v>834.92067217590454</v>
      </c>
      <c r="AL41" s="16">
        <v>1089</v>
      </c>
      <c r="AM41" s="16">
        <v>1049.98542</v>
      </c>
      <c r="AN41" s="30">
        <v>-3.5826060606060626</v>
      </c>
    </row>
    <row r="42" spans="1:40" s="3" customFormat="1" x14ac:dyDescent="0.25">
      <c r="A42" s="4" t="s">
        <v>33</v>
      </c>
      <c r="B42" s="16">
        <v>657.95043945205487</v>
      </c>
      <c r="C42" s="16">
        <v>721.9607589315068</v>
      </c>
      <c r="D42" s="16">
        <v>662.50289158904116</v>
      </c>
      <c r="E42" s="16">
        <v>695.95721241095885</v>
      </c>
      <c r="F42" s="16">
        <v>743.8131155890411</v>
      </c>
      <c r="G42" s="16">
        <v>713.59180673972594</v>
      </c>
      <c r="H42" s="16">
        <v>803.68149999999991</v>
      </c>
      <c r="I42" s="16">
        <v>807.29526999999996</v>
      </c>
      <c r="J42" s="16">
        <v>825.11601000000007</v>
      </c>
      <c r="K42" s="16">
        <v>842.14136000000008</v>
      </c>
      <c r="L42" s="16">
        <v>884.88554999999997</v>
      </c>
      <c r="M42" s="16">
        <v>880.88495999999998</v>
      </c>
      <c r="N42" s="16">
        <v>968.26415999999995</v>
      </c>
      <c r="O42" s="16">
        <v>984.56637000000001</v>
      </c>
      <c r="P42" s="16">
        <v>961.23941000000002</v>
      </c>
      <c r="Q42" s="16">
        <v>994.07279000000005</v>
      </c>
      <c r="R42" s="16">
        <v>963.97012999999993</v>
      </c>
      <c r="S42" s="16">
        <v>990.25558999999998</v>
      </c>
      <c r="T42" s="16">
        <v>1027.12186</v>
      </c>
      <c r="U42" s="16">
        <v>1008.0641000000001</v>
      </c>
      <c r="V42" s="16">
        <v>1017.5196</v>
      </c>
      <c r="W42" s="16">
        <v>1013.14068</v>
      </c>
      <c r="X42" s="16">
        <v>1004.8259</v>
      </c>
      <c r="Y42" s="16">
        <v>972.57736999999997</v>
      </c>
      <c r="Z42" s="16">
        <v>972.61080000000015</v>
      </c>
      <c r="AA42" s="16">
        <v>1004.80434</v>
      </c>
      <c r="AB42" s="16">
        <v>1009.0854499999999</v>
      </c>
      <c r="AC42" s="16">
        <v>958.80561000000012</v>
      </c>
      <c r="AD42" s="16">
        <v>1055.1954599999999</v>
      </c>
      <c r="AE42" s="16">
        <v>1079.5694500000002</v>
      </c>
      <c r="AF42" s="16">
        <v>1101.725493630137</v>
      </c>
      <c r="AG42" s="16">
        <v>1011.5416106255708</v>
      </c>
      <c r="AH42" s="16">
        <v>953.28261183059362</v>
      </c>
      <c r="AI42" s="16">
        <v>918.92325280717819</v>
      </c>
      <c r="AJ42" s="16">
        <v>865.36364775611992</v>
      </c>
      <c r="AK42" s="16">
        <v>896.47624075886984</v>
      </c>
      <c r="AL42" s="16">
        <v>886.88719313982222</v>
      </c>
      <c r="AM42" s="16">
        <v>936.59379270207251</v>
      </c>
      <c r="AN42" s="30">
        <v>5.6046135232007792</v>
      </c>
    </row>
    <row r="43" spans="1:40" s="13" customFormat="1" x14ac:dyDescent="0.25">
      <c r="A43" s="12" t="s">
        <v>22</v>
      </c>
      <c r="B43" s="19">
        <v>1314.3870620547943</v>
      </c>
      <c r="C43" s="19">
        <v>1449.7888806619949</v>
      </c>
      <c r="D43" s="19">
        <v>1592.9207748670733</v>
      </c>
      <c r="E43" s="19">
        <v>1579.5810832496154</v>
      </c>
      <c r="F43" s="19">
        <v>1619.4897008458574</v>
      </c>
      <c r="G43" s="19">
        <v>1638.5209575603783</v>
      </c>
      <c r="H43" s="19">
        <v>1788.9436110435508</v>
      </c>
      <c r="I43" s="19">
        <v>1853.2252610758483</v>
      </c>
      <c r="J43" s="19">
        <v>1951.3734753768149</v>
      </c>
      <c r="K43" s="19">
        <v>2057.9680772770621</v>
      </c>
      <c r="L43" s="19">
        <v>2172.397616047801</v>
      </c>
      <c r="M43" s="19">
        <v>2159.7746078605232</v>
      </c>
      <c r="N43" s="19">
        <v>2164.199715102855</v>
      </c>
      <c r="O43" s="19">
        <v>2199.2669413930435</v>
      </c>
      <c r="P43" s="19">
        <v>2146.6073802656906</v>
      </c>
      <c r="Q43" s="19">
        <v>2265.8134728437908</v>
      </c>
      <c r="R43" s="19">
        <v>2292.0067816203714</v>
      </c>
      <c r="S43" s="19">
        <v>2441.0023334730095</v>
      </c>
      <c r="T43" s="19">
        <v>2237.5665910071361</v>
      </c>
      <c r="U43" s="19">
        <v>2311.9086682555012</v>
      </c>
      <c r="V43" s="19">
        <v>2283.0647376105321</v>
      </c>
      <c r="W43" s="19">
        <v>2516.3580775238179</v>
      </c>
      <c r="X43" s="19">
        <v>2658.0362803973867</v>
      </c>
      <c r="Y43" s="19">
        <v>2688.7963079544465</v>
      </c>
      <c r="Z43" s="19">
        <v>2731.4839535142337</v>
      </c>
      <c r="AA43" s="19">
        <v>2945.0157631435968</v>
      </c>
      <c r="AB43" s="19">
        <v>2579.0565244798086</v>
      </c>
      <c r="AC43" s="19">
        <v>2542.7141252246324</v>
      </c>
      <c r="AD43" s="19">
        <v>2529.5251540561962</v>
      </c>
      <c r="AE43" s="19">
        <v>2262.849078332707</v>
      </c>
      <c r="AF43" s="19">
        <v>2556.7372773004981</v>
      </c>
      <c r="AG43" s="19">
        <v>2397.6121674161918</v>
      </c>
      <c r="AH43" s="19">
        <v>2184.9063398745157</v>
      </c>
      <c r="AI43" s="19">
        <v>2171.8564880467075</v>
      </c>
      <c r="AJ43" s="19">
        <v>2334.076820339249</v>
      </c>
      <c r="AK43" s="19">
        <v>2173.5631467615476</v>
      </c>
      <c r="AL43" s="19">
        <v>2143.4207729578757</v>
      </c>
      <c r="AM43" s="19">
        <v>2181.0788122728554</v>
      </c>
      <c r="AN43" s="29">
        <v>1.7569130517948865</v>
      </c>
    </row>
    <row r="44" spans="1:40" s="3" customFormat="1" x14ac:dyDescent="0.25">
      <c r="A44" s="4" t="s">
        <v>48</v>
      </c>
      <c r="B44" s="16">
        <v>217.39999999999998</v>
      </c>
      <c r="C44" s="16">
        <v>283.7</v>
      </c>
      <c r="D44" s="16">
        <v>400.2</v>
      </c>
      <c r="E44" s="16">
        <v>386.8</v>
      </c>
      <c r="F44" s="16">
        <v>407.9</v>
      </c>
      <c r="G44" s="16">
        <v>390</v>
      </c>
      <c r="H44" s="16">
        <v>433</v>
      </c>
      <c r="I44" s="16">
        <v>431</v>
      </c>
      <c r="J44" s="16">
        <v>433.30000000000007</v>
      </c>
      <c r="K44" s="16">
        <v>433.6</v>
      </c>
      <c r="L44" s="16">
        <v>435.30000000000007</v>
      </c>
      <c r="M44" s="16">
        <v>428.59999999999997</v>
      </c>
      <c r="N44" s="16">
        <v>434.5</v>
      </c>
      <c r="O44" s="16">
        <v>426.1</v>
      </c>
      <c r="P44" s="16">
        <v>429.7</v>
      </c>
      <c r="Q44" s="16">
        <v>440.6</v>
      </c>
      <c r="R44" s="16">
        <v>429.50000000000006</v>
      </c>
      <c r="S44" s="16">
        <v>435.6</v>
      </c>
      <c r="T44" s="16">
        <v>410.1</v>
      </c>
      <c r="U44" s="16">
        <v>430.6</v>
      </c>
      <c r="V44" s="16">
        <v>441.40000000000003</v>
      </c>
      <c r="W44" s="16">
        <v>456.1</v>
      </c>
      <c r="X44" s="16">
        <v>450.15</v>
      </c>
      <c r="Y44" s="16">
        <v>448</v>
      </c>
      <c r="Z44" s="16">
        <v>446.70000000000005</v>
      </c>
      <c r="AA44" s="16">
        <v>451.79999999999995</v>
      </c>
      <c r="AB44" s="16">
        <v>451.09999999999997</v>
      </c>
      <c r="AC44" s="16">
        <v>501.8</v>
      </c>
      <c r="AD44" s="16">
        <v>516.46900000000005</v>
      </c>
      <c r="AE44" s="16">
        <v>411.56400000000002</v>
      </c>
      <c r="AF44" s="16">
        <v>631.529</v>
      </c>
      <c r="AG44" s="16">
        <v>501.262</v>
      </c>
      <c r="AH44" s="16">
        <v>451.5</v>
      </c>
      <c r="AI44" s="16">
        <v>505.96400000000006</v>
      </c>
      <c r="AJ44" s="16">
        <v>655.10500000000002</v>
      </c>
      <c r="AK44" s="16">
        <v>628.58900000000006</v>
      </c>
      <c r="AL44" s="16">
        <v>621.47400000000005</v>
      </c>
      <c r="AM44" s="16">
        <v>629.21904999999992</v>
      </c>
      <c r="AN44" s="30">
        <v>1.2462387807052069</v>
      </c>
    </row>
    <row r="45" spans="1:40" s="3" customFormat="1" x14ac:dyDescent="0.25">
      <c r="A45" s="4" t="s">
        <v>49</v>
      </c>
      <c r="B45" s="16">
        <v>24.573232876712328</v>
      </c>
      <c r="C45" s="16">
        <v>24.448054794520548</v>
      </c>
      <c r="D45" s="16">
        <v>20.446739726027396</v>
      </c>
      <c r="E45" s="16">
        <v>25.349150684931505</v>
      </c>
      <c r="F45" s="16">
        <v>27.314356164383561</v>
      </c>
      <c r="G45" s="16">
        <v>28.425041095890411</v>
      </c>
      <c r="H45" s="16">
        <v>26.517250000000001</v>
      </c>
      <c r="I45" s="16">
        <v>26.38073</v>
      </c>
      <c r="J45" s="16">
        <v>26.723460000000003</v>
      </c>
      <c r="K45" s="16">
        <v>27.19201</v>
      </c>
      <c r="L45" s="16">
        <v>31.755500000000001</v>
      </c>
      <c r="M45" s="16">
        <v>31.684799999999999</v>
      </c>
      <c r="N45" s="16">
        <v>31.82817</v>
      </c>
      <c r="O45" s="16">
        <v>31.825049999999997</v>
      </c>
      <c r="P45" s="16">
        <v>31.413119999999999</v>
      </c>
      <c r="Q45" s="16">
        <v>33.036289999999994</v>
      </c>
      <c r="R45" s="16">
        <v>31.616060000000004</v>
      </c>
      <c r="S45" s="16">
        <v>40.764859999999999</v>
      </c>
      <c r="T45" s="16">
        <v>40.26502</v>
      </c>
      <c r="U45" s="16">
        <v>48.206649999999996</v>
      </c>
      <c r="V45" s="16">
        <v>42.17689</v>
      </c>
      <c r="W45" s="16">
        <v>43.56</v>
      </c>
      <c r="X45" s="16">
        <v>44.97</v>
      </c>
      <c r="Y45" s="16">
        <v>45.792000000000002</v>
      </c>
      <c r="Z45" s="16">
        <v>43.975000000000001</v>
      </c>
      <c r="AA45" s="16">
        <v>44.741</v>
      </c>
      <c r="AB45" s="16">
        <v>54.08</v>
      </c>
      <c r="AC45" s="16">
        <v>64.78</v>
      </c>
      <c r="AD45" s="16">
        <v>51.957777777777778</v>
      </c>
      <c r="AE45" s="16">
        <v>50.398000000000003</v>
      </c>
      <c r="AF45" s="16">
        <v>51.177888888888901</v>
      </c>
      <c r="AG45" s="16">
        <v>43.573</v>
      </c>
      <c r="AH45" s="16">
        <v>42.868000000000009</v>
      </c>
      <c r="AI45" s="16">
        <v>49.39233333333334</v>
      </c>
      <c r="AJ45" s="16">
        <v>48.01</v>
      </c>
      <c r="AK45" s="16">
        <v>47.725666666666669</v>
      </c>
      <c r="AL45" s="16">
        <v>52.837000000000003</v>
      </c>
      <c r="AM45" s="16">
        <v>54.777124355523696</v>
      </c>
      <c r="AN45" s="30">
        <v>3.6719048309398588</v>
      </c>
    </row>
    <row r="46" spans="1:40" s="3" customFormat="1" x14ac:dyDescent="0.25">
      <c r="A46" s="4" t="s">
        <v>50</v>
      </c>
      <c r="B46" s="16">
        <v>262.2</v>
      </c>
      <c r="C46" s="16">
        <v>287.10000000000002</v>
      </c>
      <c r="D46" s="16">
        <v>307.39999999999998</v>
      </c>
      <c r="E46" s="16">
        <v>336.4</v>
      </c>
      <c r="F46" s="16">
        <v>322.89999999999998</v>
      </c>
      <c r="G46" s="16">
        <v>374.8</v>
      </c>
      <c r="H46" s="16">
        <v>418.50648999999999</v>
      </c>
      <c r="I46" s="16">
        <v>446.34298000000001</v>
      </c>
      <c r="J46" s="16">
        <v>446.78298000000001</v>
      </c>
      <c r="K46" s="16">
        <v>457.52823000000001</v>
      </c>
      <c r="L46" s="16">
        <v>486.00161000000003</v>
      </c>
      <c r="M46" s="16">
        <v>494.76011</v>
      </c>
      <c r="N46" s="16">
        <v>496.31119999999999</v>
      </c>
      <c r="O46" s="16">
        <v>510.44202000000001</v>
      </c>
      <c r="P46" s="16">
        <v>530.26431000000002</v>
      </c>
      <c r="Q46" s="16">
        <v>543.69132999999999</v>
      </c>
      <c r="R46" s="16">
        <v>560.80601999999999</v>
      </c>
      <c r="S46" s="16">
        <v>570.57416000000001</v>
      </c>
      <c r="T46" s="16">
        <v>580.39541999999994</v>
      </c>
      <c r="U46" s="16">
        <v>578.69597999999996</v>
      </c>
      <c r="V46" s="16">
        <v>545.87360999999999</v>
      </c>
      <c r="W46" s="16">
        <v>554.96662000000003</v>
      </c>
      <c r="X46" s="16">
        <v>573.64169000000004</v>
      </c>
      <c r="Y46" s="16">
        <v>654.74550999999997</v>
      </c>
      <c r="Z46" s="16">
        <v>641.78880000000004</v>
      </c>
      <c r="AA46" s="16">
        <v>705.71180000000004</v>
      </c>
      <c r="AB46" s="16">
        <v>690.67235000000005</v>
      </c>
      <c r="AC46" s="16">
        <v>652.81214999999997</v>
      </c>
      <c r="AD46" s="16">
        <v>628.07874000000004</v>
      </c>
      <c r="AE46" s="16">
        <v>617.65120999999999</v>
      </c>
      <c r="AF46" s="16">
        <v>554.34783333333326</v>
      </c>
      <c r="AG46" s="16">
        <v>540.33333333333337</v>
      </c>
      <c r="AH46" s="16">
        <v>532.33333333333337</v>
      </c>
      <c r="AI46" s="16">
        <v>487.25</v>
      </c>
      <c r="AJ46" s="16">
        <v>510.83333333333331</v>
      </c>
      <c r="AK46" s="16">
        <v>527.66666666666663</v>
      </c>
      <c r="AL46" s="16">
        <v>501.16666666666669</v>
      </c>
      <c r="AM46" s="16">
        <v>505.75</v>
      </c>
      <c r="AN46" s="30">
        <v>0.91453275690056146</v>
      </c>
    </row>
    <row r="47" spans="1:40" s="3" customFormat="1" x14ac:dyDescent="0.25">
      <c r="A47" s="4" t="s">
        <v>51</v>
      </c>
      <c r="B47" s="16">
        <v>247.33195265753426</v>
      </c>
      <c r="C47" s="16">
        <v>250.42961065753423</v>
      </c>
      <c r="D47" s="16">
        <v>253.97190846575342</v>
      </c>
      <c r="E47" s="16">
        <v>231.24465104109589</v>
      </c>
      <c r="F47" s="16">
        <v>240.51979205479455</v>
      </c>
      <c r="G47" s="16">
        <v>226.47898627397259</v>
      </c>
      <c r="H47" s="16">
        <v>216.2340360547945</v>
      </c>
      <c r="I47" s="16">
        <v>228.69063805479453</v>
      </c>
      <c r="J47" s="16">
        <v>252.57979084931506</v>
      </c>
      <c r="K47" s="16">
        <v>250.94469879452052</v>
      </c>
      <c r="L47" s="16">
        <v>269.95189084931508</v>
      </c>
      <c r="M47" s="16">
        <v>272.92915610958903</v>
      </c>
      <c r="N47" s="16">
        <v>253.5017441917808</v>
      </c>
      <c r="O47" s="16">
        <v>277.88030000000003</v>
      </c>
      <c r="P47" s="16">
        <v>294.70154547945208</v>
      </c>
      <c r="Q47" s="16">
        <v>329.39875315068491</v>
      </c>
      <c r="R47" s="16">
        <v>317.08905238356164</v>
      </c>
      <c r="S47" s="16">
        <v>437.28591041095893</v>
      </c>
      <c r="T47" s="16">
        <v>330.75928147945206</v>
      </c>
      <c r="U47" s="16">
        <v>362.45733430136988</v>
      </c>
      <c r="V47" s="16">
        <v>361.80398027397263</v>
      </c>
      <c r="W47" s="16">
        <v>443.51550671232877</v>
      </c>
      <c r="X47" s="16">
        <v>487.27428128767122</v>
      </c>
      <c r="Y47" s="16">
        <v>449.1067905479452</v>
      </c>
      <c r="Z47" s="16">
        <v>409.95896753424654</v>
      </c>
      <c r="AA47" s="16">
        <v>496.29182802739723</v>
      </c>
      <c r="AB47" s="16">
        <v>376.54278279452058</v>
      </c>
      <c r="AC47" s="16">
        <v>375.51529753424654</v>
      </c>
      <c r="AD47" s="16">
        <v>403.70671852054801</v>
      </c>
      <c r="AE47" s="16">
        <v>356.43651246575342</v>
      </c>
      <c r="AF47" s="16">
        <v>397.59488419178086</v>
      </c>
      <c r="AG47" s="16">
        <v>422.22924695890413</v>
      </c>
      <c r="AH47" s="16">
        <v>500.59646666666663</v>
      </c>
      <c r="AI47" s="16">
        <v>435.61109166666671</v>
      </c>
      <c r="AJ47" s="16">
        <v>476.19908333333342</v>
      </c>
      <c r="AK47" s="16">
        <v>452.38912916666675</v>
      </c>
      <c r="AL47" s="16">
        <v>464.60363565416674</v>
      </c>
      <c r="AM47" s="16">
        <v>469.76538204628451</v>
      </c>
      <c r="AN47" s="30">
        <v>1.1109999999999967</v>
      </c>
    </row>
    <row r="48" spans="1:40" s="3" customFormat="1" x14ac:dyDescent="0.25">
      <c r="A48" s="4" t="s">
        <v>64</v>
      </c>
      <c r="B48" s="16">
        <v>18.62734852054793</v>
      </c>
      <c r="C48" s="16">
        <v>18.711747785282174</v>
      </c>
      <c r="D48" s="16">
        <v>18.796889168443293</v>
      </c>
      <c r="E48" s="16">
        <v>18.882779989341323</v>
      </c>
      <c r="F48" s="16">
        <v>18.969427640377557</v>
      </c>
      <c r="G48" s="16">
        <v>19.05683958777529</v>
      </c>
      <c r="H48" s="16">
        <v>19.145023372317997</v>
      </c>
      <c r="I48" s="16">
        <v>19.233986610094799</v>
      </c>
      <c r="J48" s="16">
        <v>19.323736993253416</v>
      </c>
      <c r="K48" s="16">
        <v>19.414282290760681</v>
      </c>
      <c r="L48" s="16">
        <v>19.505630349170595</v>
      </c>
      <c r="M48" s="16">
        <v>19.597789093400106</v>
      </c>
      <c r="N48" s="16">
        <v>19.69076652751265</v>
      </c>
      <c r="O48" s="16">
        <v>19.784570735509497</v>
      </c>
      <c r="P48" s="16">
        <v>19.879209882129039</v>
      </c>
      <c r="Q48" s="16">
        <v>19.974692213654038</v>
      </c>
      <c r="R48" s="16">
        <v>20.071026058726993</v>
      </c>
      <c r="S48" s="16">
        <v>20.168219829173612</v>
      </c>
      <c r="T48" s="16">
        <v>20.266282020834559</v>
      </c>
      <c r="U48" s="16">
        <v>20.365221214405484</v>
      </c>
      <c r="V48" s="16">
        <v>20.465046076285482</v>
      </c>
      <c r="W48" s="16">
        <v>20.565765359434014</v>
      </c>
      <c r="X48" s="16">
        <v>20.667387904236417</v>
      </c>
      <c r="Y48" s="16">
        <v>20.769922639378049</v>
      </c>
      <c r="Z48" s="16">
        <v>20.873378582727199</v>
      </c>
      <c r="AA48" s="16">
        <v>20.977764842226801</v>
      </c>
      <c r="AB48" s="16">
        <v>21.083090616795062</v>
      </c>
      <c r="AC48" s="16">
        <v>21.189365197235158</v>
      </c>
      <c r="AD48" s="16">
        <v>21.296597967153925</v>
      </c>
      <c r="AE48" s="16">
        <v>21.404798403889828</v>
      </c>
      <c r="AF48" s="16">
        <v>21.513976079450153</v>
      </c>
      <c r="AG48" s="16">
        <v>21.624140661457602</v>
      </c>
      <c r="AH48" s="16">
        <v>21.735301914106341</v>
      </c>
      <c r="AI48" s="16">
        <v>21.847469699127597</v>
      </c>
      <c r="AJ48" s="16">
        <v>21.960653976764949</v>
      </c>
      <c r="AK48" s="16">
        <v>22.074864806759322</v>
      </c>
      <c r="AL48" s="16">
        <v>22.19011234934386</v>
      </c>
      <c r="AM48" s="16">
        <v>22.306406866248768</v>
      </c>
      <c r="AN48" s="30">
        <v>0.52408259622149611</v>
      </c>
    </row>
    <row r="49" spans="1:41" s="3" customFormat="1" x14ac:dyDescent="0.25">
      <c r="A49" s="7" t="s">
        <v>52</v>
      </c>
      <c r="B49" s="20">
        <v>108.6</v>
      </c>
      <c r="C49" s="20">
        <v>111.3</v>
      </c>
      <c r="D49" s="20">
        <v>121.6</v>
      </c>
      <c r="E49" s="20">
        <v>126.39999999999999</v>
      </c>
      <c r="F49" s="20">
        <v>128.5</v>
      </c>
      <c r="G49" s="20">
        <v>143.89999999999998</v>
      </c>
      <c r="H49" s="20">
        <v>182.1</v>
      </c>
      <c r="I49" s="20">
        <v>204.9</v>
      </c>
      <c r="J49" s="20">
        <v>222.8</v>
      </c>
      <c r="K49" s="20">
        <v>261.5</v>
      </c>
      <c r="L49" s="20">
        <v>278</v>
      </c>
      <c r="M49" s="20">
        <v>282</v>
      </c>
      <c r="N49" s="20">
        <v>282.39999999999998</v>
      </c>
      <c r="O49" s="20">
        <v>286.8</v>
      </c>
      <c r="P49" s="20">
        <v>295.5</v>
      </c>
      <c r="Q49" s="20">
        <v>300.39999999999998</v>
      </c>
      <c r="R49" s="20">
        <v>304.7</v>
      </c>
      <c r="S49" s="20">
        <v>307.60000000000002</v>
      </c>
      <c r="T49" s="20">
        <v>317.5</v>
      </c>
      <c r="U49" s="20">
        <v>324.89999999999998</v>
      </c>
      <c r="V49" s="20">
        <v>337.8</v>
      </c>
      <c r="W49" s="20">
        <v>322.64499999999998</v>
      </c>
      <c r="X49" s="20">
        <v>350.47</v>
      </c>
      <c r="Y49" s="20">
        <v>357.06200000000001</v>
      </c>
      <c r="Z49" s="20">
        <v>333.13099999999997</v>
      </c>
      <c r="AA49" s="20">
        <v>326.15999999999997</v>
      </c>
      <c r="AB49" s="20">
        <v>347.24</v>
      </c>
      <c r="AC49" s="20">
        <v>346.05</v>
      </c>
      <c r="AD49" s="20">
        <v>351.50552025647005</v>
      </c>
      <c r="AE49" s="20">
        <v>348.53192740826921</v>
      </c>
      <c r="AF49" s="20">
        <v>367.20015737736418</v>
      </c>
      <c r="AG49" s="20">
        <v>340.46924770517654</v>
      </c>
      <c r="AH49" s="20">
        <v>148.27929036302936</v>
      </c>
      <c r="AI49" s="20">
        <v>144.82999999999998</v>
      </c>
      <c r="AJ49" s="20">
        <v>135</v>
      </c>
      <c r="AK49" s="20">
        <v>137.20261314789894</v>
      </c>
      <c r="AL49" s="20">
        <v>133.90134772564792</v>
      </c>
      <c r="AM49" s="20">
        <v>125.64375196332863</v>
      </c>
      <c r="AN49" s="30">
        <v>-6.1669250553313208</v>
      </c>
    </row>
    <row r="50" spans="1:41" s="3" customFormat="1" x14ac:dyDescent="0.25">
      <c r="A50" s="4" t="s">
        <v>53</v>
      </c>
      <c r="B50" s="16">
        <v>120.90000000000002</v>
      </c>
      <c r="C50" s="16">
        <v>151.9</v>
      </c>
      <c r="D50" s="16">
        <v>162.1</v>
      </c>
      <c r="E50" s="16">
        <v>151.20000000000002</v>
      </c>
      <c r="F50" s="16">
        <v>160.20000000000002</v>
      </c>
      <c r="G50" s="16">
        <v>135.20000000000002</v>
      </c>
      <c r="H50" s="16">
        <v>136</v>
      </c>
      <c r="I50" s="16">
        <v>135.19999999999999</v>
      </c>
      <c r="J50" s="16">
        <v>154.80000000000001</v>
      </c>
      <c r="K50" s="16">
        <v>214.2</v>
      </c>
      <c r="L50" s="16">
        <v>257.2</v>
      </c>
      <c r="M50" s="16">
        <v>242.8</v>
      </c>
      <c r="N50" s="16">
        <v>218.9</v>
      </c>
      <c r="O50" s="16">
        <v>220.2</v>
      </c>
      <c r="P50" s="16">
        <v>108.5</v>
      </c>
      <c r="Q50" s="16">
        <v>161.30000000000001</v>
      </c>
      <c r="R50" s="16">
        <v>193.20000000000005</v>
      </c>
      <c r="S50" s="16">
        <v>192.5</v>
      </c>
      <c r="T50" s="16">
        <v>113.7</v>
      </c>
      <c r="U50" s="16">
        <v>131</v>
      </c>
      <c r="V50" s="16">
        <v>88.699999999999989</v>
      </c>
      <c r="W50" s="16">
        <v>227.8</v>
      </c>
      <c r="X50" s="16">
        <v>307</v>
      </c>
      <c r="Y50" s="16">
        <v>307.40000000000003</v>
      </c>
      <c r="Z50" s="16">
        <v>347.7</v>
      </c>
      <c r="AA50" s="16">
        <v>388</v>
      </c>
      <c r="AB50" s="16">
        <v>145.46800000000002</v>
      </c>
      <c r="AC50" s="16">
        <v>93.25800000000001</v>
      </c>
      <c r="AD50" s="16">
        <v>102.125</v>
      </c>
      <c r="AE50" s="16">
        <v>41.497840000000004</v>
      </c>
      <c r="AF50" s="16">
        <v>87.684159982191801</v>
      </c>
      <c r="AG50" s="16">
        <v>100.2831337207902</v>
      </c>
      <c r="AH50" s="16">
        <v>82.34794420285975</v>
      </c>
      <c r="AI50" s="16">
        <v>88.52000000000001</v>
      </c>
      <c r="AJ50" s="16">
        <v>56.968000000000004</v>
      </c>
      <c r="AK50" s="16">
        <v>24.08</v>
      </c>
      <c r="AL50" s="16">
        <v>53.514300718577175</v>
      </c>
      <c r="AM50" s="16">
        <v>81.805433971724213</v>
      </c>
      <c r="AN50" s="30">
        <v>52.866491523313385</v>
      </c>
    </row>
    <row r="51" spans="1:41" s="3" customFormat="1" x14ac:dyDescent="0.25">
      <c r="A51" s="4" t="s">
        <v>33</v>
      </c>
      <c r="B51" s="16">
        <v>314.75452799999994</v>
      </c>
      <c r="C51" s="16">
        <v>322.19946742465766</v>
      </c>
      <c r="D51" s="16">
        <v>308.4052375068494</v>
      </c>
      <c r="E51" s="16">
        <v>303.30450153424664</v>
      </c>
      <c r="F51" s="16">
        <v>313.18612498630148</v>
      </c>
      <c r="G51" s="16">
        <v>320.66009060273967</v>
      </c>
      <c r="H51" s="16">
        <v>357.44081161643828</v>
      </c>
      <c r="I51" s="16">
        <v>361.47692641095875</v>
      </c>
      <c r="J51" s="16">
        <v>395.06350753424664</v>
      </c>
      <c r="K51" s="16">
        <v>393.58885619178085</v>
      </c>
      <c r="L51" s="16">
        <v>394.68298484931506</v>
      </c>
      <c r="M51" s="16">
        <v>387.40275265753422</v>
      </c>
      <c r="N51" s="16">
        <v>427.06783438356172</v>
      </c>
      <c r="O51" s="16">
        <v>426.2350006575341</v>
      </c>
      <c r="P51" s="16">
        <v>436.64919490410944</v>
      </c>
      <c r="Q51" s="16">
        <v>437.41240747945199</v>
      </c>
      <c r="R51" s="16">
        <v>435.02462317808232</v>
      </c>
      <c r="S51" s="16">
        <v>436.50918323287675</v>
      </c>
      <c r="T51" s="16">
        <v>424.58058750684938</v>
      </c>
      <c r="U51" s="16">
        <v>415.68348273972617</v>
      </c>
      <c r="V51" s="16">
        <v>444.84521126027397</v>
      </c>
      <c r="W51" s="16">
        <v>447.20518545205482</v>
      </c>
      <c r="X51" s="16">
        <v>423.86292120547955</v>
      </c>
      <c r="Y51" s="16">
        <v>405.92008476712329</v>
      </c>
      <c r="Z51" s="16">
        <v>487.35680739726035</v>
      </c>
      <c r="AA51" s="16">
        <v>511.33337027397272</v>
      </c>
      <c r="AB51" s="16">
        <v>492.87030106849312</v>
      </c>
      <c r="AC51" s="16">
        <v>487.30931249315063</v>
      </c>
      <c r="AD51" s="16">
        <v>454.38579953424659</v>
      </c>
      <c r="AE51" s="16">
        <v>415.36479005479441</v>
      </c>
      <c r="AF51" s="16">
        <v>445.68937744748865</v>
      </c>
      <c r="AG51" s="16">
        <v>427.83806503652971</v>
      </c>
      <c r="AH51" s="16">
        <v>405.24600339452053</v>
      </c>
      <c r="AI51" s="16">
        <v>438.44159334757978</v>
      </c>
      <c r="AJ51" s="16">
        <v>430.00074969581732</v>
      </c>
      <c r="AK51" s="16">
        <v>333.83520630688952</v>
      </c>
      <c r="AL51" s="16">
        <v>293.73370984347321</v>
      </c>
      <c r="AM51" s="16">
        <v>291.81166306974546</v>
      </c>
      <c r="AN51" s="30">
        <v>-0.65435008285292706</v>
      </c>
    </row>
    <row r="52" spans="1:41" s="13" customFormat="1" x14ac:dyDescent="0.25">
      <c r="A52" s="12" t="s">
        <v>60</v>
      </c>
      <c r="B52" s="19">
        <v>9067.7664682465747</v>
      </c>
      <c r="C52" s="19">
        <v>8728.5142696164366</v>
      </c>
      <c r="D52" s="19">
        <v>8467.4551660273974</v>
      </c>
      <c r="E52" s="19">
        <v>8638.5178329589035</v>
      </c>
      <c r="F52" s="19">
        <v>8975.2324356438367</v>
      </c>
      <c r="G52" s="19">
        <v>8837.3549641369864</v>
      </c>
      <c r="H52" s="19">
        <v>9092.5734208219183</v>
      </c>
      <c r="I52" s="19">
        <v>9676.4037295616436</v>
      </c>
      <c r="J52" s="19">
        <v>10105.198446894865</v>
      </c>
      <c r="K52" s="19">
        <v>10609.732397534248</v>
      </c>
      <c r="L52" s="19">
        <v>11455.482254</v>
      </c>
      <c r="M52" s="19">
        <v>12349.451940027397</v>
      </c>
      <c r="N52" s="19">
        <v>13247.317710212166</v>
      </c>
      <c r="O52" s="19">
        <v>13873.319517917809</v>
      </c>
      <c r="P52" s="19">
        <v>14564.015040630138</v>
      </c>
      <c r="Q52" s="19">
        <v>15415.259066520548</v>
      </c>
      <c r="R52" s="19">
        <v>16214.19758235048</v>
      </c>
      <c r="S52" s="19">
        <v>17380.303495013697</v>
      </c>
      <c r="T52" s="19">
        <v>17089.183438410961</v>
      </c>
      <c r="U52" s="19">
        <v>17630.297932191781</v>
      </c>
      <c r="V52" s="19">
        <v>18696.543708986097</v>
      </c>
      <c r="W52" s="19">
        <v>18917.221819095888</v>
      </c>
      <c r="X52" s="19">
        <v>18976.097695369863</v>
      </c>
      <c r="Y52" s="19">
        <v>19553.36537090411</v>
      </c>
      <c r="Z52" s="19">
        <v>21537.135928989315</v>
      </c>
      <c r="AA52" s="19">
        <v>22202.865990876711</v>
      </c>
      <c r="AB52" s="19">
        <v>22725.189977388127</v>
      </c>
      <c r="AC52" s="19">
        <v>23318.631186316587</v>
      </c>
      <c r="AD52" s="19">
        <v>23419.932032684977</v>
      </c>
      <c r="AE52" s="19">
        <v>23659.911687391137</v>
      </c>
      <c r="AF52" s="19">
        <v>25312.855606327175</v>
      </c>
      <c r="AG52" s="19">
        <v>25744.152822607775</v>
      </c>
      <c r="AH52" s="19">
        <v>26513.953727861626</v>
      </c>
      <c r="AI52" s="19">
        <v>26783.278026475975</v>
      </c>
      <c r="AJ52" s="19">
        <v>27528.82325635427</v>
      </c>
      <c r="AK52" s="19">
        <v>28230.207923317521</v>
      </c>
      <c r="AL52" s="19">
        <v>29080.996024822016</v>
      </c>
      <c r="AM52" s="19">
        <v>30070.151037504918</v>
      </c>
      <c r="AN52" s="29">
        <v>3.4013794157483859</v>
      </c>
    </row>
    <row r="53" spans="1:41" s="3" customFormat="1" x14ac:dyDescent="0.25">
      <c r="A53" s="4" t="s">
        <v>54</v>
      </c>
      <c r="B53" s="16">
        <v>625.1</v>
      </c>
      <c r="C53" s="16">
        <v>570.79999999999995</v>
      </c>
      <c r="D53" s="16">
        <v>583.1</v>
      </c>
      <c r="E53" s="16">
        <v>573.4</v>
      </c>
      <c r="F53" s="16">
        <v>601.5847</v>
      </c>
      <c r="G53" s="16">
        <v>603.54246999999998</v>
      </c>
      <c r="H53" s="16">
        <v>576.70685000000003</v>
      </c>
      <c r="I53" s="16">
        <v>606.16711999999995</v>
      </c>
      <c r="J53" s="16">
        <v>630.02732000000003</v>
      </c>
      <c r="K53" s="16">
        <v>639.41917999999998</v>
      </c>
      <c r="L53" s="16">
        <v>661.25478999999996</v>
      </c>
      <c r="M53" s="16">
        <v>684.35342000000003</v>
      </c>
      <c r="N53" s="16">
        <v>680.95082000000002</v>
      </c>
      <c r="O53" s="16">
        <v>717.49863000000005</v>
      </c>
      <c r="P53" s="16">
        <v>723.09589000000005</v>
      </c>
      <c r="Q53" s="16">
        <v>751.15341999999998</v>
      </c>
      <c r="R53" s="16">
        <v>764.80327999999997</v>
      </c>
      <c r="S53" s="16">
        <v>794.78081999999995</v>
      </c>
      <c r="T53" s="16">
        <v>776.95889999999997</v>
      </c>
      <c r="U53" s="16">
        <v>807.66026999999997</v>
      </c>
      <c r="V53" s="16">
        <v>784.70218999999997</v>
      </c>
      <c r="W53" s="16">
        <v>788.90684999999996</v>
      </c>
      <c r="X53" s="16">
        <v>774.02739999999994</v>
      </c>
      <c r="Y53" s="16">
        <v>738.59451999999999</v>
      </c>
      <c r="Z53" s="16">
        <v>726.28962000000001</v>
      </c>
      <c r="AA53" s="16">
        <v>696.17808000000002</v>
      </c>
      <c r="AB53" s="16">
        <v>652.57259999999997</v>
      </c>
      <c r="AC53" s="16">
        <v>706.23562000000004</v>
      </c>
      <c r="AD53" s="16">
        <v>687.71857999999997</v>
      </c>
      <c r="AE53" s="16">
        <v>674.72603000000004</v>
      </c>
      <c r="AF53" s="16">
        <v>657.38487499999997</v>
      </c>
      <c r="AG53" s="16">
        <v>682</v>
      </c>
      <c r="AH53" s="16">
        <v>657</v>
      </c>
      <c r="AI53" s="16">
        <v>628.33333333333337</v>
      </c>
      <c r="AJ53" s="16">
        <v>603.83333333333337</v>
      </c>
      <c r="AK53" s="16">
        <v>479.25</v>
      </c>
      <c r="AL53" s="16">
        <v>469</v>
      </c>
      <c r="AM53" s="16">
        <v>458.66666666666669</v>
      </c>
      <c r="AN53" s="30">
        <v>-2.2032693674484678</v>
      </c>
    </row>
    <row r="54" spans="1:41" s="3" customFormat="1" x14ac:dyDescent="0.25">
      <c r="A54" s="4" t="s">
        <v>55</v>
      </c>
      <c r="B54" s="16">
        <v>1342.2</v>
      </c>
      <c r="C54" s="16">
        <v>1277.8</v>
      </c>
      <c r="D54" s="16">
        <v>1314.8</v>
      </c>
      <c r="E54" s="16">
        <v>1412.7</v>
      </c>
      <c r="F54" s="16">
        <v>1440.8</v>
      </c>
      <c r="G54" s="16">
        <v>1487.6</v>
      </c>
      <c r="H54" s="16">
        <v>1433</v>
      </c>
      <c r="I54" s="16">
        <v>1948.31447</v>
      </c>
      <c r="J54" s="16">
        <v>1939.9</v>
      </c>
      <c r="K54" s="16">
        <v>1930.336</v>
      </c>
      <c r="L54" s="16">
        <v>2176.84</v>
      </c>
      <c r="M54" s="16">
        <v>2356.1999999999998</v>
      </c>
      <c r="N54" s="16">
        <v>2674.9155700000001</v>
      </c>
      <c r="O54" s="16">
        <v>2754.9474700000001</v>
      </c>
      <c r="P54" s="16">
        <v>2923.3545100000001</v>
      </c>
      <c r="Q54" s="16">
        <v>3052.6322</v>
      </c>
      <c r="R54" s="16">
        <v>3286.9167499999999</v>
      </c>
      <c r="S54" s="16">
        <v>3670.4325600000002</v>
      </c>
      <c r="T54" s="16">
        <v>3600.8278399999999</v>
      </c>
      <c r="U54" s="16">
        <v>3865.5512600000002</v>
      </c>
      <c r="V54" s="16">
        <v>4492.2705900000001</v>
      </c>
      <c r="W54" s="16">
        <v>4578.7698200000004</v>
      </c>
      <c r="X54" s="16">
        <v>4798.4913900000001</v>
      </c>
      <c r="Y54" s="16">
        <v>5123.8149800000001</v>
      </c>
      <c r="Z54" s="16">
        <v>6591.5833333333339</v>
      </c>
      <c r="AA54" s="16">
        <v>6800.25</v>
      </c>
      <c r="AB54" s="16">
        <v>7234.5833333333339</v>
      </c>
      <c r="AC54" s="16">
        <v>7700.0486111111113</v>
      </c>
      <c r="AD54" s="16">
        <v>7970.9166666666661</v>
      </c>
      <c r="AE54" s="16">
        <v>8577.5</v>
      </c>
      <c r="AF54" s="16">
        <v>9517.5589333333337</v>
      </c>
      <c r="AG54" s="16">
        <v>9842.6889083333335</v>
      </c>
      <c r="AH54" s="16">
        <v>10132.606058333331</v>
      </c>
      <c r="AI54" s="16">
        <v>10248.482483333335</v>
      </c>
      <c r="AJ54" s="16">
        <v>10794.741647727275</v>
      </c>
      <c r="AK54" s="16">
        <v>11118.583897159093</v>
      </c>
      <c r="AL54" s="16">
        <v>11418</v>
      </c>
      <c r="AM54" s="16">
        <v>12084.745728701249</v>
      </c>
      <c r="AN54" s="30">
        <v>5.8394265957369882</v>
      </c>
    </row>
    <row r="55" spans="1:41" s="3" customFormat="1" x14ac:dyDescent="0.25">
      <c r="A55" s="4" t="s">
        <v>56</v>
      </c>
      <c r="B55" s="16">
        <v>474.1</v>
      </c>
      <c r="C55" s="16">
        <v>559.29999999999995</v>
      </c>
      <c r="D55" s="16">
        <v>608.79999999999995</v>
      </c>
      <c r="E55" s="16">
        <v>661.7</v>
      </c>
      <c r="F55" s="16">
        <v>677</v>
      </c>
      <c r="G55" s="16">
        <v>794.3</v>
      </c>
      <c r="H55" s="16">
        <v>923.06772000000001</v>
      </c>
      <c r="I55" s="16">
        <v>977.03576999999996</v>
      </c>
      <c r="J55" s="16">
        <v>995.86969999999997</v>
      </c>
      <c r="K55" s="16">
        <v>1061.79312</v>
      </c>
      <c r="L55" s="16">
        <v>1046.78125</v>
      </c>
      <c r="M55" s="16">
        <v>1098.20407</v>
      </c>
      <c r="N55" s="16">
        <v>1128.3187600000001</v>
      </c>
      <c r="O55" s="16">
        <v>1129.23633</v>
      </c>
      <c r="P55" s="16">
        <v>1197.09016</v>
      </c>
      <c r="Q55" s="16">
        <v>1248.7814499999999</v>
      </c>
      <c r="R55" s="16">
        <v>1330.7861</v>
      </c>
      <c r="S55" s="16">
        <v>1396.15859</v>
      </c>
      <c r="T55" s="16">
        <v>1460.9349199999999</v>
      </c>
      <c r="U55" s="16">
        <v>1643.0451700000001</v>
      </c>
      <c r="V55" s="16">
        <v>2125.01242</v>
      </c>
      <c r="W55" s="16">
        <v>2240.7286399999998</v>
      </c>
      <c r="X55" s="16">
        <v>2384.5301800000002</v>
      </c>
      <c r="Y55" s="16">
        <v>2461.1273200000001</v>
      </c>
      <c r="Z55" s="16">
        <v>2699.52522</v>
      </c>
      <c r="AA55" s="16">
        <v>2745.8913400000001</v>
      </c>
      <c r="AB55" s="16">
        <v>2895.0152600000001</v>
      </c>
      <c r="AC55" s="16">
        <v>3121.1236699999999</v>
      </c>
      <c r="AD55" s="16">
        <v>3009.8988219178086</v>
      </c>
      <c r="AE55" s="16">
        <v>3161.6688416164379</v>
      </c>
      <c r="AF55" s="16">
        <v>3715.205479452055</v>
      </c>
      <c r="AG55" s="16">
        <v>3931.8165385544276</v>
      </c>
      <c r="AH55" s="16">
        <v>4096.6416198583283</v>
      </c>
      <c r="AI55" s="16">
        <v>4514.666666666667</v>
      </c>
      <c r="AJ55" s="16">
        <v>4798.083333333333</v>
      </c>
      <c r="AK55" s="16">
        <v>4888.083333333333</v>
      </c>
      <c r="AL55" s="16">
        <v>5235.5</v>
      </c>
      <c r="AM55" s="16">
        <v>5425.583333333333</v>
      </c>
      <c r="AN55" s="30">
        <v>3.6306624645847205</v>
      </c>
    </row>
    <row r="56" spans="1:41" s="3" customFormat="1" x14ac:dyDescent="0.25">
      <c r="A56" s="4" t="s">
        <v>19</v>
      </c>
      <c r="B56" s="16">
        <v>363.16635616438356</v>
      </c>
      <c r="C56" s="16">
        <v>326.71717808219177</v>
      </c>
      <c r="D56" s="16">
        <v>269.46284931506852</v>
      </c>
      <c r="E56" s="16">
        <v>250.04336986301368</v>
      </c>
      <c r="F56" s="16">
        <v>440.00082191780825</v>
      </c>
      <c r="G56" s="16">
        <v>473.19668493150687</v>
      </c>
      <c r="H56" s="16">
        <v>571.8805753424657</v>
      </c>
      <c r="I56" s="16">
        <v>647.75109589041097</v>
      </c>
      <c r="J56" s="16">
        <v>677.53298630136987</v>
      </c>
      <c r="K56" s="16">
        <v>685.20438356164379</v>
      </c>
      <c r="L56" s="16">
        <v>758.30356164383556</v>
      </c>
      <c r="M56" s="16">
        <v>769.32868493150681</v>
      </c>
      <c r="N56" s="16">
        <v>810.9791506849316</v>
      </c>
      <c r="O56" s="16">
        <v>813.7103287671232</v>
      </c>
      <c r="P56" s="16">
        <v>821.90386301369858</v>
      </c>
      <c r="Q56" s="16">
        <v>897.77438356164384</v>
      </c>
      <c r="R56" s="16">
        <v>954.24550684931512</v>
      </c>
      <c r="S56" s="16">
        <v>935.85021917808228</v>
      </c>
      <c r="T56" s="16">
        <v>947.95978082191789</v>
      </c>
      <c r="U56" s="16">
        <v>971.39569863013708</v>
      </c>
      <c r="V56" s="16">
        <v>966.79452054794524</v>
      </c>
      <c r="W56" s="16">
        <v>977.30684931506846</v>
      </c>
      <c r="X56" s="16">
        <v>935.61095890410957</v>
      </c>
      <c r="Y56" s="16">
        <v>963.12054794520543</v>
      </c>
      <c r="Z56" s="16">
        <v>965.93424657534251</v>
      </c>
      <c r="AA56" s="16">
        <v>929.32876712328766</v>
      </c>
      <c r="AB56" s="16">
        <v>924.55068493150679</v>
      </c>
      <c r="AC56" s="16">
        <v>913.80821917808214</v>
      </c>
      <c r="AD56" s="16">
        <v>947.83287671232881</v>
      </c>
      <c r="AE56" s="16">
        <v>949.7753424657534</v>
      </c>
      <c r="AF56" s="16">
        <v>881.03561643835621</v>
      </c>
      <c r="AG56" s="16">
        <v>935.29863013698628</v>
      </c>
      <c r="AH56" s="16">
        <v>965.10410958904106</v>
      </c>
      <c r="AI56" s="16">
        <v>889.84931506849318</v>
      </c>
      <c r="AJ56" s="16">
        <v>938.56712328767128</v>
      </c>
      <c r="AK56" s="16">
        <v>971.20821917808223</v>
      </c>
      <c r="AL56" s="16">
        <v>1000.3444657534247</v>
      </c>
      <c r="AM56" s="16">
        <v>1021.63342594813</v>
      </c>
      <c r="AN56" s="30">
        <v>2.1281629402199149</v>
      </c>
    </row>
    <row r="57" spans="1:41" s="3" customFormat="1" x14ac:dyDescent="0.25">
      <c r="A57" s="4" t="s">
        <v>57</v>
      </c>
      <c r="B57" s="16">
        <v>4068.5</v>
      </c>
      <c r="C57" s="16">
        <v>3735.4</v>
      </c>
      <c r="D57" s="16">
        <v>3464</v>
      </c>
      <c r="E57" s="16">
        <v>3420.5</v>
      </c>
      <c r="F57" s="16">
        <v>3489.8005499999999</v>
      </c>
      <c r="G57" s="16">
        <v>3244.6383599999999</v>
      </c>
      <c r="H57" s="16">
        <v>3123.7588999999998</v>
      </c>
      <c r="I57" s="16">
        <v>3039.4821900000002</v>
      </c>
      <c r="J57" s="16">
        <v>3150.3661200000001</v>
      </c>
      <c r="K57" s="16">
        <v>3303.12329</v>
      </c>
      <c r="L57" s="16">
        <v>3611.5287699999999</v>
      </c>
      <c r="M57" s="16">
        <v>3852.7835599999999</v>
      </c>
      <c r="N57" s="16">
        <v>4054.4180299999998</v>
      </c>
      <c r="O57" s="16">
        <v>4182.1863000000003</v>
      </c>
      <c r="P57" s="16">
        <v>4369.7232899999999</v>
      </c>
      <c r="Q57" s="16">
        <v>4403.1589000000004</v>
      </c>
      <c r="R57" s="16">
        <v>4369.5464499999998</v>
      </c>
      <c r="S57" s="16">
        <v>4513.77808</v>
      </c>
      <c r="T57" s="16">
        <v>4449.2684900000004</v>
      </c>
      <c r="U57" s="16">
        <v>4380.3506799999996</v>
      </c>
      <c r="V57" s="16">
        <v>4349.4945399999997</v>
      </c>
      <c r="W57" s="16">
        <v>4333.8383599999997</v>
      </c>
      <c r="X57" s="16">
        <v>4227.9698600000002</v>
      </c>
      <c r="Y57" s="16">
        <v>4338.1753399999998</v>
      </c>
      <c r="Z57" s="16">
        <v>4241.1857900000005</v>
      </c>
      <c r="AA57" s="16">
        <v>4360.3013700000001</v>
      </c>
      <c r="AB57" s="16">
        <v>4261.9643800000003</v>
      </c>
      <c r="AC57" s="16">
        <v>4215.3780800000004</v>
      </c>
      <c r="AD57" s="16">
        <v>4135.5601100000003</v>
      </c>
      <c r="AE57" s="16">
        <v>3863.0356200000001</v>
      </c>
      <c r="AF57" s="16">
        <v>3947.811991666666</v>
      </c>
      <c r="AG57" s="16">
        <v>3642.25</v>
      </c>
      <c r="AH57" s="16">
        <v>3625.0833333333335</v>
      </c>
      <c r="AI57" s="16">
        <v>3669</v>
      </c>
      <c r="AJ57" s="16">
        <v>3518.3333333333335</v>
      </c>
      <c r="AK57" s="16">
        <v>3508.75</v>
      </c>
      <c r="AL57" s="16">
        <v>3516.5833333333335</v>
      </c>
      <c r="AM57" s="16">
        <v>3449.5</v>
      </c>
      <c r="AN57" s="30">
        <v>-1.9076281428469912</v>
      </c>
    </row>
    <row r="58" spans="1:41" s="3" customFormat="1" x14ac:dyDescent="0.25">
      <c r="A58" s="7" t="s">
        <v>58</v>
      </c>
      <c r="B58" s="20">
        <v>485.3</v>
      </c>
      <c r="C58" s="20">
        <v>476.14520547945204</v>
      </c>
      <c r="D58" s="20">
        <v>467.38356164383561</v>
      </c>
      <c r="E58" s="20">
        <v>516.89589041095894</v>
      </c>
      <c r="F58" s="20">
        <v>550.67671232876717</v>
      </c>
      <c r="G58" s="20">
        <v>541.25753424657535</v>
      </c>
      <c r="H58" s="20">
        <v>567.09041095890416</v>
      </c>
      <c r="I58" s="20">
        <v>571.67671232876717</v>
      </c>
      <c r="J58" s="20">
        <v>690.94794520547941</v>
      </c>
      <c r="K58" s="20">
        <v>800.16986301369866</v>
      </c>
      <c r="L58" s="20">
        <v>834.23287671232879</v>
      </c>
      <c r="M58" s="20">
        <v>1118.3972602739725</v>
      </c>
      <c r="N58" s="20">
        <v>1382.3561643835617</v>
      </c>
      <c r="O58" s="20">
        <v>1479.4136986301369</v>
      </c>
      <c r="P58" s="20">
        <v>1557.4027397260274</v>
      </c>
      <c r="Q58" s="20">
        <v>1761.9232876712329</v>
      </c>
      <c r="R58" s="20">
        <v>1983.9123287671232</v>
      </c>
      <c r="S58" s="20">
        <v>2497.1561643835616</v>
      </c>
      <c r="T58" s="20">
        <v>2369.4383561643835</v>
      </c>
      <c r="U58" s="20">
        <v>2496.1260273972603</v>
      </c>
      <c r="V58" s="20">
        <v>2539.4438356164383</v>
      </c>
      <c r="W58" s="20">
        <v>2485.8767123287671</v>
      </c>
      <c r="X58" s="20">
        <v>2351.6794520547946</v>
      </c>
      <c r="Y58" s="20">
        <v>2304.2136986301371</v>
      </c>
      <c r="Z58" s="20">
        <v>2428.5287671232877</v>
      </c>
      <c r="AA58" s="20">
        <v>2528.4849315068495</v>
      </c>
      <c r="AB58" s="20">
        <v>2602.6931506849314</v>
      </c>
      <c r="AC58" s="20">
        <v>2618.8986301369864</v>
      </c>
      <c r="AD58" s="20">
        <v>2571.9150684931506</v>
      </c>
      <c r="AE58" s="20">
        <v>2500.4219178082194</v>
      </c>
      <c r="AF58" s="20">
        <v>2572.4</v>
      </c>
      <c r="AG58" s="20">
        <v>2684.5833333333335</v>
      </c>
      <c r="AH58" s="20">
        <v>2787.9166666666665</v>
      </c>
      <c r="AI58" s="20">
        <v>2695.25</v>
      </c>
      <c r="AJ58" s="20">
        <v>2767.3333333333335</v>
      </c>
      <c r="AK58" s="20">
        <v>3005.8333333333335</v>
      </c>
      <c r="AL58" s="20">
        <v>3110.5833333333335</v>
      </c>
      <c r="AM58" s="20">
        <v>3299.25</v>
      </c>
      <c r="AN58" s="30">
        <v>6.0653146515926757</v>
      </c>
    </row>
    <row r="59" spans="1:41" s="3" customFormat="1" x14ac:dyDescent="0.25">
      <c r="A59" s="7" t="s">
        <v>59</v>
      </c>
      <c r="B59" s="20">
        <v>593.9</v>
      </c>
      <c r="C59" s="20">
        <v>686.9</v>
      </c>
      <c r="D59" s="20">
        <v>677.7</v>
      </c>
      <c r="E59" s="20">
        <v>695.5</v>
      </c>
      <c r="F59" s="20">
        <v>689.9</v>
      </c>
      <c r="G59" s="20">
        <v>645.29999999999995</v>
      </c>
      <c r="H59" s="20">
        <v>696.5</v>
      </c>
      <c r="I59" s="20">
        <v>687.65840000000003</v>
      </c>
      <c r="J59" s="20">
        <v>751</v>
      </c>
      <c r="K59" s="20">
        <v>804.96</v>
      </c>
      <c r="L59" s="20">
        <v>899.99960999999996</v>
      </c>
      <c r="M59" s="20">
        <v>944.77219000000002</v>
      </c>
      <c r="N59" s="20">
        <v>946.25950999999998</v>
      </c>
      <c r="O59" s="20">
        <v>1079.87203</v>
      </c>
      <c r="P59" s="20">
        <v>1136.53223</v>
      </c>
      <c r="Q59" s="20">
        <v>1214.03089</v>
      </c>
      <c r="R59" s="20">
        <v>1152.6723999999999</v>
      </c>
      <c r="S59" s="20">
        <v>1083.8571400000001</v>
      </c>
      <c r="T59" s="20">
        <v>1024.3811000000001</v>
      </c>
      <c r="U59" s="20">
        <v>938.77461000000005</v>
      </c>
      <c r="V59" s="20">
        <v>772.60997999999995</v>
      </c>
      <c r="W59" s="20">
        <v>811.08352000000002</v>
      </c>
      <c r="X59" s="20">
        <v>814.11324999999999</v>
      </c>
      <c r="Y59" s="20">
        <v>756.48519999999996</v>
      </c>
      <c r="Z59" s="20">
        <v>859.87643000000003</v>
      </c>
      <c r="AA59" s="20">
        <v>1051.23776</v>
      </c>
      <c r="AB59" s="20">
        <v>1005.86928</v>
      </c>
      <c r="AC59" s="20">
        <v>960.98906999999997</v>
      </c>
      <c r="AD59" s="20">
        <v>1115.65093</v>
      </c>
      <c r="AE59" s="20">
        <v>911.54270845962947</v>
      </c>
      <c r="AF59" s="20">
        <v>1016.7875114824277</v>
      </c>
      <c r="AG59" s="20">
        <v>1078.6760244607774</v>
      </c>
      <c r="AH59" s="20">
        <v>1099.6220007622339</v>
      </c>
      <c r="AI59" s="20">
        <v>1044.4558350330137</v>
      </c>
      <c r="AJ59" s="20">
        <v>1031.9223650126175</v>
      </c>
      <c r="AK59" s="20">
        <v>1000.964694062239</v>
      </c>
      <c r="AL59" s="20">
        <v>1023.9868820256704</v>
      </c>
      <c r="AM59" s="20">
        <v>1043.9382523419458</v>
      </c>
      <c r="AN59" s="30">
        <v>1.9484009674818523</v>
      </c>
    </row>
    <row r="60" spans="1:41" s="3" customFormat="1" x14ac:dyDescent="0.25">
      <c r="A60" s="7" t="s">
        <v>33</v>
      </c>
      <c r="B60" s="20">
        <v>1115.5001120821919</v>
      </c>
      <c r="C60" s="20">
        <v>1095.4518860547946</v>
      </c>
      <c r="D60" s="20">
        <v>1082.2087550684932</v>
      </c>
      <c r="E60" s="20">
        <v>1107.7785726849315</v>
      </c>
      <c r="F60" s="20">
        <v>1085.4696513972603</v>
      </c>
      <c r="G60" s="20">
        <v>1047.5199149589041</v>
      </c>
      <c r="H60" s="20">
        <v>1200.568964520548</v>
      </c>
      <c r="I60" s="20">
        <v>1198.3179713424659</v>
      </c>
      <c r="J60" s="20">
        <v>1269.5543753880161</v>
      </c>
      <c r="K60" s="20">
        <v>1384.726560958904</v>
      </c>
      <c r="L60" s="20">
        <v>1466.5413956438358</v>
      </c>
      <c r="M60" s="20">
        <v>1525.4127548219178</v>
      </c>
      <c r="N60" s="20">
        <v>1569.1197051436741</v>
      </c>
      <c r="O60" s="20">
        <v>1716.4547305205481</v>
      </c>
      <c r="P60" s="20">
        <v>1834.9123578904109</v>
      </c>
      <c r="Q60" s="20">
        <v>2085.8045352876711</v>
      </c>
      <c r="R60" s="20">
        <v>2371.3147667340445</v>
      </c>
      <c r="S60" s="20">
        <v>2488.2899214520544</v>
      </c>
      <c r="T60" s="20">
        <v>2459.4140514246574</v>
      </c>
      <c r="U60" s="20">
        <v>2527.3942161643836</v>
      </c>
      <c r="V60" s="20">
        <v>2666.2156328217161</v>
      </c>
      <c r="W60" s="20">
        <v>2700.7110674520545</v>
      </c>
      <c r="X60" s="20">
        <v>2689.6752044109589</v>
      </c>
      <c r="Y60" s="20">
        <v>2867.8337643287673</v>
      </c>
      <c r="Z60" s="20">
        <v>3024.2125219573554</v>
      </c>
      <c r="AA60" s="20">
        <v>3091.1937422465753</v>
      </c>
      <c r="AB60" s="20">
        <v>3147.9412884383564</v>
      </c>
      <c r="AC60" s="20">
        <v>3082.1492858904103</v>
      </c>
      <c r="AD60" s="20">
        <v>2980.4389788950216</v>
      </c>
      <c r="AE60" s="20">
        <v>3021.241227041096</v>
      </c>
      <c r="AF60" s="20">
        <v>3004.6711989543378</v>
      </c>
      <c r="AG60" s="20">
        <v>2946.8393877889202</v>
      </c>
      <c r="AH60" s="20">
        <v>3149.9799393186913</v>
      </c>
      <c r="AI60" s="20">
        <v>3093.2403930411319</v>
      </c>
      <c r="AJ60" s="20">
        <v>3076.0087869933727</v>
      </c>
      <c r="AK60" s="20">
        <v>3257.5344462514408</v>
      </c>
      <c r="AL60" s="20">
        <v>3306.9980103762555</v>
      </c>
      <c r="AM60" s="16">
        <v>3286.8336305135972</v>
      </c>
      <c r="AN60" s="30">
        <v>-0.60974877515466253</v>
      </c>
      <c r="AO60" s="13"/>
    </row>
    <row r="61" spans="1:41" s="13" customFormat="1" x14ac:dyDescent="0.25">
      <c r="A61" s="12" t="s">
        <v>23</v>
      </c>
      <c r="B61" s="19">
        <f>SUM(B4,B7,B17,B26,B35,B43,B52)</f>
        <v>59137.051824767121</v>
      </c>
      <c r="C61" s="19">
        <v>56905.713589538704</v>
      </c>
      <c r="D61" s="19">
        <v>55342.459601250637</v>
      </c>
      <c r="E61" s="19">
        <v>55144.783665633178</v>
      </c>
      <c r="F61" s="19">
        <v>56626.000669530797</v>
      </c>
      <c r="G61" s="19">
        <v>56429.434060656276</v>
      </c>
      <c r="H61" s="19">
        <v>60642.796468714776</v>
      </c>
      <c r="I61" s="19">
        <v>61422.482585788188</v>
      </c>
      <c r="J61" s="19">
        <v>62385.866482326477</v>
      </c>
      <c r="K61" s="19">
        <v>63678.02091031817</v>
      </c>
      <c r="L61" s="19">
        <v>65240.73158758205</v>
      </c>
      <c r="M61" s="19">
        <v>64815.770737120809</v>
      </c>
      <c r="N61" s="19">
        <v>66893.851891369806</v>
      </c>
      <c r="O61" s="19">
        <v>67131.244254324556</v>
      </c>
      <c r="P61" s="19">
        <v>67661.48177886843</v>
      </c>
      <c r="Q61" s="19">
        <v>68872.724940378044</v>
      </c>
      <c r="R61" s="19">
        <v>70496.789729806478</v>
      </c>
      <c r="S61" s="19">
        <v>72819.884669226434</v>
      </c>
      <c r="T61" s="19">
        <v>73434.793964212615</v>
      </c>
      <c r="U61" s="19">
        <v>73100.011810611672</v>
      </c>
      <c r="V61" s="19">
        <v>74674.495462509833</v>
      </c>
      <c r="W61" s="19">
        <v>76548.65089178973</v>
      </c>
      <c r="X61" s="19">
        <v>76711.196263763894</v>
      </c>
      <c r="Y61" s="19">
        <v>77964.283742803367</v>
      </c>
      <c r="Z61" s="19">
        <v>81436.123744386801</v>
      </c>
      <c r="AA61" s="19">
        <v>82803.813772740352</v>
      </c>
      <c r="AB61" s="19">
        <v>83020.502913796285</v>
      </c>
      <c r="AC61" s="19">
        <v>82918.224209688749</v>
      </c>
      <c r="AD61" s="19">
        <v>83690.455633784848</v>
      </c>
      <c r="AE61" s="19">
        <v>82872.174940031473</v>
      </c>
      <c r="AF61" s="19">
        <v>85327.789809303926</v>
      </c>
      <c r="AG61" s="19">
        <v>85828.924349080233</v>
      </c>
      <c r="AH61" s="19">
        <v>86033.096391234576</v>
      </c>
      <c r="AI61" s="19">
        <v>86534.780229062017</v>
      </c>
      <c r="AJ61" s="19">
        <v>87618.953593418642</v>
      </c>
      <c r="AK61" s="19">
        <v>89125.004783397773</v>
      </c>
      <c r="AL61" s="19">
        <v>90032.735657550278</v>
      </c>
      <c r="AM61" s="19">
        <v>91037.163786425881</v>
      </c>
      <c r="AN61" s="29">
        <v>1.1156254683808111</v>
      </c>
    </row>
    <row r="62" spans="1:41" s="3" customFormat="1" x14ac:dyDescent="0.25">
      <c r="A62" s="9" t="s">
        <v>7</v>
      </c>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6"/>
      <c r="AG62" s="16"/>
      <c r="AH62" s="16"/>
      <c r="AI62" s="16"/>
      <c r="AJ62" s="16"/>
      <c r="AN62" s="30"/>
    </row>
    <row r="63" spans="1:41" s="3" customFormat="1" x14ac:dyDescent="0.25">
      <c r="A63" s="4" t="s">
        <v>8</v>
      </c>
      <c r="B63" s="16">
        <f>SUM(B11,B15,B36,B37,B38,B39,B40,B41,B44,B45,B48,B49,B50)</f>
        <v>3349.9329375616435</v>
      </c>
      <c r="C63" s="16">
        <f t="shared" ref="C63" si="0">SUM(C11,C15,C36,C37,C38,C39,C40,C41,C44,C45,C48,C49,C50)</f>
        <v>3432.9377751825427</v>
      </c>
      <c r="D63" s="16">
        <v>3830.0182042369361</v>
      </c>
      <c r="E63" s="16">
        <v>3994.9366156057804</v>
      </c>
      <c r="F63" s="16">
        <v>4180.9473454485969</v>
      </c>
      <c r="G63" s="16">
        <v>4539.7757710946244</v>
      </c>
      <c r="H63" s="16">
        <v>4824.171703372318</v>
      </c>
      <c r="I63" s="16">
        <v>4807.0663566100939</v>
      </c>
      <c r="J63" s="16">
        <v>5220.8260869932537</v>
      </c>
      <c r="K63" s="16">
        <v>5386.9923422907614</v>
      </c>
      <c r="L63" s="16">
        <v>5610.2320603491698</v>
      </c>
      <c r="M63" s="16">
        <v>5056.6498790934002</v>
      </c>
      <c r="N63" s="16">
        <v>5381.8689165275118</v>
      </c>
      <c r="O63" s="16">
        <v>5696.4836507355094</v>
      </c>
      <c r="P63" s="16">
        <v>6084.2729098821283</v>
      </c>
      <c r="Q63" s="16">
        <v>6247.4702322136545</v>
      </c>
      <c r="R63" s="16">
        <v>6595.2051060587264</v>
      </c>
      <c r="S63" s="16">
        <v>6699.225559829174</v>
      </c>
      <c r="T63" s="16">
        <v>6925.4568820208333</v>
      </c>
      <c r="U63" s="16">
        <v>6888.3403212144058</v>
      </c>
      <c r="V63" s="16">
        <v>6895.3251460762849</v>
      </c>
      <c r="W63" s="16">
        <v>7402.3357653594348</v>
      </c>
      <c r="X63" s="16">
        <v>7401.6273879042365</v>
      </c>
      <c r="Y63" s="16">
        <v>7264.2239226393785</v>
      </c>
      <c r="Z63" s="16">
        <v>7706.319378582727</v>
      </c>
      <c r="AA63" s="16">
        <v>7965.1217648422271</v>
      </c>
      <c r="AB63" s="16">
        <v>7631.4390906167946</v>
      </c>
      <c r="AC63" s="16">
        <v>7462.0813651972348</v>
      </c>
      <c r="AD63" s="16">
        <v>8054.5952821201226</v>
      </c>
      <c r="AE63" s="16">
        <v>8094.0754192368177</v>
      </c>
      <c r="AF63" s="16">
        <v>8770.9186433185005</v>
      </c>
      <c r="AG63" s="16">
        <v>8724.7745424983823</v>
      </c>
      <c r="AH63" s="16">
        <v>8771.0184437197986</v>
      </c>
      <c r="AI63" s="16">
        <v>8922.5342687858865</v>
      </c>
      <c r="AJ63" s="16">
        <v>8900.5707361685472</v>
      </c>
      <c r="AK63" s="16">
        <v>9306.2188167972308</v>
      </c>
      <c r="AL63" s="16">
        <v>9827.3353547935694</v>
      </c>
      <c r="AM63" s="16">
        <v>9455.1056206788999</v>
      </c>
      <c r="AN63" s="30">
        <v>-3.7876974853931653</v>
      </c>
    </row>
    <row r="64" spans="1:41" s="3" customFormat="1" x14ac:dyDescent="0.25">
      <c r="A64" s="9" t="s">
        <v>21</v>
      </c>
      <c r="B64" s="18">
        <v>5.6646938496157189</v>
      </c>
      <c r="C64" s="18">
        <v>6.0326767887392574</v>
      </c>
      <c r="D64" s="18">
        <v>6.9205782175795898</v>
      </c>
      <c r="E64" s="18">
        <v>7.2444506081097702</v>
      </c>
      <c r="F64" s="18">
        <v>7.3834409917956156</v>
      </c>
      <c r="G64" s="18">
        <v>8.0450492666908495</v>
      </c>
      <c r="H64" s="18">
        <v>7.9550614158452877</v>
      </c>
      <c r="I64" s="18">
        <v>7.8262326012240075</v>
      </c>
      <c r="J64" s="18">
        <v>8.3686039504993985</v>
      </c>
      <c r="K64" s="18">
        <v>8.4597358166605208</v>
      </c>
      <c r="L64" s="18">
        <v>8.599278278812287</v>
      </c>
      <c r="M64" s="18">
        <v>7.8015733232612678</v>
      </c>
      <c r="N64" s="18">
        <v>8.0453864807594435</v>
      </c>
      <c r="O64" s="18">
        <v>8.4855922365367817</v>
      </c>
      <c r="P64" s="18">
        <v>8.9922253399161107</v>
      </c>
      <c r="Q64" s="18">
        <v>9.0710368111933786</v>
      </c>
      <c r="R64" s="18">
        <v>9.3553268614588188</v>
      </c>
      <c r="S64" s="18">
        <v>9.1997200905486416</v>
      </c>
      <c r="T64" s="18">
        <v>9.4307568771771244</v>
      </c>
      <c r="U64" s="18">
        <v>9.4231726515459329</v>
      </c>
      <c r="V64" s="18">
        <v>9.2338422956443917</v>
      </c>
      <c r="W64" s="18">
        <v>9.6701061078443864</v>
      </c>
      <c r="X64" s="18">
        <v>9.6486924313557427</v>
      </c>
      <c r="Y64" s="18">
        <v>9.3173740255260356</v>
      </c>
      <c r="Z64" s="18">
        <v>9.4630233172338407</v>
      </c>
      <c r="AA64" s="18">
        <v>9.6192692122888737</v>
      </c>
      <c r="AB64" s="18">
        <v>9.1922342346454364</v>
      </c>
      <c r="AC64" s="18">
        <v>8.9993260665190569</v>
      </c>
      <c r="AD64" s="18">
        <v>9.6242698419108343</v>
      </c>
      <c r="AE64" s="18">
        <v>9.7669397781509986</v>
      </c>
      <c r="AF64" s="18">
        <v>10.279088047305946</v>
      </c>
      <c r="AG64" s="18">
        <v>10.165308034169577</v>
      </c>
      <c r="AH64" s="18">
        <v>10.194935218690359</v>
      </c>
      <c r="AI64" s="18">
        <v>10.310922666201359</v>
      </c>
      <c r="AJ64" s="18">
        <v>10.158270980352246</v>
      </c>
      <c r="AK64" s="18">
        <v>10.441759682834592</v>
      </c>
      <c r="AL64" s="18">
        <v>10.91529129157305</v>
      </c>
      <c r="AM64" s="18">
        <v>10.385984390793055</v>
      </c>
      <c r="AN64" s="30"/>
    </row>
    <row r="65" spans="1:40" s="3" customFormat="1" x14ac:dyDescent="0.25">
      <c r="A65" s="4" t="s">
        <v>9</v>
      </c>
      <c r="B65" s="16">
        <v>37065.750524109586</v>
      </c>
      <c r="C65" s="16">
        <v>34796.079961616437</v>
      </c>
      <c r="D65" s="16">
        <v>33017.405282958898</v>
      </c>
      <c r="E65" s="16">
        <v>32574.713905753419</v>
      </c>
      <c r="F65" s="16">
        <v>33453.630372986299</v>
      </c>
      <c r="G65" s="16">
        <v>33073.795072520545</v>
      </c>
      <c r="H65" s="16">
        <v>34515.208240958906</v>
      </c>
      <c r="I65" s="16">
        <v>34667.147952328771</v>
      </c>
      <c r="J65" s="16">
        <v>35898.210235205479</v>
      </c>
      <c r="K65" s="16">
        <v>36612.980823013691</v>
      </c>
      <c r="L65" s="16">
        <v>37495.101376712322</v>
      </c>
      <c r="M65" s="16">
        <v>38159.279450273978</v>
      </c>
      <c r="N65" s="16">
        <v>39135.697704383572</v>
      </c>
      <c r="O65" s="16">
        <v>40352.199998630131</v>
      </c>
      <c r="P65" s="16">
        <v>40977.246569726027</v>
      </c>
      <c r="Q65" s="16">
        <v>41440.167127671237</v>
      </c>
      <c r="R65" s="16">
        <v>42356.554408767122</v>
      </c>
      <c r="S65" s="16">
        <v>43861.460304383567</v>
      </c>
      <c r="T65" s="16">
        <v>44376.298636164378</v>
      </c>
      <c r="U65" s="16">
        <v>43686.087657397264</v>
      </c>
      <c r="V65" s="16">
        <v>44142.514895616427</v>
      </c>
      <c r="W65" s="16">
        <v>44207.057542328766</v>
      </c>
      <c r="X65" s="16">
        <v>43938.080962054795</v>
      </c>
      <c r="Y65" s="16">
        <v>44664.637161963474</v>
      </c>
      <c r="Z65" s="16">
        <v>45245.68390712329</v>
      </c>
      <c r="AA65" s="16">
        <v>45381.902861506846</v>
      </c>
      <c r="AB65" s="16">
        <v>45404.011944018268</v>
      </c>
      <c r="AC65" s="16">
        <v>44877.389127914772</v>
      </c>
      <c r="AD65" s="16">
        <v>44604.893091826481</v>
      </c>
      <c r="AE65" s="16">
        <v>43286.817074474886</v>
      </c>
      <c r="AF65" s="16">
        <v>43763.650486666666</v>
      </c>
      <c r="AG65" s="16">
        <v>43404.338816041098</v>
      </c>
      <c r="AH65" s="16">
        <v>43171.408836756164</v>
      </c>
      <c r="AI65" s="16">
        <v>43515.638629519512</v>
      </c>
      <c r="AJ65" s="16">
        <v>43811.615312367991</v>
      </c>
      <c r="AK65" s="16">
        <v>44682.881986381835</v>
      </c>
      <c r="AL65" s="16">
        <v>44656.960915397998</v>
      </c>
      <c r="AM65" s="16">
        <v>45342.833931968482</v>
      </c>
      <c r="AN65" s="30">
        <v>1.5358703380417238</v>
      </c>
    </row>
    <row r="66" spans="1:40" s="3" customFormat="1" x14ac:dyDescent="0.25">
      <c r="A66" s="4" t="s">
        <v>10</v>
      </c>
      <c r="B66" s="16">
        <v>9348.9984069486909</v>
      </c>
      <c r="C66" s="16">
        <v>9443.0511586084922</v>
      </c>
      <c r="D66" s="16">
        <v>9513.1802536335126</v>
      </c>
      <c r="E66" s="16">
        <v>9522.4373123123842</v>
      </c>
      <c r="F66" s="16">
        <v>9416.7271717033309</v>
      </c>
      <c r="G66" s="16">
        <v>9369.009628038837</v>
      </c>
      <c r="H66" s="16">
        <v>9458</v>
      </c>
      <c r="I66" s="16">
        <v>9802.3910381040005</v>
      </c>
      <c r="J66" s="16">
        <v>9523.5017280000011</v>
      </c>
      <c r="K66" s="16">
        <v>9571.5474000000013</v>
      </c>
      <c r="L66" s="16">
        <v>9414.5971032000016</v>
      </c>
      <c r="M66" s="16">
        <v>9647.7691244812813</v>
      </c>
      <c r="N66" s="16">
        <v>7591.6850452379995</v>
      </c>
      <c r="O66" s="16">
        <v>6264.7012064700002</v>
      </c>
      <c r="P66" s="16">
        <v>5391.8333352450009</v>
      </c>
      <c r="Q66" s="16">
        <v>5043.0699763762486</v>
      </c>
      <c r="R66" s="16">
        <v>4744.0509528478487</v>
      </c>
      <c r="S66" s="16">
        <v>4741.2461496298492</v>
      </c>
      <c r="T66" s="16">
        <v>4583.2303557025652</v>
      </c>
      <c r="U66" s="16">
        <v>4527.3350493756006</v>
      </c>
      <c r="V66" s="16">
        <v>4563.331630826624</v>
      </c>
      <c r="W66" s="16">
        <v>5017.6324238876332</v>
      </c>
      <c r="X66" s="16">
        <v>5535.4757161976986</v>
      </c>
      <c r="Y66" s="16">
        <v>5603.4717846659996</v>
      </c>
      <c r="Z66" s="16">
        <v>5786.4661860410979</v>
      </c>
      <c r="AA66" s="16">
        <v>5951.5135323241484</v>
      </c>
      <c r="AB66" s="16">
        <v>6077.2867003516485</v>
      </c>
      <c r="AC66" s="16">
        <v>6164.7317977864495</v>
      </c>
      <c r="AD66" s="16">
        <v>6341.6319754821752</v>
      </c>
      <c r="AE66" s="16">
        <v>6301.2206551590589</v>
      </c>
      <c r="AF66" s="16">
        <v>6599.4116603274388</v>
      </c>
      <c r="AG66" s="16">
        <v>6910.1778116844234</v>
      </c>
      <c r="AH66" s="16">
        <v>7034.1848185798262</v>
      </c>
      <c r="AI66" s="16">
        <v>7019.6534762807332</v>
      </c>
      <c r="AJ66" s="16">
        <v>7255.4408218403123</v>
      </c>
      <c r="AK66" s="16">
        <v>7181.0107073855061</v>
      </c>
      <c r="AL66" s="16">
        <v>7021.9449520903172</v>
      </c>
      <c r="AM66" s="16">
        <v>7073.7921728328365</v>
      </c>
      <c r="AN66" s="30">
        <v>0.73835982902550734</v>
      </c>
    </row>
    <row r="67" spans="1:40" s="3" customFormat="1" x14ac:dyDescent="0.25">
      <c r="A67" s="4"/>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row>
    <row r="68" spans="1:40" s="3" customFormat="1" x14ac:dyDescent="0.25">
      <c r="A68" s="15" t="s">
        <v>20</v>
      </c>
      <c r="B68" s="24">
        <f t="shared" ref="B68:AH68" si="1">SUM(B4,B7,B17,B26,B35,B43,B52)</f>
        <v>59137.051824767121</v>
      </c>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40" s="3" customFormat="1" ht="25.5" x14ac:dyDescent="0.25">
      <c r="A69" s="7" t="s">
        <v>25</v>
      </c>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row>
    <row r="70" spans="1:40" s="3" customFormat="1" ht="38.25" x14ac:dyDescent="0.25">
      <c r="A70" s="7" t="s">
        <v>24</v>
      </c>
    </row>
    <row r="71" spans="1:40" s="3" customFormat="1" x14ac:dyDescent="0.25">
      <c r="A71" s="22"/>
      <c r="B71" s="8"/>
      <c r="C71" s="8"/>
      <c r="D71" s="8"/>
      <c r="E71" s="8"/>
      <c r="F71" s="8"/>
      <c r="G71" s="8"/>
      <c r="H71" s="8"/>
      <c r="I71" s="8"/>
      <c r="J71" s="8"/>
      <c r="K71" s="8"/>
      <c r="L71" s="8"/>
      <c r="M71" s="8"/>
      <c r="N71" s="8"/>
      <c r="O71" s="8"/>
      <c r="P71" s="8"/>
      <c r="AF71" s="26"/>
    </row>
    <row r="72" spans="1:40" s="3" customFormat="1" x14ac:dyDescent="0.25">
      <c r="A72" s="22"/>
      <c r="B72" s="8"/>
      <c r="C72" s="8"/>
      <c r="D72" s="8"/>
      <c r="E72" s="8"/>
      <c r="F72" s="8"/>
      <c r="G72" s="8"/>
      <c r="H72" s="8"/>
      <c r="I72" s="8"/>
      <c r="J72" s="8"/>
      <c r="K72" s="8"/>
      <c r="L72" s="8"/>
      <c r="M72" s="8"/>
      <c r="N72" s="8"/>
      <c r="O72" s="8"/>
      <c r="P72" s="8"/>
    </row>
    <row r="73" spans="1:40" s="3" customFormat="1" x14ac:dyDescent="0.25">
      <c r="A73" s="23" t="s">
        <v>66</v>
      </c>
      <c r="B73" s="8"/>
      <c r="C73" s="8"/>
      <c r="D73" s="8"/>
      <c r="E73" s="8"/>
      <c r="F73" s="8"/>
      <c r="G73" s="8"/>
      <c r="H73" s="8"/>
      <c r="I73" s="8"/>
      <c r="J73" s="8"/>
      <c r="K73" s="8"/>
      <c r="L73" s="8"/>
      <c r="M73" s="8"/>
      <c r="N73" s="8"/>
      <c r="O73" s="8"/>
      <c r="P73" s="8"/>
    </row>
    <row r="74" spans="1:40" s="3" customFormat="1" x14ac:dyDescent="0.25">
      <c r="A74" s="22"/>
      <c r="B74" s="8"/>
      <c r="C74" s="8"/>
      <c r="D74" s="8"/>
      <c r="E74" s="8"/>
      <c r="F74" s="8"/>
      <c r="G74" s="8"/>
      <c r="H74" s="8"/>
      <c r="I74" s="8"/>
      <c r="J74" s="8"/>
      <c r="K74" s="8"/>
      <c r="L74" s="8"/>
      <c r="M74" s="8"/>
      <c r="N74" s="8"/>
      <c r="O74" s="8"/>
      <c r="P74" s="8"/>
    </row>
    <row r="75" spans="1:40" s="3" customFormat="1" x14ac:dyDescent="0.25">
      <c r="A75" s="22"/>
      <c r="B75" s="8"/>
      <c r="C75" s="8"/>
      <c r="D75" s="8"/>
      <c r="E75" s="8"/>
      <c r="F75" s="8"/>
      <c r="G75" s="8"/>
      <c r="H75" s="8"/>
      <c r="I75" s="8"/>
      <c r="J75" s="8"/>
      <c r="K75" s="8"/>
      <c r="L75" s="8"/>
      <c r="M75" s="8"/>
      <c r="N75" s="8"/>
      <c r="O75" s="8"/>
      <c r="P75" s="8"/>
    </row>
    <row r="76" spans="1:40" s="3" customFormat="1" x14ac:dyDescent="0.25">
      <c r="A76" s="22"/>
      <c r="B76" s="8"/>
      <c r="C76" s="8"/>
      <c r="D76" s="8"/>
      <c r="E76" s="8"/>
      <c r="F76" s="8"/>
      <c r="G76" s="8"/>
      <c r="H76" s="8"/>
      <c r="I76" s="8"/>
      <c r="J76" s="8"/>
      <c r="K76" s="8"/>
      <c r="L76" s="8"/>
      <c r="M76" s="8"/>
      <c r="N76" s="8"/>
      <c r="O76" s="8"/>
      <c r="P76" s="8"/>
    </row>
    <row r="77" spans="1:40" s="3" customFormat="1" x14ac:dyDescent="0.25">
      <c r="A77" s="22"/>
      <c r="B77" s="8"/>
      <c r="C77" s="8"/>
      <c r="D77" s="8"/>
      <c r="E77" s="8"/>
      <c r="F77" s="8"/>
      <c r="G77" s="8"/>
      <c r="H77" s="8"/>
      <c r="I77" s="8"/>
      <c r="J77" s="8"/>
      <c r="K77" s="8"/>
      <c r="L77" s="8"/>
      <c r="M77" s="8"/>
      <c r="N77" s="8"/>
      <c r="O77" s="8"/>
      <c r="P77" s="8"/>
    </row>
    <row r="78" spans="1:40" s="3" customFormat="1" x14ac:dyDescent="0.25">
      <c r="A78" s="31" t="s">
        <v>63</v>
      </c>
      <c r="B78" s="31"/>
      <c r="C78" s="31"/>
      <c r="D78" s="31"/>
      <c r="E78" s="31"/>
      <c r="F78" s="31"/>
      <c r="G78" s="31"/>
      <c r="H78" s="31"/>
      <c r="I78" s="31"/>
      <c r="J78" s="31"/>
      <c r="K78" s="31"/>
      <c r="L78" s="31"/>
      <c r="M78" s="31"/>
      <c r="N78" s="31"/>
      <c r="O78" s="31"/>
      <c r="P78" s="8"/>
    </row>
    <row r="79" spans="1:40" s="3" customFormat="1" x14ac:dyDescent="0.25">
      <c r="A79" s="31"/>
      <c r="B79" s="31"/>
      <c r="C79" s="31"/>
      <c r="D79" s="31"/>
      <c r="E79" s="31"/>
      <c r="F79" s="31"/>
      <c r="G79" s="31"/>
      <c r="H79" s="31"/>
      <c r="I79" s="31"/>
      <c r="J79" s="31"/>
      <c r="K79" s="31"/>
      <c r="L79" s="31"/>
      <c r="M79" s="31"/>
      <c r="N79" s="31"/>
      <c r="O79" s="31"/>
      <c r="P79" s="8"/>
    </row>
    <row r="80" spans="1:40" s="3" customFormat="1" x14ac:dyDescent="0.25">
      <c r="A80" s="31"/>
      <c r="B80" s="31"/>
      <c r="C80" s="31"/>
      <c r="D80" s="31"/>
      <c r="E80" s="31"/>
      <c r="F80" s="31"/>
      <c r="G80" s="31"/>
      <c r="H80" s="31"/>
      <c r="I80" s="31"/>
      <c r="J80" s="31"/>
      <c r="K80" s="31"/>
      <c r="L80" s="31"/>
      <c r="M80" s="31"/>
      <c r="N80" s="31"/>
      <c r="O80" s="31"/>
      <c r="P80" s="8"/>
    </row>
    <row r="81" spans="1:16" s="3" customFormat="1" x14ac:dyDescent="0.25">
      <c r="A81" s="31"/>
      <c r="B81" s="31"/>
      <c r="C81" s="31"/>
      <c r="D81" s="31"/>
      <c r="E81" s="31"/>
      <c r="F81" s="31"/>
      <c r="G81" s="31"/>
      <c r="H81" s="31"/>
      <c r="I81" s="31"/>
      <c r="J81" s="31"/>
      <c r="K81" s="31"/>
      <c r="L81" s="31"/>
      <c r="M81" s="31"/>
      <c r="N81" s="31"/>
      <c r="O81" s="31"/>
      <c r="P81" s="8"/>
    </row>
    <row r="82" spans="1:16" s="3" customFormat="1" x14ac:dyDescent="0.25">
      <c r="A82" s="31"/>
      <c r="B82" s="31"/>
      <c r="C82" s="31"/>
      <c r="D82" s="31"/>
      <c r="E82" s="31"/>
      <c r="F82" s="31"/>
      <c r="G82" s="31"/>
      <c r="H82" s="31"/>
      <c r="I82" s="31"/>
      <c r="J82" s="31"/>
      <c r="K82" s="31"/>
      <c r="L82" s="31"/>
      <c r="M82" s="31"/>
      <c r="N82" s="31"/>
      <c r="O82" s="31"/>
      <c r="P82" s="8"/>
    </row>
    <row r="83" spans="1:16" s="3" customFormat="1" x14ac:dyDescent="0.25">
      <c r="A83" s="31"/>
      <c r="B83" s="31"/>
      <c r="C83" s="31"/>
      <c r="D83" s="31"/>
      <c r="E83" s="31"/>
      <c r="F83" s="31"/>
      <c r="G83" s="31"/>
      <c r="H83" s="31"/>
      <c r="I83" s="31"/>
      <c r="J83" s="31"/>
      <c r="K83" s="31"/>
      <c r="L83" s="31"/>
      <c r="M83" s="31"/>
      <c r="N83" s="31"/>
      <c r="O83" s="31"/>
      <c r="P83" s="8"/>
    </row>
    <row r="84" spans="1:16" s="3" customFormat="1" x14ac:dyDescent="0.25">
      <c r="A84" s="31"/>
      <c r="B84" s="31"/>
      <c r="C84" s="31"/>
      <c r="D84" s="31"/>
      <c r="E84" s="31"/>
      <c r="F84" s="31"/>
      <c r="G84" s="31"/>
      <c r="H84" s="31"/>
      <c r="I84" s="31"/>
      <c r="J84" s="31"/>
      <c r="K84" s="31"/>
      <c r="L84" s="31"/>
      <c r="M84" s="31"/>
      <c r="N84" s="31"/>
      <c r="O84" s="31"/>
      <c r="P84" s="8"/>
    </row>
    <row r="85" spans="1:16" s="3" customFormat="1" x14ac:dyDescent="0.25">
      <c r="A85" s="31"/>
      <c r="B85" s="31"/>
      <c r="C85" s="31"/>
      <c r="D85" s="31"/>
      <c r="E85" s="31"/>
      <c r="F85" s="31"/>
      <c r="G85" s="31"/>
      <c r="H85" s="31"/>
      <c r="I85" s="31"/>
      <c r="J85" s="31"/>
      <c r="K85" s="31"/>
      <c r="L85" s="31"/>
      <c r="M85" s="31"/>
      <c r="N85" s="31"/>
      <c r="O85" s="31"/>
      <c r="P85" s="8"/>
    </row>
    <row r="86" spans="1:16" s="3" customFormat="1" x14ac:dyDescent="0.25">
      <c r="A86" s="31"/>
      <c r="B86" s="31"/>
      <c r="C86" s="31"/>
      <c r="D86" s="31"/>
      <c r="E86" s="31"/>
      <c r="F86" s="31"/>
      <c r="G86" s="31"/>
      <c r="H86" s="31"/>
      <c r="I86" s="31"/>
      <c r="J86" s="31"/>
      <c r="K86" s="31"/>
      <c r="L86" s="31"/>
      <c r="M86" s="31"/>
      <c r="N86" s="31"/>
      <c r="O86" s="31"/>
      <c r="P86" s="8"/>
    </row>
    <row r="87" spans="1:16" s="3" customFormat="1" x14ac:dyDescent="0.25">
      <c r="A87" s="31"/>
      <c r="B87" s="31"/>
      <c r="C87" s="31"/>
      <c r="D87" s="31"/>
      <c r="E87" s="31"/>
      <c r="F87" s="31"/>
      <c r="G87" s="31"/>
      <c r="H87" s="31"/>
      <c r="I87" s="31"/>
      <c r="J87" s="31"/>
      <c r="K87" s="31"/>
      <c r="L87" s="31"/>
      <c r="M87" s="31"/>
      <c r="N87" s="31"/>
      <c r="O87" s="31"/>
      <c r="P87" s="8"/>
    </row>
    <row r="88" spans="1:16" s="3" customFormat="1" x14ac:dyDescent="0.25">
      <c r="A88" s="31"/>
      <c r="B88" s="31"/>
      <c r="C88" s="31"/>
      <c r="D88" s="31"/>
      <c r="E88" s="31"/>
      <c r="F88" s="31"/>
      <c r="G88" s="31"/>
      <c r="H88" s="31"/>
      <c r="I88" s="31"/>
      <c r="J88" s="31"/>
      <c r="K88" s="31"/>
      <c r="L88" s="31"/>
      <c r="M88" s="31"/>
      <c r="N88" s="31"/>
      <c r="O88" s="31"/>
      <c r="P88" s="8"/>
    </row>
    <row r="89" spans="1:16" s="3" customFormat="1" x14ac:dyDescent="0.25">
      <c r="A89" s="31"/>
      <c r="B89" s="31"/>
      <c r="C89" s="31"/>
      <c r="D89" s="31"/>
      <c r="E89" s="31"/>
      <c r="F89" s="31"/>
      <c r="G89" s="31"/>
      <c r="H89" s="31"/>
      <c r="I89" s="31"/>
      <c r="J89" s="31"/>
      <c r="K89" s="31"/>
      <c r="L89" s="31"/>
      <c r="M89" s="31"/>
      <c r="N89" s="31"/>
      <c r="O89" s="31"/>
      <c r="P89" s="8"/>
    </row>
    <row r="90" spans="1:16" s="3" customFormat="1" x14ac:dyDescent="0.25">
      <c r="A90" s="22"/>
      <c r="B90" s="8"/>
      <c r="C90" s="8"/>
      <c r="D90" s="8"/>
      <c r="E90" s="8"/>
      <c r="F90" s="8"/>
      <c r="G90" s="8"/>
      <c r="H90" s="8"/>
      <c r="I90" s="8"/>
      <c r="J90" s="8"/>
      <c r="K90" s="8"/>
      <c r="L90" s="8"/>
      <c r="M90" s="8"/>
      <c r="N90" s="8"/>
      <c r="O90" s="8"/>
      <c r="P90" s="8"/>
    </row>
    <row r="91" spans="1:16" s="3" customFormat="1" x14ac:dyDescent="0.25"/>
    <row r="92" spans="1:16" s="3" customFormat="1" x14ac:dyDescent="0.25"/>
    <row r="93" spans="1:16" s="3" customFormat="1" x14ac:dyDescent="0.25"/>
    <row r="94" spans="1:16" s="3" customFormat="1" x14ac:dyDescent="0.25"/>
    <row r="95" spans="1:16" s="3" customFormat="1" x14ac:dyDescent="0.25"/>
    <row r="96" spans="1:1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row r="369" s="3" customFormat="1" x14ac:dyDescent="0.25"/>
  </sheetData>
  <mergeCells count="1">
    <mergeCell ref="A78:O8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4.6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Lavnick, Diana</dc:creator>
  <cp:lastModifiedBy>Mihnev, Mihni</cp:lastModifiedBy>
  <dcterms:created xsi:type="dcterms:W3CDTF">2015-06-17T07:18:26Z</dcterms:created>
  <dcterms:modified xsi:type="dcterms:W3CDTF">2018-06-05T13:08:05Z</dcterms:modified>
</cp:coreProperties>
</file>