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30" yWindow="510" windowWidth="25440" windowHeight="12210"/>
  </bookViews>
  <sheets>
    <sheet name="Table 5.10" sheetId="1" r:id="rId1"/>
  </sheets>
  <definedNames>
    <definedName name="_xlnm._FilterDatabase" localSheetId="0" hidden="1">'Table 5.10'!$A$3:$X$56</definedName>
  </definedNames>
  <calcPr calcId="145621"/>
</workbook>
</file>

<file path=xl/calcChain.xml><?xml version="1.0" encoding="utf-8"?>
<calcChain xmlns="http://schemas.openxmlformats.org/spreadsheetml/2006/main">
  <c r="D72" i="1" l="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C72" i="1"/>
  <c r="B72" i="1"/>
  <c r="D57" i="1" l="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C57" i="1"/>
  <c r="B57"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B36" i="1"/>
  <c r="B24" i="1"/>
  <c r="C24"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B15" i="1"/>
  <c r="B8" i="1"/>
  <c r="B70" i="1" s="1"/>
  <c r="C8" i="1"/>
  <c r="D8" i="1"/>
  <c r="D70" i="1" s="1"/>
  <c r="E8" i="1"/>
  <c r="F8" i="1"/>
  <c r="F70" i="1" s="1"/>
  <c r="G8" i="1"/>
  <c r="H8" i="1"/>
  <c r="H70" i="1" s="1"/>
  <c r="I8" i="1"/>
  <c r="J8" i="1"/>
  <c r="J70" i="1" s="1"/>
  <c r="K8" i="1"/>
  <c r="L8" i="1"/>
  <c r="L70" i="1" s="1"/>
  <c r="M8" i="1"/>
  <c r="N8" i="1"/>
  <c r="N70" i="1" s="1"/>
  <c r="O8" i="1"/>
  <c r="P8" i="1"/>
  <c r="P70" i="1" s="1"/>
  <c r="Q8" i="1"/>
  <c r="R8" i="1"/>
  <c r="R70" i="1" s="1"/>
  <c r="S8" i="1"/>
  <c r="T8" i="1"/>
  <c r="T70" i="1" s="1"/>
  <c r="U8" i="1"/>
  <c r="V8" i="1"/>
  <c r="V70" i="1" s="1"/>
  <c r="W8" i="1"/>
  <c r="X8" i="1"/>
  <c r="X70" i="1" s="1"/>
  <c r="Y8" i="1"/>
  <c r="Z8" i="1"/>
  <c r="Z70" i="1" s="1"/>
  <c r="AA8" i="1"/>
  <c r="AB8" i="1"/>
  <c r="AB70" i="1" s="1"/>
  <c r="AC8" i="1"/>
  <c r="AD8" i="1"/>
  <c r="AD70" i="1" s="1"/>
  <c r="AE8" i="1"/>
  <c r="AF8" i="1"/>
  <c r="AF70" i="1" s="1"/>
  <c r="AG8" i="1"/>
  <c r="AH8" i="1"/>
  <c r="AH70" i="1" s="1"/>
  <c r="AI8" i="1"/>
  <c r="AJ8" i="1"/>
  <c r="AJ70" i="1" s="1"/>
  <c r="AK8" i="1"/>
  <c r="AL8" i="1"/>
  <c r="AL70" i="1" s="1"/>
  <c r="AM8" i="1"/>
  <c r="O4" i="1"/>
  <c r="P4" i="1"/>
  <c r="Q4" i="1"/>
  <c r="R4" i="1"/>
  <c r="S4" i="1"/>
  <c r="T4" i="1"/>
  <c r="U4" i="1"/>
  <c r="V4" i="1"/>
  <c r="W4" i="1"/>
  <c r="X4" i="1"/>
  <c r="Y4" i="1"/>
  <c r="Z4" i="1"/>
  <c r="AA4" i="1"/>
  <c r="AB4" i="1"/>
  <c r="AC4" i="1"/>
  <c r="AD4" i="1"/>
  <c r="AE4" i="1"/>
  <c r="AF4" i="1"/>
  <c r="AG4" i="1"/>
  <c r="AH4" i="1"/>
  <c r="AI4" i="1"/>
  <c r="AJ4" i="1"/>
  <c r="AK4" i="1"/>
  <c r="AL4" i="1"/>
  <c r="AM4" i="1"/>
  <c r="C4" i="1"/>
  <c r="D4" i="1"/>
  <c r="E4" i="1"/>
  <c r="F4" i="1"/>
  <c r="G4" i="1"/>
  <c r="H4" i="1"/>
  <c r="I4" i="1"/>
  <c r="J4" i="1"/>
  <c r="K4" i="1"/>
  <c r="L4" i="1"/>
  <c r="M4" i="1"/>
  <c r="N4" i="1"/>
  <c r="B4" i="1"/>
  <c r="AK70" i="1" l="1"/>
  <c r="AG70" i="1"/>
  <c r="AC70" i="1"/>
  <c r="Y70" i="1"/>
  <c r="U70" i="1"/>
  <c r="Q70" i="1"/>
  <c r="M70" i="1"/>
  <c r="I70" i="1"/>
  <c r="E70" i="1"/>
  <c r="AM70" i="1"/>
  <c r="AI70" i="1"/>
  <c r="AE70" i="1"/>
  <c r="AA70" i="1"/>
  <c r="W70" i="1"/>
  <c r="S70" i="1"/>
  <c r="O70" i="1"/>
  <c r="K70" i="1"/>
  <c r="G70" i="1"/>
  <c r="C70" i="1"/>
</calcChain>
</file>

<file path=xl/sharedStrings.xml><?xml version="1.0" encoding="utf-8"?>
<sst xmlns="http://schemas.openxmlformats.org/spreadsheetml/2006/main" count="137" uniqueCount="72">
  <si>
    <t xml:space="preserve">                    </t>
  </si>
  <si>
    <t>of which</t>
  </si>
  <si>
    <t>Canada</t>
  </si>
  <si>
    <t>United States</t>
  </si>
  <si>
    <t>Others</t>
  </si>
  <si>
    <t>Brazil</t>
  </si>
  <si>
    <t>Ecuador</t>
  </si>
  <si>
    <t>Mexico</t>
  </si>
  <si>
    <t>Venezuela</t>
  </si>
  <si>
    <t>Romania</t>
  </si>
  <si>
    <t>Belgium</t>
  </si>
  <si>
    <t>France</t>
  </si>
  <si>
    <t>Germany</t>
  </si>
  <si>
    <t>Italy</t>
  </si>
  <si>
    <t>Netherlands</t>
  </si>
  <si>
    <t>United Kingdom</t>
  </si>
  <si>
    <t>Bahrain</t>
  </si>
  <si>
    <t>IR Iran</t>
  </si>
  <si>
    <t>Iraq</t>
  </si>
  <si>
    <t>Saudi Arabia</t>
  </si>
  <si>
    <t>Angola</t>
  </si>
  <si>
    <t>Algeria</t>
  </si>
  <si>
    <t>Egypt</t>
  </si>
  <si>
    <t>Nigeria</t>
  </si>
  <si>
    <t>Australia</t>
  </si>
  <si>
    <t>China</t>
  </si>
  <si>
    <t>Indonesia</t>
  </si>
  <si>
    <t>Japan</t>
  </si>
  <si>
    <t>Singapore</t>
  </si>
  <si>
    <t>OECD</t>
  </si>
  <si>
    <t>FSU</t>
  </si>
  <si>
    <t>Chile</t>
  </si>
  <si>
    <t>Bulgaria</t>
  </si>
  <si>
    <t>Czech Republic</t>
  </si>
  <si>
    <t>Hungary</t>
  </si>
  <si>
    <t>Poland</t>
  </si>
  <si>
    <t>Greece</t>
  </si>
  <si>
    <t>Spain</t>
  </si>
  <si>
    <t>Sweden</t>
  </si>
  <si>
    <t>Turkey</t>
  </si>
  <si>
    <t>Morocco</t>
  </si>
  <si>
    <t>Tunisia</t>
  </si>
  <si>
    <t>India</t>
  </si>
  <si>
    <t>New Zealand</t>
  </si>
  <si>
    <t>Philippines</t>
  </si>
  <si>
    <t>South Korea</t>
  </si>
  <si>
    <t>Thailand</t>
  </si>
  <si>
    <t>OPEC</t>
  </si>
  <si>
    <t>Section 5 — Oil trade</t>
  </si>
  <si>
    <t>North America</t>
  </si>
  <si>
    <t>Latin America</t>
  </si>
  <si>
    <t>Western Europe</t>
  </si>
  <si>
    <t>Middle East</t>
  </si>
  <si>
    <t>Africa</t>
  </si>
  <si>
    <t>Asia and Pacific</t>
  </si>
  <si>
    <t>Total world</t>
  </si>
  <si>
    <r>
      <t xml:space="preserve">Table 5.10: World imports of crude oil and petroleum products by country </t>
    </r>
    <r>
      <rPr>
        <i/>
        <sz val="12"/>
        <color indexed="8"/>
        <rFont val="Calibri"/>
        <family val="2"/>
      </rPr>
      <t>(1,000 b/d)</t>
    </r>
  </si>
  <si>
    <t>Eastern Europe and Eurasia</t>
  </si>
  <si>
    <t>na</t>
  </si>
  <si>
    <r>
      <rPr>
        <b/>
        <sz val="10"/>
        <color indexed="8"/>
        <rFont val="Calibri"/>
        <family val="2"/>
      </rPr>
      <t>Notes</t>
    </r>
    <r>
      <rPr>
        <sz val="10"/>
        <color indexed="8"/>
        <rFont val="Calibri"/>
        <family val="2"/>
      </rPr>
      <t>: Data may include lease condensates, re-exports of petroleum products and volumes of oil in transit.</t>
    </r>
  </si>
  <si>
    <t>Belarus</t>
  </si>
  <si>
    <t>Ukraine</t>
  </si>
  <si>
    <t>South Africa</t>
  </si>
  <si>
    <t>Malaysia</t>
  </si>
  <si>
    <r>
      <rPr>
        <b/>
        <i/>
        <u/>
        <sz val="11"/>
        <color indexed="8"/>
        <rFont val="Calibri"/>
        <family val="2"/>
      </rPr>
      <t>Disclaimer:</t>
    </r>
    <r>
      <rPr>
        <i/>
        <sz val="11"/>
        <color indexed="8"/>
        <rFont val="Calibri"/>
        <family val="2"/>
      </rPr>
      <t xml:space="preserve"> The data contained in the OPEC Annual Statistical Bulletin (the ‘ASB’) is historical and obtained directly from OPEC Member Countries and third parties listed in the publication.
Whilst reasonable efforts have been made to ensure the accuracy of the ASB’s content,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ASB is not intended as a benchmark or input data to a benchmark. Definition of terms, as well as names and boundaries on any maps, shall not be regarded as authoritative.
The information contained in the ASB, unless copyrighted by a third party, may be used and/or reproduced for research, educational and other non-commercial purposes without the OPEC Secretariat’s prior written permission provided that OPEC is fully acknowledged as the copyright holder. Written permission from the OPEC Secretariat is required for any commercial
use.</t>
    </r>
  </si>
  <si>
    <t>Kuwait</t>
  </si>
  <si>
    <t>Qatar</t>
  </si>
  <si>
    <t>Equatorial Guinea</t>
  </si>
  <si>
    <t>Gabon</t>
  </si>
  <si>
    <t>Libya</t>
  </si>
  <si>
    <t>United Arab Emirates</t>
  </si>
  <si>
    <t>© 2018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</si>
</sst>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yyyy"/>
    <numFmt numFmtId="167" formatCode="#,##0.000"/>
  </numFmts>
  <fonts count="25"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i/>
      <sz val="12"/>
      <color indexed="8"/>
      <name val="Calibri"/>
      <family val="2"/>
    </font>
    <font>
      <b/>
      <sz val="10"/>
      <color indexed="8"/>
      <name val="Calibri"/>
      <family val="2"/>
    </font>
    <font>
      <sz val="10"/>
      <color indexed="8"/>
      <name val="Calibri"/>
      <family val="2"/>
    </font>
    <font>
      <sz val="11"/>
      <color theme="1"/>
      <name val="Calibri"/>
      <family val="2"/>
      <scheme val="minor"/>
    </font>
    <font>
      <i/>
      <sz val="10"/>
      <color indexed="8"/>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b/>
      <sz val="12"/>
      <color theme="0"/>
      <name val="Calibri"/>
      <family val="2"/>
      <scheme val="minor"/>
    </font>
    <font>
      <b/>
      <sz val="12"/>
      <color indexed="8"/>
      <name val="Calibri"/>
      <family val="2"/>
      <scheme val="minor"/>
    </font>
    <font>
      <sz val="10"/>
      <name val="Calibri"/>
      <family val="2"/>
      <scheme val="minor"/>
    </font>
    <font>
      <b/>
      <sz val="10"/>
      <name val="Calibri"/>
      <family val="2"/>
      <scheme val="minor"/>
    </font>
    <font>
      <b/>
      <sz val="10"/>
      <color rgb="FFFFB229"/>
      <name val="Calibri"/>
      <family val="2"/>
      <scheme val="minor"/>
    </font>
    <font>
      <sz val="10"/>
      <color theme="1"/>
      <name val="Calibri"/>
      <family val="2"/>
      <scheme val="minor"/>
    </font>
    <font>
      <i/>
      <sz val="10"/>
      <name val="Calibri"/>
      <family val="2"/>
      <scheme val="minor"/>
    </font>
    <font>
      <sz val="10"/>
      <color rgb="FF00B0F0"/>
      <name val="Calibri"/>
      <family val="2"/>
    </font>
    <font>
      <i/>
      <sz val="11"/>
      <color theme="1"/>
      <name val="Calibri"/>
      <family val="2"/>
      <scheme val="minor"/>
    </font>
    <font>
      <b/>
      <i/>
      <u/>
      <sz val="11"/>
      <color indexed="8"/>
      <name val="Calibri"/>
      <family val="2"/>
    </font>
    <font>
      <i/>
      <sz val="11"/>
      <color indexed="8"/>
      <name val="Calibri"/>
      <family val="2"/>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9" fillId="0" borderId="0"/>
    <xf numFmtId="0" fontId="1" fillId="0" borderId="0"/>
    <xf numFmtId="0" fontId="4" fillId="0" borderId="0"/>
    <xf numFmtId="0" fontId="4" fillId="0" borderId="0"/>
    <xf numFmtId="0" fontId="5" fillId="0" borderId="0"/>
    <xf numFmtId="0" fontId="9" fillId="0" borderId="0"/>
    <xf numFmtId="0" fontId="4" fillId="0" borderId="0"/>
    <xf numFmtId="0" fontId="4" fillId="0" borderId="0"/>
    <xf numFmtId="0" fontId="4" fillId="0" borderId="0"/>
    <xf numFmtId="0" fontId="1" fillId="0" borderId="0"/>
    <xf numFmtId="0" fontId="9"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40" fontId="4" fillId="0" borderId="0" applyFont="0" applyFill="0" applyBorder="0" applyAlignment="0" applyProtection="0"/>
  </cellStyleXfs>
  <cellXfs count="36">
    <xf numFmtId="0" fontId="0" fillId="0" borderId="0" xfId="0"/>
    <xf numFmtId="0" fontId="10" fillId="3" borderId="0" xfId="0" applyFont="1" applyFill="1"/>
    <xf numFmtId="0" fontId="11" fillId="3" borderId="0" xfId="0" applyFont="1" applyFill="1"/>
    <xf numFmtId="0" fontId="12" fillId="3" borderId="0" xfId="0" applyFont="1" applyFill="1"/>
    <xf numFmtId="0" fontId="11" fillId="0" borderId="0" xfId="0" applyFont="1" applyFill="1"/>
    <xf numFmtId="164" fontId="11" fillId="3" borderId="0" xfId="0" applyNumberFormat="1" applyFont="1" applyFill="1"/>
    <xf numFmtId="3" fontId="13" fillId="4" borderId="0" xfId="21" applyNumberFormat="1" applyFont="1" applyFill="1" applyAlignment="1">
      <alignment vertical="center" wrapText="1"/>
    </xf>
    <xf numFmtId="0" fontId="10" fillId="3" borderId="0" xfId="22" applyFont="1" applyFill="1" applyBorder="1"/>
    <xf numFmtId="0" fontId="14" fillId="5" borderId="0" xfId="8" applyFont="1" applyFill="1" applyAlignment="1">
      <alignment horizontal="left" vertical="center" wrapText="1"/>
    </xf>
    <xf numFmtId="0" fontId="15" fillId="3" borderId="0" xfId="22" applyFont="1" applyFill="1" applyAlignment="1">
      <alignment vertical="center" wrapText="1"/>
    </xf>
    <xf numFmtId="0" fontId="16" fillId="0" borderId="0" xfId="19" applyFont="1" applyFill="1" applyBorder="1" applyAlignment="1">
      <alignment horizontal="left"/>
    </xf>
    <xf numFmtId="166" fontId="17" fillId="6" borderId="0" xfId="20" applyNumberFormat="1" applyFont="1" applyFill="1" applyBorder="1" applyAlignment="1">
      <alignment horizontal="right" vertical="center"/>
    </xf>
    <xf numFmtId="165" fontId="16" fillId="0" borderId="0" xfId="20" applyNumberFormat="1" applyFont="1" applyFill="1" applyBorder="1" applyAlignment="1">
      <alignment horizontal="right" vertical="center"/>
    </xf>
    <xf numFmtId="165" fontId="18" fillId="0" borderId="0" xfId="20" applyNumberFormat="1" applyFont="1" applyFill="1" applyBorder="1" applyAlignment="1">
      <alignment horizontal="right" vertical="center"/>
    </xf>
    <xf numFmtId="165" fontId="16" fillId="0" borderId="0" xfId="19" applyNumberFormat="1" applyFont="1" applyFill="1" applyBorder="1" applyAlignment="1">
      <alignment horizontal="right" vertical="center"/>
    </xf>
    <xf numFmtId="165" fontId="11" fillId="0" borderId="0" xfId="6" applyNumberFormat="1" applyFont="1" applyFill="1" applyBorder="1" applyAlignment="1">
      <alignment horizontal="right" vertical="center"/>
    </xf>
    <xf numFmtId="165" fontId="19" fillId="0" borderId="0" xfId="8" applyNumberFormat="1" applyFont="1" applyFill="1" applyBorder="1" applyAlignment="1">
      <alignment horizontal="right" vertical="center"/>
    </xf>
    <xf numFmtId="0" fontId="11" fillId="0" borderId="0" xfId="22" applyFont="1" applyFill="1" applyBorder="1" applyAlignment="1"/>
    <xf numFmtId="0" fontId="18" fillId="0" borderId="0" xfId="20" applyFont="1" applyFill="1" applyBorder="1" applyAlignment="1"/>
    <xf numFmtId="0" fontId="16" fillId="0" borderId="0" xfId="20" applyFont="1" applyFill="1" applyBorder="1" applyAlignment="1">
      <alignment horizontal="left"/>
    </xf>
    <xf numFmtId="3" fontId="16" fillId="0" borderId="0" xfId="20" applyNumberFormat="1" applyFont="1" applyFill="1" applyBorder="1" applyAlignment="1">
      <alignment horizontal="left"/>
    </xf>
    <xf numFmtId="0" fontId="20" fillId="0" borderId="0" xfId="19" applyFont="1" applyFill="1" applyBorder="1" applyAlignment="1"/>
    <xf numFmtId="0" fontId="10" fillId="3" borderId="0" xfId="22" applyFont="1" applyFill="1" applyBorder="1" applyAlignment="1"/>
    <xf numFmtId="0" fontId="11" fillId="3" borderId="0" xfId="0" applyFont="1" applyFill="1" applyAlignment="1"/>
    <xf numFmtId="3" fontId="8" fillId="4" borderId="0" xfId="21" applyNumberFormat="1" applyFont="1" applyFill="1" applyAlignment="1">
      <alignment vertical="center" wrapText="1"/>
    </xf>
    <xf numFmtId="165" fontId="11" fillId="3" borderId="0" xfId="0" applyNumberFormat="1" applyFont="1" applyFill="1"/>
    <xf numFmtId="165" fontId="16" fillId="3" borderId="0" xfId="20" applyNumberFormat="1" applyFont="1" applyFill="1" applyBorder="1" applyAlignment="1">
      <alignment horizontal="right" vertical="center"/>
    </xf>
    <xf numFmtId="166" fontId="17" fillId="6" borderId="0" xfId="20" quotePrefix="1" applyNumberFormat="1" applyFont="1" applyFill="1" applyBorder="1" applyAlignment="1">
      <alignment horizontal="right" vertical="center"/>
    </xf>
    <xf numFmtId="165" fontId="10" fillId="3" borderId="0" xfId="0" applyNumberFormat="1" applyFont="1" applyFill="1"/>
    <xf numFmtId="0" fontId="16" fillId="3" borderId="0" xfId="20" applyFont="1" applyFill="1" applyBorder="1" applyAlignment="1">
      <alignment horizontal="left"/>
    </xf>
    <xf numFmtId="167" fontId="11" fillId="3" borderId="0" xfId="0" applyNumberFormat="1" applyFont="1" applyFill="1"/>
    <xf numFmtId="0" fontId="21" fillId="3" borderId="0" xfId="0" applyFont="1" applyFill="1" applyBorder="1"/>
    <xf numFmtId="0" fontId="11" fillId="3" borderId="0" xfId="0" applyFont="1" applyFill="1" applyBorder="1" applyAlignment="1">
      <alignment vertical="center"/>
    </xf>
    <xf numFmtId="165" fontId="16" fillId="3" borderId="0" xfId="19" applyNumberFormat="1" applyFont="1" applyFill="1" applyBorder="1" applyAlignment="1">
      <alignment horizontal="right" vertical="center"/>
    </xf>
    <xf numFmtId="165" fontId="16" fillId="0" borderId="0" xfId="0" applyNumberFormat="1" applyFont="1" applyAlignment="1">
      <alignment wrapText="1"/>
    </xf>
    <xf numFmtId="0" fontId="22" fillId="3" borderId="0" xfId="0" applyFont="1" applyFill="1" applyAlignment="1">
      <alignment horizontal="left" vertical="top" wrapText="1"/>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95"/>
  <sheetViews>
    <sheetView showGridLines="0" tabSelected="1" showOutlineSymbols="0" zoomScaleNormal="100" workbookViewId="0">
      <pane xSplit="1" ySplit="3" topLeftCell="T4" activePane="bottomRight" state="frozen"/>
      <selection pane="topRight" activeCell="B1" sqref="B1"/>
      <selection pane="bottomLeft" activeCell="A5" sqref="A5"/>
      <selection pane="bottomRight"/>
    </sheetView>
  </sheetViews>
  <sheetFormatPr defaultColWidth="8.85546875" defaultRowHeight="12.75" x14ac:dyDescent="0.2"/>
  <cols>
    <col min="1" max="1" width="33.7109375" style="23" customWidth="1"/>
    <col min="2" max="2" width="12.28515625" style="2" bestFit="1" customWidth="1"/>
    <col min="3" max="20" width="9.42578125" style="2" bestFit="1" customWidth="1"/>
    <col min="21" max="21" width="9.7109375" style="2" bestFit="1" customWidth="1"/>
    <col min="22" max="22" width="9.42578125" style="2" bestFit="1" customWidth="1"/>
    <col min="23" max="23" width="9.7109375" style="2" bestFit="1" customWidth="1"/>
    <col min="24" max="24" width="10.42578125" style="2" bestFit="1" customWidth="1"/>
    <col min="25" max="31" width="9.42578125" style="2" bestFit="1" customWidth="1"/>
    <col min="32" max="32" width="9.85546875" style="2" bestFit="1" customWidth="1"/>
    <col min="33" max="33" width="9" style="2" bestFit="1" customWidth="1"/>
    <col min="34" max="39" width="10" style="2" bestFit="1" customWidth="1"/>
    <col min="40" max="16384" width="8.85546875" style="2"/>
  </cols>
  <sheetData>
    <row r="1" spans="1:43" ht="15.75" x14ac:dyDescent="0.2">
      <c r="A1" s="8" t="s">
        <v>48</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43" ht="58.5" customHeight="1" x14ac:dyDescent="0.2">
      <c r="A2" s="9" t="s">
        <v>56</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row>
    <row r="3" spans="1:43" x14ac:dyDescent="0.2">
      <c r="A3" s="17" t="s">
        <v>0</v>
      </c>
      <c r="B3" s="11">
        <v>29221</v>
      </c>
      <c r="C3" s="11">
        <v>29587</v>
      </c>
      <c r="D3" s="11">
        <v>29952</v>
      </c>
      <c r="E3" s="11">
        <v>30317</v>
      </c>
      <c r="F3" s="11">
        <v>30682</v>
      </c>
      <c r="G3" s="11">
        <v>31048</v>
      </c>
      <c r="H3" s="11">
        <v>31413</v>
      </c>
      <c r="I3" s="11">
        <v>31778</v>
      </c>
      <c r="J3" s="11">
        <v>32143</v>
      </c>
      <c r="K3" s="11">
        <v>32509</v>
      </c>
      <c r="L3" s="11">
        <v>32874</v>
      </c>
      <c r="M3" s="11">
        <v>33239</v>
      </c>
      <c r="N3" s="11">
        <v>33604</v>
      </c>
      <c r="O3" s="11">
        <v>33970</v>
      </c>
      <c r="P3" s="11">
        <v>34335</v>
      </c>
      <c r="Q3" s="11">
        <v>34700</v>
      </c>
      <c r="R3" s="11">
        <v>35065</v>
      </c>
      <c r="S3" s="11">
        <v>35431</v>
      </c>
      <c r="T3" s="11">
        <v>35796</v>
      </c>
      <c r="U3" s="11">
        <v>36161</v>
      </c>
      <c r="V3" s="11">
        <v>36526</v>
      </c>
      <c r="W3" s="11">
        <v>36892</v>
      </c>
      <c r="X3" s="11">
        <v>37257</v>
      </c>
      <c r="Y3" s="11">
        <v>37622</v>
      </c>
      <c r="Z3" s="11">
        <v>37987</v>
      </c>
      <c r="AA3" s="11">
        <v>38353</v>
      </c>
      <c r="AB3" s="11">
        <v>38718</v>
      </c>
      <c r="AC3" s="11">
        <v>39083</v>
      </c>
      <c r="AD3" s="11">
        <v>39448</v>
      </c>
      <c r="AE3" s="11">
        <v>39814</v>
      </c>
      <c r="AF3" s="11">
        <v>40179</v>
      </c>
      <c r="AG3" s="11">
        <v>40544</v>
      </c>
      <c r="AH3" s="11">
        <v>40909</v>
      </c>
      <c r="AI3" s="11">
        <v>41275</v>
      </c>
      <c r="AJ3" s="11">
        <v>41640</v>
      </c>
      <c r="AK3" s="11">
        <v>42005</v>
      </c>
      <c r="AL3" s="27">
        <v>42370</v>
      </c>
      <c r="AM3" s="27">
        <v>42736</v>
      </c>
    </row>
    <row r="4" spans="1:43" s="3" customFormat="1" x14ac:dyDescent="0.2">
      <c r="A4" s="18" t="s">
        <v>49</v>
      </c>
      <c r="B4" s="13">
        <f>SUM(B5:B7)</f>
        <v>8003.1342642465761</v>
      </c>
      <c r="C4" s="13">
        <f t="shared" ref="C4:O4" si="0">SUM(C5:C7)</f>
        <v>6825.4782502739718</v>
      </c>
      <c r="D4" s="13">
        <f t="shared" si="0"/>
        <v>5698.0051524657529</v>
      </c>
      <c r="E4" s="13">
        <f t="shared" si="0"/>
        <v>5466.6715379452062</v>
      </c>
      <c r="F4" s="13">
        <f t="shared" si="0"/>
        <v>5842.4197242465752</v>
      </c>
      <c r="G4" s="13">
        <f t="shared" si="0"/>
        <v>5381.6217767123289</v>
      </c>
      <c r="H4" s="13">
        <f t="shared" si="0"/>
        <v>6800.9417669863014</v>
      </c>
      <c r="I4" s="13">
        <f t="shared" si="0"/>
        <v>7282.9498426027385</v>
      </c>
      <c r="J4" s="13">
        <f t="shared" si="0"/>
        <v>7912.3877493150685</v>
      </c>
      <c r="K4" s="13">
        <f t="shared" si="0"/>
        <v>8699.5740558904108</v>
      </c>
      <c r="L4" s="13">
        <f t="shared" si="0"/>
        <v>8671.4621690410968</v>
      </c>
      <c r="M4" s="13">
        <f t="shared" si="0"/>
        <v>8258.1051343835625</v>
      </c>
      <c r="N4" s="13">
        <f t="shared" si="0"/>
        <v>8545.5906683561661</v>
      </c>
      <c r="O4" s="13">
        <f t="shared" si="0"/>
        <v>9275.2635021917813</v>
      </c>
      <c r="P4" s="13">
        <f t="shared" ref="P4" si="1">SUM(P5:P7)</f>
        <v>9826.4194427397251</v>
      </c>
      <c r="Q4" s="13">
        <f t="shared" ref="Q4" si="2">SUM(Q5:Q7)</f>
        <v>9618.7175242465764</v>
      </c>
      <c r="R4" s="13">
        <f t="shared" ref="R4" si="3">SUM(R5:R7)</f>
        <v>10350.71652589041</v>
      </c>
      <c r="S4" s="13">
        <f t="shared" ref="S4" si="4">SUM(S5:S7)</f>
        <v>11158.651342876712</v>
      </c>
      <c r="T4" s="13">
        <f t="shared" ref="T4" si="5">SUM(T5:T7)</f>
        <v>11738.859442191781</v>
      </c>
      <c r="U4" s="13">
        <f t="shared" ref="U4" si="6">SUM(U5:U7)</f>
        <v>11879.466373287671</v>
      </c>
      <c r="V4" s="13">
        <f t="shared" ref="V4" si="7">SUM(V5:V7)</f>
        <v>12681.067420684933</v>
      </c>
      <c r="W4" s="13">
        <f t="shared" ref="W4" si="8">SUM(W5:W7)</f>
        <v>12910.313837945207</v>
      </c>
      <c r="X4" s="13">
        <f t="shared" ref="X4" si="9">SUM(X5:X7)</f>
        <v>12488.436001232876</v>
      </c>
      <c r="Y4" s="13">
        <f t="shared" ref="Y4" si="10">SUM(Y5:Y7)</f>
        <v>13421.14684109589</v>
      </c>
      <c r="Z4" s="13">
        <f t="shared" ref="Z4" si="11">SUM(Z5:Z7)</f>
        <v>14195.426729452054</v>
      </c>
      <c r="AA4" s="13">
        <f t="shared" ref="AA4:AB4" si="12">SUM(AA5:AA7)</f>
        <v>14587.061747260273</v>
      </c>
      <c r="AB4" s="13">
        <f t="shared" si="12"/>
        <v>14401.440733753423</v>
      </c>
      <c r="AC4" s="13">
        <f t="shared" ref="AC4" si="13">SUM(AC5:AC7)</f>
        <v>14212.86435739726</v>
      </c>
      <c r="AD4" s="13">
        <f t="shared" ref="AD4" si="14">SUM(AD5:AD7)</f>
        <v>13677.415452191781</v>
      </c>
      <c r="AE4" s="13">
        <f t="shared" ref="AE4" si="15">SUM(AE5:AE7)</f>
        <v>12478.593922876713</v>
      </c>
      <c r="AF4" s="13">
        <f t="shared" ref="AF4" si="16">SUM(AF5:AF7)</f>
        <v>12631.386575821916</v>
      </c>
      <c r="AG4" s="13">
        <f t="shared" ref="AG4" si="17">SUM(AG5:AG7)</f>
        <v>12424.451801011264</v>
      </c>
      <c r="AH4" s="13">
        <f t="shared" ref="AH4" si="18">SUM(AH5:AH7)</f>
        <v>11529.171288993944</v>
      </c>
      <c r="AI4" s="13">
        <f t="shared" ref="AI4" si="19">SUM(AI5:AI7)</f>
        <v>10727.943458909371</v>
      </c>
      <c r="AJ4" s="13">
        <f t="shared" ref="AJ4" si="20">SUM(AJ5:AJ7)</f>
        <v>10046.279013376856</v>
      </c>
      <c r="AK4" s="13">
        <f t="shared" ref="AK4" si="21">SUM(AK5:AK7)</f>
        <v>10255.155885219321</v>
      </c>
      <c r="AL4" s="13">
        <f t="shared" ref="AL4" si="22">SUM(AL5:AL7)</f>
        <v>11189.149843139203</v>
      </c>
      <c r="AM4" s="13">
        <f t="shared" ref="AM4" si="23">SUM(AM5:AM7)</f>
        <v>11152.338023297491</v>
      </c>
    </row>
    <row r="5" spans="1:43" x14ac:dyDescent="0.2">
      <c r="A5" s="19" t="s">
        <v>2</v>
      </c>
      <c r="B5" s="12">
        <v>597.38567123287669</v>
      </c>
      <c r="C5" s="12">
        <v>553.19295890410956</v>
      </c>
      <c r="D5" s="12">
        <v>394.08569863013702</v>
      </c>
      <c r="E5" s="12">
        <v>309.41460273972604</v>
      </c>
      <c r="F5" s="12">
        <v>345.85115356164386</v>
      </c>
      <c r="G5" s="12">
        <v>373.88233164383564</v>
      </c>
      <c r="H5" s="12">
        <v>480.36561671232874</v>
      </c>
      <c r="I5" s="12">
        <v>550.03462712328769</v>
      </c>
      <c r="J5" s="12">
        <v>607.19844383561644</v>
      </c>
      <c r="K5" s="12">
        <v>670.93085123287676</v>
      </c>
      <c r="L5" s="12">
        <v>684.0147671232877</v>
      </c>
      <c r="M5" s="12">
        <v>701.86575739726027</v>
      </c>
      <c r="N5" s="12">
        <v>672.10724178082194</v>
      </c>
      <c r="O5" s="12">
        <v>738.0761946575343</v>
      </c>
      <c r="P5" s="12">
        <v>757.66529054794512</v>
      </c>
      <c r="Q5" s="12">
        <v>740.43391356164386</v>
      </c>
      <c r="R5" s="12">
        <v>832.51983082191782</v>
      </c>
      <c r="S5" s="12">
        <v>946.85191986301368</v>
      </c>
      <c r="T5" s="12">
        <v>965.01816999999994</v>
      </c>
      <c r="U5" s="12">
        <v>999.12004999999999</v>
      </c>
      <c r="V5" s="12">
        <v>1091.03252</v>
      </c>
      <c r="W5" s="12">
        <v>1139.31556</v>
      </c>
      <c r="X5" s="12">
        <v>1074.54071</v>
      </c>
      <c r="Y5" s="12">
        <v>1143.89294</v>
      </c>
      <c r="Z5" s="12">
        <v>1188.1195346575341</v>
      </c>
      <c r="AA5" s="12">
        <v>1220.2300802739726</v>
      </c>
      <c r="AB5" s="12">
        <v>1145.5329280000001</v>
      </c>
      <c r="AC5" s="12">
        <v>1138.69444</v>
      </c>
      <c r="AD5" s="12">
        <v>1173.1910554794522</v>
      </c>
      <c r="AE5" s="12">
        <v>1089.5357300000001</v>
      </c>
      <c r="AF5" s="12">
        <v>1015.8394549999999</v>
      </c>
      <c r="AG5" s="12">
        <v>988.45180101126471</v>
      </c>
      <c r="AH5" s="12">
        <v>931.17128899394379</v>
      </c>
      <c r="AI5" s="12">
        <v>868.94345890937029</v>
      </c>
      <c r="AJ5" s="12">
        <v>805.27901337685614</v>
      </c>
      <c r="AK5" s="12">
        <v>806.15588521932068</v>
      </c>
      <c r="AL5" s="12">
        <v>1134.1498431392024</v>
      </c>
      <c r="AM5" s="12">
        <v>1077.3380232974907</v>
      </c>
      <c r="AO5" s="3"/>
    </row>
    <row r="6" spans="1:43" x14ac:dyDescent="0.2">
      <c r="A6" s="19" t="s">
        <v>3</v>
      </c>
      <c r="B6" s="12">
        <v>7405.7485930136991</v>
      </c>
      <c r="C6" s="12">
        <v>6272.2852913698625</v>
      </c>
      <c r="D6" s="12">
        <v>5303.919453835616</v>
      </c>
      <c r="E6" s="12">
        <v>5157.2569352054797</v>
      </c>
      <c r="F6" s="12">
        <v>5496.5685706849317</v>
      </c>
      <c r="G6" s="12">
        <v>5004.1973950684933</v>
      </c>
      <c r="H6" s="12">
        <v>6317.1304402739725</v>
      </c>
      <c r="I6" s="12">
        <v>6729.8556954794512</v>
      </c>
      <c r="J6" s="12">
        <v>7299.839535479452</v>
      </c>
      <c r="K6" s="12">
        <v>8023.5729846575341</v>
      </c>
      <c r="L6" s="12">
        <v>7981.887811917808</v>
      </c>
      <c r="M6" s="12">
        <v>7550.8404669863021</v>
      </c>
      <c r="N6" s="12">
        <v>7868.5815265753427</v>
      </c>
      <c r="O6" s="12">
        <v>8532.8568175342461</v>
      </c>
      <c r="P6" s="12">
        <v>9064.34290219178</v>
      </c>
      <c r="Q6" s="12">
        <v>8874.1584906849312</v>
      </c>
      <c r="R6" s="12">
        <v>9514.0281850684933</v>
      </c>
      <c r="S6" s="12">
        <v>10207.727913013699</v>
      </c>
      <c r="T6" s="12">
        <v>10769.654572191781</v>
      </c>
      <c r="U6" s="12">
        <v>10876.159613287671</v>
      </c>
      <c r="V6" s="12">
        <v>11585.730200684931</v>
      </c>
      <c r="W6" s="12">
        <v>11766.617537945205</v>
      </c>
      <c r="X6" s="12">
        <v>11409.473671232878</v>
      </c>
      <c r="Y6" s="12">
        <v>12272.77096109589</v>
      </c>
      <c r="Z6" s="12">
        <v>13002.752054794521</v>
      </c>
      <c r="AA6" s="12">
        <v>13362.186136986302</v>
      </c>
      <c r="AB6" s="12">
        <v>13251.172465753423</v>
      </c>
      <c r="AC6" s="12">
        <v>13068.610027397261</v>
      </c>
      <c r="AD6" s="12">
        <v>12498.264876712328</v>
      </c>
      <c r="AE6" s="12">
        <v>11383.303232876713</v>
      </c>
      <c r="AF6" s="12">
        <v>11609.799040821918</v>
      </c>
      <c r="AG6" s="12">
        <v>11436</v>
      </c>
      <c r="AH6" s="12">
        <v>10598</v>
      </c>
      <c r="AI6" s="12">
        <v>9859</v>
      </c>
      <c r="AJ6" s="12">
        <v>9241</v>
      </c>
      <c r="AK6" s="12">
        <v>9449</v>
      </c>
      <c r="AL6" s="12">
        <v>10055</v>
      </c>
      <c r="AM6" s="12">
        <v>10075</v>
      </c>
      <c r="AO6" s="3"/>
    </row>
    <row r="7" spans="1:43" x14ac:dyDescent="0.2">
      <c r="A7" s="19" t="s">
        <v>4</v>
      </c>
      <c r="B7" s="12">
        <v>0</v>
      </c>
      <c r="C7" s="12">
        <v>0</v>
      </c>
      <c r="D7" s="12">
        <v>0</v>
      </c>
      <c r="E7" s="12">
        <v>0</v>
      </c>
      <c r="F7" s="12">
        <v>0</v>
      </c>
      <c r="G7" s="12">
        <v>3.5420500000000001</v>
      </c>
      <c r="H7" s="12">
        <v>3.4457100000000001</v>
      </c>
      <c r="I7" s="12">
        <v>3.05952</v>
      </c>
      <c r="J7" s="12">
        <v>5.3497700000000004</v>
      </c>
      <c r="K7" s="12">
        <v>5.0702199999999999</v>
      </c>
      <c r="L7" s="12">
        <v>5.55959</v>
      </c>
      <c r="M7" s="12">
        <v>5.3989099999999999</v>
      </c>
      <c r="N7" s="12">
        <v>4.9019000000000004</v>
      </c>
      <c r="O7" s="12">
        <v>4.3304900000000002</v>
      </c>
      <c r="P7" s="12">
        <v>4.4112499999999999</v>
      </c>
      <c r="Q7" s="12">
        <v>4.1251199999999999</v>
      </c>
      <c r="R7" s="12">
        <v>4.1685100000000004</v>
      </c>
      <c r="S7" s="12">
        <v>4.07151</v>
      </c>
      <c r="T7" s="12">
        <v>4.1867000000000001</v>
      </c>
      <c r="U7" s="12">
        <v>4.1867099999999997</v>
      </c>
      <c r="V7" s="12">
        <v>4.3047000000000004</v>
      </c>
      <c r="W7" s="12">
        <v>4.3807400000000003</v>
      </c>
      <c r="X7" s="12">
        <v>4.4216199999999999</v>
      </c>
      <c r="Y7" s="12">
        <v>4.4829400000000001</v>
      </c>
      <c r="Z7" s="12">
        <v>4.5551399999999997</v>
      </c>
      <c r="AA7" s="12">
        <v>4.6455299999999999</v>
      </c>
      <c r="AB7" s="12">
        <v>4.7353399999999999</v>
      </c>
      <c r="AC7" s="12">
        <v>5.5598900000000002</v>
      </c>
      <c r="AD7" s="12">
        <v>5.9595200000000004</v>
      </c>
      <c r="AE7" s="12">
        <v>5.7549599999999996</v>
      </c>
      <c r="AF7" s="12">
        <v>5.7480799999999999</v>
      </c>
      <c r="AG7" s="12">
        <v>0</v>
      </c>
      <c r="AH7" s="12">
        <v>0</v>
      </c>
      <c r="AI7" s="12">
        <v>0</v>
      </c>
      <c r="AJ7" s="12">
        <v>0</v>
      </c>
      <c r="AK7" s="12">
        <v>0</v>
      </c>
      <c r="AL7" s="12">
        <v>0</v>
      </c>
      <c r="AM7" s="12">
        <v>0</v>
      </c>
      <c r="AO7" s="3"/>
    </row>
    <row r="8" spans="1:43" s="3" customFormat="1" x14ac:dyDescent="0.2">
      <c r="A8" s="18" t="s">
        <v>50</v>
      </c>
      <c r="B8" s="13">
        <f t="shared" ref="B8:AL8" si="24">SUM(B9:B14)</f>
        <v>2373.5553944591779</v>
      </c>
      <c r="C8" s="13">
        <f t="shared" si="24"/>
        <v>2158.4710743034248</v>
      </c>
      <c r="D8" s="13">
        <f t="shared" si="24"/>
        <v>2155.0810472884109</v>
      </c>
      <c r="E8" s="13">
        <f t="shared" si="24"/>
        <v>1933.3996412670685</v>
      </c>
      <c r="F8" s="13">
        <f t="shared" si="24"/>
        <v>1758.504687943082</v>
      </c>
      <c r="G8" s="13">
        <f t="shared" si="24"/>
        <v>1440.0221534174111</v>
      </c>
      <c r="H8" s="13">
        <f t="shared" si="24"/>
        <v>1786.1380027948217</v>
      </c>
      <c r="I8" s="13">
        <f t="shared" si="24"/>
        <v>2034.8835665346576</v>
      </c>
      <c r="J8" s="13">
        <f t="shared" si="24"/>
        <v>2103.2862914198631</v>
      </c>
      <c r="K8" s="13">
        <f t="shared" si="24"/>
        <v>2141.4210329034522</v>
      </c>
      <c r="L8" s="13">
        <f t="shared" si="24"/>
        <v>2090.4584576450684</v>
      </c>
      <c r="M8" s="13">
        <f t="shared" si="24"/>
        <v>2097.5856058937261</v>
      </c>
      <c r="N8" s="13">
        <f t="shared" si="24"/>
        <v>2252.8803874253699</v>
      </c>
      <c r="O8" s="13">
        <f t="shared" si="24"/>
        <v>2381.3577522054793</v>
      </c>
      <c r="P8" s="13">
        <f t="shared" si="24"/>
        <v>2534.8178167656165</v>
      </c>
      <c r="Q8" s="13">
        <f t="shared" si="24"/>
        <v>2548.729925309452</v>
      </c>
      <c r="R8" s="13">
        <f t="shared" si="24"/>
        <v>2803.6564366032881</v>
      </c>
      <c r="S8" s="13">
        <f t="shared" si="24"/>
        <v>3016.4815200757535</v>
      </c>
      <c r="T8" s="13">
        <f t="shared" si="24"/>
        <v>3170.0030637640139</v>
      </c>
      <c r="U8" s="13">
        <f t="shared" si="24"/>
        <v>3018.6093960106573</v>
      </c>
      <c r="V8" s="13">
        <f t="shared" si="24"/>
        <v>3051.0088041145204</v>
      </c>
      <c r="W8" s="13">
        <f t="shared" si="24"/>
        <v>3012.8606888463014</v>
      </c>
      <c r="X8" s="13">
        <f t="shared" si="24"/>
        <v>2848.6262102952055</v>
      </c>
      <c r="Y8" s="13">
        <f t="shared" si="24"/>
        <v>2750.6251030667127</v>
      </c>
      <c r="Z8" s="13">
        <f t="shared" si="24"/>
        <v>2926.9369853156159</v>
      </c>
      <c r="AA8" s="13">
        <f t="shared" si="24"/>
        <v>3033.8763578164794</v>
      </c>
      <c r="AB8" s="13">
        <f t="shared" si="24"/>
        <v>3239.0429802357539</v>
      </c>
      <c r="AC8" s="13">
        <f t="shared" si="24"/>
        <v>3562.5683586434243</v>
      </c>
      <c r="AD8" s="13">
        <f t="shared" si="24"/>
        <v>3554.6315072864381</v>
      </c>
      <c r="AE8" s="13">
        <f t="shared" si="24"/>
        <v>3626.9097528316443</v>
      </c>
      <c r="AF8" s="13">
        <f t="shared" si="24"/>
        <v>3639.7687166741098</v>
      </c>
      <c r="AG8" s="13">
        <f t="shared" si="24"/>
        <v>3616.2084149810353</v>
      </c>
      <c r="AH8" s="13">
        <f t="shared" si="24"/>
        <v>3351.3828731084377</v>
      </c>
      <c r="AI8" s="13">
        <f t="shared" si="24"/>
        <v>3382.7567388572465</v>
      </c>
      <c r="AJ8" s="13">
        <f t="shared" si="24"/>
        <v>3470.3774951382625</v>
      </c>
      <c r="AK8" s="13">
        <f t="shared" si="24"/>
        <v>3635.2658735702316</v>
      </c>
      <c r="AL8" s="13">
        <f t="shared" si="24"/>
        <v>3645.2003962417648</v>
      </c>
      <c r="AM8" s="13">
        <f>SUM(AM9:AM14)</f>
        <v>3912.2621538178109</v>
      </c>
      <c r="AP8" s="2"/>
      <c r="AQ8" s="2"/>
    </row>
    <row r="9" spans="1:43" x14ac:dyDescent="0.2">
      <c r="A9" s="20" t="s">
        <v>5</v>
      </c>
      <c r="B9" s="12">
        <v>916.65342210000006</v>
      </c>
      <c r="C9" s="12">
        <v>872.49299210000004</v>
      </c>
      <c r="D9" s="12">
        <v>871.59537560000001</v>
      </c>
      <c r="E9" s="12">
        <v>759.86769609999999</v>
      </c>
      <c r="F9" s="12">
        <v>665.74447900000007</v>
      </c>
      <c r="G9" s="12">
        <v>580.78163540000003</v>
      </c>
      <c r="H9" s="12">
        <v>644.54797299999996</v>
      </c>
      <c r="I9" s="12">
        <v>669.97767119999992</v>
      </c>
      <c r="J9" s="12">
        <v>726.37007400000005</v>
      </c>
      <c r="K9" s="12">
        <v>672.09738330000005</v>
      </c>
      <c r="L9" s="12">
        <v>640.90614789999995</v>
      </c>
      <c r="M9" s="12">
        <v>625.0396545000001</v>
      </c>
      <c r="N9" s="12">
        <v>653.87701700000002</v>
      </c>
      <c r="O9" s="12">
        <v>781.56284899999991</v>
      </c>
      <c r="P9" s="12">
        <v>779.73820899999998</v>
      </c>
      <c r="Q9" s="12">
        <v>756.196641</v>
      </c>
      <c r="R9" s="12">
        <v>856.06162399999994</v>
      </c>
      <c r="S9" s="12">
        <v>882.234557</v>
      </c>
      <c r="T9" s="12">
        <v>870.26084100000003</v>
      </c>
      <c r="U9" s="12">
        <v>784.01882799999998</v>
      </c>
      <c r="V9" s="12">
        <v>711.76294800000005</v>
      </c>
      <c r="W9" s="12">
        <v>735.28138899999999</v>
      </c>
      <c r="X9" s="12">
        <v>671.45115400000009</v>
      </c>
      <c r="Y9" s="12">
        <v>571.69318900000007</v>
      </c>
      <c r="Z9" s="12">
        <v>663.19766600000003</v>
      </c>
      <c r="AA9" s="12">
        <v>560.23489100000006</v>
      </c>
      <c r="AB9" s="12">
        <v>593.57602999999995</v>
      </c>
      <c r="AC9" s="12">
        <v>713.27158600000007</v>
      </c>
      <c r="AD9" s="12">
        <v>716.14657799999998</v>
      </c>
      <c r="AE9" s="12">
        <v>670.46499399999993</v>
      </c>
      <c r="AF9" s="12">
        <v>813.45445500000005</v>
      </c>
      <c r="AG9" s="12">
        <v>1000.7333333333333</v>
      </c>
      <c r="AH9" s="12">
        <v>879.33333333333326</v>
      </c>
      <c r="AI9" s="12">
        <v>907.91666666666663</v>
      </c>
      <c r="AJ9" s="12">
        <v>943.83333333333348</v>
      </c>
      <c r="AK9" s="12">
        <v>807.75</v>
      </c>
      <c r="AL9" s="12">
        <v>684.75</v>
      </c>
      <c r="AM9" s="12">
        <v>847.58333333333348</v>
      </c>
      <c r="AO9" s="3"/>
      <c r="AP9" s="3"/>
      <c r="AQ9" s="3"/>
    </row>
    <row r="10" spans="1:43" x14ac:dyDescent="0.2">
      <c r="A10" s="20" t="s">
        <v>31</v>
      </c>
      <c r="B10" s="12">
        <v>68</v>
      </c>
      <c r="C10" s="12">
        <v>56.6</v>
      </c>
      <c r="D10" s="12">
        <v>48.1</v>
      </c>
      <c r="E10" s="12">
        <v>47.6</v>
      </c>
      <c r="F10" s="12">
        <v>50.688509999999994</v>
      </c>
      <c r="G10" s="12">
        <v>48.805300000000003</v>
      </c>
      <c r="H10" s="12">
        <v>65.052400000000006</v>
      </c>
      <c r="I10" s="12">
        <v>59.2776</v>
      </c>
      <c r="J10" s="12">
        <v>89.900720000000007</v>
      </c>
      <c r="K10" s="12">
        <v>101.771</v>
      </c>
      <c r="L10" s="12">
        <v>120.0535</v>
      </c>
      <c r="M10" s="12">
        <v>125.7012</v>
      </c>
      <c r="N10" s="12">
        <v>141.23518000000001</v>
      </c>
      <c r="O10" s="12">
        <v>146.49190000000002</v>
      </c>
      <c r="P10" s="12">
        <v>173.5487</v>
      </c>
      <c r="Q10" s="12">
        <v>188.0154</v>
      </c>
      <c r="R10" s="12">
        <v>212.4684</v>
      </c>
      <c r="S10" s="12">
        <v>222.80840000000001</v>
      </c>
      <c r="T10" s="12">
        <v>234.01910000000001</v>
      </c>
      <c r="U10" s="12">
        <v>229.10140000000001</v>
      </c>
      <c r="V10" s="12">
        <v>237.90406999999999</v>
      </c>
      <c r="W10" s="12">
        <v>231.49450000000002</v>
      </c>
      <c r="X10" s="12">
        <v>235.48</v>
      </c>
      <c r="Y10" s="12">
        <v>248.54</v>
      </c>
      <c r="Z10" s="12">
        <v>269.67104</v>
      </c>
      <c r="AA10" s="12">
        <v>282.41999999999996</v>
      </c>
      <c r="AB10" s="12">
        <v>298.6311</v>
      </c>
      <c r="AC10" s="12">
        <v>356.94646575342466</v>
      </c>
      <c r="AD10" s="12">
        <v>367.2604</v>
      </c>
      <c r="AE10" s="12">
        <v>332.73302999999999</v>
      </c>
      <c r="AF10" s="12">
        <v>308.65926027397256</v>
      </c>
      <c r="AG10" s="12">
        <v>307.4923905529954</v>
      </c>
      <c r="AH10" s="12">
        <v>312.80619824496353</v>
      </c>
      <c r="AI10" s="12">
        <v>318.57729710701483</v>
      </c>
      <c r="AJ10" s="12">
        <v>308.13044367639532</v>
      </c>
      <c r="AK10" s="12">
        <v>316.15191077828979</v>
      </c>
      <c r="AL10" s="12">
        <v>317.05184051944843</v>
      </c>
      <c r="AM10" s="12">
        <v>327.96252099334356</v>
      </c>
      <c r="AO10" s="3"/>
    </row>
    <row r="11" spans="1:43" x14ac:dyDescent="0.2">
      <c r="A11" s="20" t="s">
        <v>6</v>
      </c>
      <c r="B11" s="12">
        <v>12.401589</v>
      </c>
      <c r="C11" s="12">
        <v>15.6353425</v>
      </c>
      <c r="D11" s="12">
        <v>15.0398356</v>
      </c>
      <c r="E11" s="12">
        <v>18.6715068</v>
      </c>
      <c r="F11" s="12">
        <v>11.4576438</v>
      </c>
      <c r="G11" s="12">
        <v>13.2911781</v>
      </c>
      <c r="H11" s="12">
        <v>9.4701643799999999</v>
      </c>
      <c r="I11" s="12">
        <v>35.494082179452057</v>
      </c>
      <c r="J11" s="12">
        <v>5.3995342500000003</v>
      </c>
      <c r="K11" s="12">
        <v>7.4482465800000002</v>
      </c>
      <c r="L11" s="12">
        <v>7.5186575299999996</v>
      </c>
      <c r="M11" s="12">
        <v>7.4139999999999997</v>
      </c>
      <c r="N11" s="12">
        <v>9.2959178100000006</v>
      </c>
      <c r="O11" s="12">
        <v>6.2206575300000004</v>
      </c>
      <c r="P11" s="12">
        <v>11.872274000000001</v>
      </c>
      <c r="Q11" s="12">
        <v>23.3566027</v>
      </c>
      <c r="R11" s="12">
        <v>17.962657499999999</v>
      </c>
      <c r="S11" s="12">
        <v>43.4889589</v>
      </c>
      <c r="T11" s="12">
        <v>41.806849300000003</v>
      </c>
      <c r="U11" s="12">
        <v>35.484109599999996</v>
      </c>
      <c r="V11" s="12">
        <v>24.8736438</v>
      </c>
      <c r="W11" s="12">
        <v>33.303479500000002</v>
      </c>
      <c r="X11" s="12">
        <v>40.102301400000002</v>
      </c>
      <c r="Y11" s="12">
        <v>46.960739699999998</v>
      </c>
      <c r="Z11" s="12">
        <v>48.155917799999997</v>
      </c>
      <c r="AA11" s="12">
        <v>67.624657499999998</v>
      </c>
      <c r="AB11" s="12">
        <v>78.731835599999997</v>
      </c>
      <c r="AC11" s="12">
        <v>88.955862999999994</v>
      </c>
      <c r="AD11" s="12">
        <v>86.267725999999996</v>
      </c>
      <c r="AE11" s="12">
        <v>96.404630100000006</v>
      </c>
      <c r="AF11" s="12">
        <v>119.0737278</v>
      </c>
      <c r="AG11" s="12">
        <v>104.024781</v>
      </c>
      <c r="AH11" s="12">
        <v>117.850959</v>
      </c>
      <c r="AI11" s="12">
        <v>133.19999999999999</v>
      </c>
      <c r="AJ11" s="12">
        <v>157.37473969999999</v>
      </c>
      <c r="AK11" s="12">
        <v>151.67424242424241</v>
      </c>
      <c r="AL11" s="12">
        <v>128.58333333333331</v>
      </c>
      <c r="AM11" s="12">
        <v>149.49</v>
      </c>
      <c r="AO11" s="3"/>
    </row>
    <row r="12" spans="1:43" x14ac:dyDescent="0.2">
      <c r="A12" s="20" t="s">
        <v>7</v>
      </c>
      <c r="B12" s="12">
        <v>25.177397260273974</v>
      </c>
      <c r="C12" s="12">
        <v>10.306849315068494</v>
      </c>
      <c r="D12" s="12">
        <v>112</v>
      </c>
      <c r="E12" s="12">
        <v>18.458904109589042</v>
      </c>
      <c r="F12" s="12">
        <v>34.961780821917806</v>
      </c>
      <c r="G12" s="12">
        <v>53.555452054794522</v>
      </c>
      <c r="H12" s="12">
        <v>63.789945205479455</v>
      </c>
      <c r="I12" s="12">
        <v>73.695397260273978</v>
      </c>
      <c r="J12" s="12">
        <v>86.532712328767118</v>
      </c>
      <c r="K12" s="12">
        <v>125.30383561643836</v>
      </c>
      <c r="L12" s="12">
        <v>103.94156164383561</v>
      </c>
      <c r="M12" s="12">
        <v>135.51383561643834</v>
      </c>
      <c r="N12" s="12">
        <v>164.81189041095891</v>
      </c>
      <c r="O12" s="12">
        <v>170.26331506849314</v>
      </c>
      <c r="P12" s="12">
        <v>182.79816438356164</v>
      </c>
      <c r="Q12" s="12">
        <v>137.30791780821917</v>
      </c>
      <c r="R12" s="12">
        <v>176.57756164383562</v>
      </c>
      <c r="S12" s="12">
        <v>291.00416438356166</v>
      </c>
      <c r="T12" s="12">
        <v>322.27821917808217</v>
      </c>
      <c r="U12" s="12">
        <v>363.69726027397257</v>
      </c>
      <c r="V12" s="12">
        <v>451.46161643835615</v>
      </c>
      <c r="W12" s="12">
        <v>395.53961643835618</v>
      </c>
      <c r="X12" s="12">
        <v>363.02397260273972</v>
      </c>
      <c r="Y12" s="12">
        <v>309.20098630136988</v>
      </c>
      <c r="Z12" s="12">
        <v>333.27986301369862</v>
      </c>
      <c r="AA12" s="12">
        <v>414.2515616438356</v>
      </c>
      <c r="AB12" s="12">
        <v>472.00756164383563</v>
      </c>
      <c r="AC12" s="12">
        <v>533.88054794520554</v>
      </c>
      <c r="AD12" s="12">
        <v>589.41928767123284</v>
      </c>
      <c r="AE12" s="12">
        <v>534.42049315068493</v>
      </c>
      <c r="AF12" s="12">
        <v>653.94254794520543</v>
      </c>
      <c r="AG12" s="12">
        <v>659.50000000000011</v>
      </c>
      <c r="AH12" s="12">
        <v>646.81190764429607</v>
      </c>
      <c r="AI12" s="12">
        <v>559.8822206221198</v>
      </c>
      <c r="AJ12" s="12">
        <v>616.38095775729653</v>
      </c>
      <c r="AK12" s="12">
        <v>712.06003392217087</v>
      </c>
      <c r="AL12" s="12">
        <v>745.09815819679136</v>
      </c>
      <c r="AM12" s="12">
        <v>847.67498749786648</v>
      </c>
      <c r="AO12" s="3"/>
    </row>
    <row r="13" spans="1:43" x14ac:dyDescent="0.2">
      <c r="A13" s="20" t="s">
        <v>8</v>
      </c>
      <c r="B13" s="12">
        <v>0</v>
      </c>
      <c r="C13" s="12">
        <v>0</v>
      </c>
      <c r="D13" s="12">
        <v>0</v>
      </c>
      <c r="E13" s="12">
        <v>13.416657534246575</v>
      </c>
      <c r="F13" s="12">
        <v>12.173260273972602</v>
      </c>
      <c r="G13" s="12">
        <v>0</v>
      </c>
      <c r="H13" s="12">
        <v>0</v>
      </c>
      <c r="I13" s="12">
        <v>4.4198300000000001</v>
      </c>
      <c r="J13" s="12">
        <v>21.139970273972605</v>
      </c>
      <c r="K13" s="12">
        <v>16.32</v>
      </c>
      <c r="L13" s="12">
        <v>8.6609999999999996</v>
      </c>
      <c r="M13" s="12">
        <v>16.008890000000001</v>
      </c>
      <c r="N13" s="12">
        <v>11.60562</v>
      </c>
      <c r="O13" s="12">
        <v>10.760210000000001</v>
      </c>
      <c r="P13" s="12">
        <v>14.49432</v>
      </c>
      <c r="Q13" s="12">
        <v>10.811170000000001</v>
      </c>
      <c r="R13" s="12">
        <v>10.78163</v>
      </c>
      <c r="S13" s="12">
        <v>10.84953</v>
      </c>
      <c r="T13" s="12">
        <v>33.418520547945207</v>
      </c>
      <c r="U13" s="12">
        <v>18</v>
      </c>
      <c r="V13" s="12">
        <v>0</v>
      </c>
      <c r="W13" s="12">
        <v>0</v>
      </c>
      <c r="X13" s="12">
        <v>0</v>
      </c>
      <c r="Y13" s="12">
        <v>0</v>
      </c>
      <c r="Z13" s="12">
        <v>2</v>
      </c>
      <c r="AA13" s="12">
        <v>0</v>
      </c>
      <c r="AB13" s="12">
        <v>81.09</v>
      </c>
      <c r="AC13" s="12">
        <v>68.25</v>
      </c>
      <c r="AD13" s="12">
        <v>42</v>
      </c>
      <c r="AE13" s="12">
        <v>68</v>
      </c>
      <c r="AF13" s="12">
        <v>80.75</v>
      </c>
      <c r="AG13" s="12">
        <v>91.5</v>
      </c>
      <c r="AH13" s="12">
        <v>170.33333333333334</v>
      </c>
      <c r="AI13" s="12">
        <v>157.5</v>
      </c>
      <c r="AJ13" s="12">
        <v>199.84419729999999</v>
      </c>
      <c r="AK13" s="12">
        <v>220.47123287671232</v>
      </c>
      <c r="AL13" s="12">
        <v>165.87207874840934</v>
      </c>
      <c r="AM13" s="12">
        <v>165.71</v>
      </c>
      <c r="AO13" s="3"/>
    </row>
    <row r="14" spans="1:43" x14ac:dyDescent="0.2">
      <c r="A14" s="20" t="s">
        <v>4</v>
      </c>
      <c r="B14" s="12">
        <v>1351.322986098904</v>
      </c>
      <c r="C14" s="12">
        <v>1203.4358903883563</v>
      </c>
      <c r="D14" s="12">
        <v>1108.345836088411</v>
      </c>
      <c r="E14" s="12">
        <v>1075.384876723233</v>
      </c>
      <c r="F14" s="12">
        <v>983.47901404719164</v>
      </c>
      <c r="G14" s="12">
        <v>743.58858786261646</v>
      </c>
      <c r="H14" s="12">
        <v>1003.277520209342</v>
      </c>
      <c r="I14" s="12">
        <v>1192.0189858949316</v>
      </c>
      <c r="J14" s="12">
        <v>1173.9432805671236</v>
      </c>
      <c r="K14" s="12">
        <v>1218.4805674070137</v>
      </c>
      <c r="L14" s="12">
        <v>1209.3775905712328</v>
      </c>
      <c r="M14" s="12">
        <v>1187.9080257772875</v>
      </c>
      <c r="N14" s="12">
        <v>1272.054762204411</v>
      </c>
      <c r="O14" s="12">
        <v>1266.058820606986</v>
      </c>
      <c r="P14" s="12">
        <v>1372.366149382055</v>
      </c>
      <c r="Q14" s="12">
        <v>1433.0421938012328</v>
      </c>
      <c r="R14" s="12">
        <v>1529.8045634594523</v>
      </c>
      <c r="S14" s="12">
        <v>1566.0959097921918</v>
      </c>
      <c r="T14" s="12">
        <v>1668.2195337379862</v>
      </c>
      <c r="U14" s="12">
        <v>1588.3077981366848</v>
      </c>
      <c r="V14" s="12">
        <v>1625.0065258761642</v>
      </c>
      <c r="W14" s="12">
        <v>1617.2417039079453</v>
      </c>
      <c r="X14" s="12">
        <v>1538.5687822924656</v>
      </c>
      <c r="Y14" s="12">
        <v>1574.2301880653426</v>
      </c>
      <c r="Z14" s="12">
        <v>1610.6324985019176</v>
      </c>
      <c r="AA14" s="12">
        <v>1709.3452476726438</v>
      </c>
      <c r="AB14" s="12">
        <v>1715.0064529919182</v>
      </c>
      <c r="AC14" s="12">
        <v>1801.2638959447938</v>
      </c>
      <c r="AD14" s="12">
        <v>1753.5375156152054</v>
      </c>
      <c r="AE14" s="12">
        <v>1924.8866055809592</v>
      </c>
      <c r="AF14" s="12">
        <v>1663.8887256549319</v>
      </c>
      <c r="AG14" s="12">
        <v>1452.9579100947062</v>
      </c>
      <c r="AH14" s="12">
        <v>1224.2471415525117</v>
      </c>
      <c r="AI14" s="12">
        <v>1305.6805544614449</v>
      </c>
      <c r="AJ14" s="12">
        <v>1244.813823371237</v>
      </c>
      <c r="AK14" s="12">
        <v>1427.1584535688164</v>
      </c>
      <c r="AL14" s="12">
        <v>1603.8449854437822</v>
      </c>
      <c r="AM14" s="12">
        <v>1573.8413119932675</v>
      </c>
      <c r="AO14" s="3"/>
    </row>
    <row r="15" spans="1:43" x14ac:dyDescent="0.2">
      <c r="A15" s="18" t="s">
        <v>57</v>
      </c>
      <c r="B15" s="13">
        <f>SUM(B16:B23)</f>
        <v>1366.1439859246575</v>
      </c>
      <c r="C15" s="13">
        <f t="shared" ref="C15:AM15" si="25">SUM(C16:C23)</f>
        <v>1244.6627804123286</v>
      </c>
      <c r="D15" s="13">
        <f t="shared" si="25"/>
        <v>1140.7605474156164</v>
      </c>
      <c r="E15" s="13">
        <f t="shared" si="25"/>
        <v>1164.8992736776711</v>
      </c>
      <c r="F15" s="13">
        <f t="shared" si="25"/>
        <v>1640.5310752132877</v>
      </c>
      <c r="G15" s="13">
        <f t="shared" si="25"/>
        <v>1626.8198654</v>
      </c>
      <c r="H15" s="13">
        <f t="shared" si="25"/>
        <v>1725.5139560738353</v>
      </c>
      <c r="I15" s="13">
        <f t="shared" si="25"/>
        <v>1796.2741356328766</v>
      </c>
      <c r="J15" s="13">
        <f t="shared" si="25"/>
        <v>1790.6101658342468</v>
      </c>
      <c r="K15" s="13">
        <f t="shared" si="25"/>
        <v>1831.8269436006854</v>
      </c>
      <c r="L15" s="13">
        <f t="shared" si="25"/>
        <v>4948.0421100347949</v>
      </c>
      <c r="M15" s="13">
        <f t="shared" si="25"/>
        <v>4159.7202170502596</v>
      </c>
      <c r="N15" s="13">
        <f t="shared" si="25"/>
        <v>3462.2618481974105</v>
      </c>
      <c r="O15" s="13">
        <f t="shared" si="25"/>
        <v>2902.8758083187122</v>
      </c>
      <c r="P15" s="13">
        <f t="shared" si="25"/>
        <v>2331.599722105384</v>
      </c>
      <c r="Q15" s="13">
        <f t="shared" si="25"/>
        <v>2434.6345331458906</v>
      </c>
      <c r="R15" s="13">
        <f t="shared" si="25"/>
        <v>2171.0060413048218</v>
      </c>
      <c r="S15" s="13">
        <f t="shared" si="25"/>
        <v>2154.5625905196098</v>
      </c>
      <c r="T15" s="13">
        <f t="shared" si="25"/>
        <v>2233.8697699083696</v>
      </c>
      <c r="U15" s="13">
        <f t="shared" si="25"/>
        <v>1958.4169260982192</v>
      </c>
      <c r="V15" s="13">
        <f t="shared" si="25"/>
        <v>1994.611840453151</v>
      </c>
      <c r="W15" s="13">
        <f t="shared" si="25"/>
        <v>2168.0192599074521</v>
      </c>
      <c r="X15" s="13">
        <f t="shared" si="25"/>
        <v>2367.3455296127809</v>
      </c>
      <c r="Y15" s="13">
        <f t="shared" si="25"/>
        <v>2459.8859855671644</v>
      </c>
      <c r="Z15" s="13">
        <f t="shared" si="25"/>
        <v>2671.0067123694516</v>
      </c>
      <c r="AA15" s="13">
        <f t="shared" si="25"/>
        <v>2632.3319305310274</v>
      </c>
      <c r="AB15" s="13">
        <f t="shared" si="25"/>
        <v>2778.5005972506306</v>
      </c>
      <c r="AC15" s="13">
        <f t="shared" si="25"/>
        <v>2804.2160266037126</v>
      </c>
      <c r="AD15" s="13">
        <f t="shared" si="25"/>
        <v>2808.5921276812328</v>
      </c>
      <c r="AE15" s="13">
        <f t="shared" si="25"/>
        <v>2704.7695990894254</v>
      </c>
      <c r="AF15" s="13">
        <f t="shared" si="25"/>
        <v>2609.9744343416305</v>
      </c>
      <c r="AG15" s="13">
        <f t="shared" si="25"/>
        <v>2733.9445048125822</v>
      </c>
      <c r="AH15" s="13">
        <f t="shared" si="25"/>
        <v>2651.7292025716042</v>
      </c>
      <c r="AI15" s="13">
        <f t="shared" si="25"/>
        <v>2655.750421383681</v>
      </c>
      <c r="AJ15" s="13">
        <f t="shared" si="25"/>
        <v>2606.6211489769867</v>
      </c>
      <c r="AK15" s="13">
        <f t="shared" si="25"/>
        <v>2788.2289582737135</v>
      </c>
      <c r="AL15" s="13">
        <f t="shared" si="25"/>
        <v>2756.4826727471941</v>
      </c>
      <c r="AM15" s="13">
        <f t="shared" si="25"/>
        <v>2920.1571706158493</v>
      </c>
      <c r="AO15" s="3"/>
    </row>
    <row r="16" spans="1:43" x14ac:dyDescent="0.2">
      <c r="A16" s="29" t="s">
        <v>60</v>
      </c>
      <c r="B16" s="26" t="s">
        <v>58</v>
      </c>
      <c r="C16" s="26" t="s">
        <v>58</v>
      </c>
      <c r="D16" s="26" t="s">
        <v>58</v>
      </c>
      <c r="E16" s="26" t="s">
        <v>58</v>
      </c>
      <c r="F16" s="26" t="s">
        <v>58</v>
      </c>
      <c r="G16" s="26" t="s">
        <v>58</v>
      </c>
      <c r="H16" s="26" t="s">
        <v>58</v>
      </c>
      <c r="I16" s="26" t="s">
        <v>58</v>
      </c>
      <c r="J16" s="26" t="s">
        <v>58</v>
      </c>
      <c r="K16" s="26" t="s">
        <v>58</v>
      </c>
      <c r="L16" s="26" t="s">
        <v>58</v>
      </c>
      <c r="M16" s="26" t="s">
        <v>58</v>
      </c>
      <c r="N16" s="26">
        <v>427.54753400000004</v>
      </c>
      <c r="O16" s="26">
        <v>289.23557460000001</v>
      </c>
      <c r="P16" s="26">
        <v>242.66457219999998</v>
      </c>
      <c r="Q16" s="26">
        <v>237.90820360000001</v>
      </c>
      <c r="R16" s="26">
        <v>218.8624346</v>
      </c>
      <c r="S16" s="26">
        <v>222.44184100000001</v>
      </c>
      <c r="T16" s="26">
        <v>214.2190784</v>
      </c>
      <c r="U16" s="26">
        <v>218.0951742</v>
      </c>
      <c r="V16" s="26">
        <v>262.06923660000001</v>
      </c>
      <c r="W16" s="26">
        <v>249.1425366</v>
      </c>
      <c r="X16" s="26">
        <v>299.14961540000002</v>
      </c>
      <c r="Y16" s="26">
        <v>316.16431180000001</v>
      </c>
      <c r="Z16" s="26">
        <v>388.40670519999998</v>
      </c>
      <c r="AA16" s="26">
        <v>401.98608280000002</v>
      </c>
      <c r="AB16" s="26">
        <v>456.72430580000002</v>
      </c>
      <c r="AC16" s="26">
        <v>464.25441000000001</v>
      </c>
      <c r="AD16" s="26">
        <v>476.56187380000006</v>
      </c>
      <c r="AE16" s="26">
        <v>503.45458980000001</v>
      </c>
      <c r="AF16" s="26">
        <v>339.56365499999998</v>
      </c>
      <c r="AG16" s="26">
        <v>489.02000000000004</v>
      </c>
      <c r="AH16" s="26">
        <v>518.58000000000004</v>
      </c>
      <c r="AI16" s="12">
        <v>455.31660273972602</v>
      </c>
      <c r="AJ16" s="12">
        <v>457.08333333333331</v>
      </c>
      <c r="AK16" s="12">
        <v>473.08333333333337</v>
      </c>
      <c r="AL16" s="12">
        <v>388.25</v>
      </c>
      <c r="AM16" s="12">
        <v>394.16666666666669</v>
      </c>
      <c r="AO16" s="3"/>
    </row>
    <row r="17" spans="1:43" x14ac:dyDescent="0.2">
      <c r="A17" s="19" t="s">
        <v>32</v>
      </c>
      <c r="B17" s="12">
        <v>298.87671219999999</v>
      </c>
      <c r="C17" s="12">
        <v>275.6602737</v>
      </c>
      <c r="D17" s="12">
        <v>275.6602737</v>
      </c>
      <c r="E17" s="12">
        <v>279.37221920000002</v>
      </c>
      <c r="F17" s="12">
        <v>274.90227390000001</v>
      </c>
      <c r="G17" s="12">
        <v>276.28021910000001</v>
      </c>
      <c r="H17" s="12">
        <v>297.85646609999998</v>
      </c>
      <c r="I17" s="12">
        <v>281.8214524</v>
      </c>
      <c r="J17" s="12">
        <v>284.31528729999997</v>
      </c>
      <c r="K17" s="12">
        <v>293.01262990000004</v>
      </c>
      <c r="L17" s="12">
        <v>184.12219199999998</v>
      </c>
      <c r="M17" s="12">
        <v>122.1424658</v>
      </c>
      <c r="N17" s="12">
        <v>110.2668493</v>
      </c>
      <c r="O17" s="12">
        <v>145.56178119999998</v>
      </c>
      <c r="P17" s="12">
        <v>157.60046599999998</v>
      </c>
      <c r="Q17" s="12">
        <v>171.37945200000001</v>
      </c>
      <c r="R17" s="12">
        <v>150.10800029999999</v>
      </c>
      <c r="S17" s="12">
        <v>120.79504089</v>
      </c>
      <c r="T17" s="12">
        <v>121.1293427</v>
      </c>
      <c r="U17" s="12">
        <v>117.24594549</v>
      </c>
      <c r="V17" s="12">
        <v>121.79800039999999</v>
      </c>
      <c r="W17" s="12">
        <v>122.42797229999999</v>
      </c>
      <c r="X17" s="12">
        <v>122.15520529999999</v>
      </c>
      <c r="Y17" s="12">
        <v>123.64654760000001</v>
      </c>
      <c r="Z17" s="12">
        <v>127.21246540000001</v>
      </c>
      <c r="AA17" s="12">
        <v>151.29742469999999</v>
      </c>
      <c r="AB17" s="12">
        <v>178.25098639999999</v>
      </c>
      <c r="AC17" s="12">
        <v>177.97569849999999</v>
      </c>
      <c r="AD17" s="12">
        <v>174.71227350000001</v>
      </c>
      <c r="AE17" s="12">
        <v>156.8284932</v>
      </c>
      <c r="AF17" s="12">
        <v>146.03356150000002</v>
      </c>
      <c r="AG17" s="12">
        <v>125.93333333333334</v>
      </c>
      <c r="AH17" s="12">
        <v>155.41666666666666</v>
      </c>
      <c r="AI17" s="12">
        <v>145.08333333333334</v>
      </c>
      <c r="AJ17" s="12">
        <v>135.91666666666669</v>
      </c>
      <c r="AK17" s="12">
        <v>159</v>
      </c>
      <c r="AL17" s="12">
        <v>163.16666666666669</v>
      </c>
      <c r="AM17" s="12">
        <v>180.75</v>
      </c>
      <c r="AO17" s="3"/>
    </row>
    <row r="18" spans="1:43" s="3" customFormat="1" x14ac:dyDescent="0.2">
      <c r="A18" s="19" t="s">
        <v>33</v>
      </c>
      <c r="B18" s="12">
        <v>433.13030138219176</v>
      </c>
      <c r="C18" s="12">
        <v>419.52032876712326</v>
      </c>
      <c r="D18" s="12">
        <v>383.26265753424656</v>
      </c>
      <c r="E18" s="12">
        <v>379.19043838082194</v>
      </c>
      <c r="F18" s="12">
        <v>376.74780824246574</v>
      </c>
      <c r="G18" s="12">
        <v>376.9266849438356</v>
      </c>
      <c r="H18" s="12">
        <v>382.33635619041098</v>
      </c>
      <c r="I18" s="12">
        <v>384.73723287671231</v>
      </c>
      <c r="J18" s="12">
        <v>371.93783565753427</v>
      </c>
      <c r="K18" s="12">
        <v>379.37452054794522</v>
      </c>
      <c r="L18" s="12">
        <v>302.22435619589044</v>
      </c>
      <c r="M18" s="12">
        <v>151.34619178219177</v>
      </c>
      <c r="N18" s="12">
        <v>164.35021917945207</v>
      </c>
      <c r="O18" s="12">
        <v>159.66219182876713</v>
      </c>
      <c r="P18" s="12">
        <v>182.09030138767125</v>
      </c>
      <c r="Q18" s="12">
        <v>178.40331507534248</v>
      </c>
      <c r="R18" s="12">
        <v>189.33487671232876</v>
      </c>
      <c r="S18" s="12">
        <v>186.83967126712329</v>
      </c>
      <c r="T18" s="12">
        <v>197.23331507397259</v>
      </c>
      <c r="U18" s="12">
        <v>187.41720547945206</v>
      </c>
      <c r="V18" s="12">
        <v>175.89495890410959</v>
      </c>
      <c r="W18" s="12">
        <v>192.51819178082192</v>
      </c>
      <c r="X18" s="12">
        <v>189.13906849315069</v>
      </c>
      <c r="Y18" s="12">
        <v>194.48989041095891</v>
      </c>
      <c r="Z18" s="12">
        <v>200.31775342465752</v>
      </c>
      <c r="AA18" s="12">
        <v>221.20361643835616</v>
      </c>
      <c r="AB18" s="12">
        <v>216.8295616438356</v>
      </c>
      <c r="AC18" s="12">
        <v>211.1183287671233</v>
      </c>
      <c r="AD18" s="12">
        <v>220.73515068493151</v>
      </c>
      <c r="AE18" s="12">
        <v>210.1183287671233</v>
      </c>
      <c r="AF18" s="12">
        <v>209.02189041095892</v>
      </c>
      <c r="AG18" s="12">
        <v>203.79178635432669</v>
      </c>
      <c r="AH18" s="12">
        <v>203.11947423062665</v>
      </c>
      <c r="AI18" s="12">
        <v>202.07611571940606</v>
      </c>
      <c r="AJ18" s="12">
        <v>218.26965802611366</v>
      </c>
      <c r="AK18" s="12">
        <v>223.93402163338453</v>
      </c>
      <c r="AL18" s="12">
        <v>207.87674597215602</v>
      </c>
      <c r="AM18" s="12">
        <v>238.93815488991294</v>
      </c>
      <c r="AP18" s="2"/>
      <c r="AQ18" s="2"/>
    </row>
    <row r="19" spans="1:43" x14ac:dyDescent="0.2">
      <c r="A19" s="19" t="s">
        <v>34</v>
      </c>
      <c r="B19" s="12">
        <v>37.454602739726027</v>
      </c>
      <c r="C19" s="12">
        <v>31.580054794520549</v>
      </c>
      <c r="D19" s="12">
        <v>31.1526301369863</v>
      </c>
      <c r="E19" s="12">
        <v>30.107260273972603</v>
      </c>
      <c r="F19" s="12">
        <v>207.86227000000002</v>
      </c>
      <c r="G19" s="12">
        <v>169.83602999999999</v>
      </c>
      <c r="H19" s="12">
        <v>175.32781</v>
      </c>
      <c r="I19" s="12">
        <v>169.65951000000001</v>
      </c>
      <c r="J19" s="12">
        <v>168.16229999999999</v>
      </c>
      <c r="K19" s="12">
        <v>162.04232999999999</v>
      </c>
      <c r="L19" s="12">
        <v>162.77386000000001</v>
      </c>
      <c r="M19" s="12">
        <v>121.34444000000001</v>
      </c>
      <c r="N19" s="12">
        <v>137.97178</v>
      </c>
      <c r="O19" s="12">
        <v>157.35910000000001</v>
      </c>
      <c r="P19" s="12">
        <v>154.86732000000001</v>
      </c>
      <c r="Q19" s="12">
        <v>159.48509999999999</v>
      </c>
      <c r="R19" s="12">
        <v>146.91469000000001</v>
      </c>
      <c r="S19" s="12">
        <v>147.24177356164384</v>
      </c>
      <c r="T19" s="12">
        <v>156.77263041095893</v>
      </c>
      <c r="U19" s="12">
        <v>146.64298479452054</v>
      </c>
      <c r="V19" s="12">
        <v>141.39246</v>
      </c>
      <c r="W19" s="12">
        <v>139.67036041095889</v>
      </c>
      <c r="X19" s="12">
        <v>143.04216</v>
      </c>
      <c r="Y19" s="12">
        <v>144.82567</v>
      </c>
      <c r="Z19" s="12">
        <v>153.23014547945206</v>
      </c>
      <c r="AA19" s="12">
        <v>180.34613616438355</v>
      </c>
      <c r="AB19" s="12">
        <v>188.86986000000002</v>
      </c>
      <c r="AC19" s="12">
        <v>193.30526</v>
      </c>
      <c r="AD19" s="12">
        <v>185.89713</v>
      </c>
      <c r="AE19" s="12">
        <v>160.77734999999998</v>
      </c>
      <c r="AF19" s="12">
        <v>171.65589</v>
      </c>
      <c r="AG19" s="12">
        <v>164.64280005120327</v>
      </c>
      <c r="AH19" s="12">
        <v>150.47022889630455</v>
      </c>
      <c r="AI19" s="12">
        <v>153.89549910394265</v>
      </c>
      <c r="AJ19" s="12">
        <v>169.98708442140298</v>
      </c>
      <c r="AK19" s="12">
        <v>182.05947369431644</v>
      </c>
      <c r="AL19" s="12">
        <v>186.57581303962075</v>
      </c>
      <c r="AM19" s="12">
        <v>205.21554377880184</v>
      </c>
      <c r="AO19" s="3"/>
      <c r="AP19" s="3"/>
      <c r="AQ19" s="3"/>
    </row>
    <row r="20" spans="1:43" x14ac:dyDescent="0.2">
      <c r="A20" s="19" t="s">
        <v>35</v>
      </c>
      <c r="B20" s="12" t="s">
        <v>58</v>
      </c>
      <c r="C20" s="12" t="s">
        <v>58</v>
      </c>
      <c r="D20" s="12" t="s">
        <v>58</v>
      </c>
      <c r="E20" s="12" t="s">
        <v>58</v>
      </c>
      <c r="F20" s="12">
        <v>324.04611999999997</v>
      </c>
      <c r="G20" s="12">
        <v>324.63189</v>
      </c>
      <c r="H20" s="12">
        <v>337.11879000000005</v>
      </c>
      <c r="I20" s="12">
        <v>334.64942000000002</v>
      </c>
      <c r="J20" s="12">
        <v>350.71114</v>
      </c>
      <c r="K20" s="12">
        <v>356.46608000000003</v>
      </c>
      <c r="L20" s="12">
        <v>322.07276999999999</v>
      </c>
      <c r="M20" s="12">
        <v>288.07101</v>
      </c>
      <c r="N20" s="12">
        <v>296.95854342465753</v>
      </c>
      <c r="O20" s="12">
        <v>320.45636000000002</v>
      </c>
      <c r="P20" s="12">
        <v>314.39238</v>
      </c>
      <c r="Q20" s="12">
        <v>336.54372000000001</v>
      </c>
      <c r="R20" s="12">
        <v>382.83265</v>
      </c>
      <c r="S20" s="12">
        <v>407.75583</v>
      </c>
      <c r="T20" s="12">
        <v>422.97344123287667</v>
      </c>
      <c r="U20" s="12">
        <v>421.2989</v>
      </c>
      <c r="V20" s="12">
        <v>437.4588197260274</v>
      </c>
      <c r="W20" s="12">
        <v>440.44027</v>
      </c>
      <c r="X20" s="12">
        <v>453.06120547945204</v>
      </c>
      <c r="Y20" s="12">
        <v>460.04685000000001</v>
      </c>
      <c r="Z20" s="12">
        <v>483.19597999999996</v>
      </c>
      <c r="AA20" s="12">
        <v>507.78764383561645</v>
      </c>
      <c r="AB20" s="12">
        <v>558.53733999999997</v>
      </c>
      <c r="AC20" s="12">
        <v>598.80474000000004</v>
      </c>
      <c r="AD20" s="12">
        <v>575.44229999999993</v>
      </c>
      <c r="AE20" s="12">
        <v>561.59191999999996</v>
      </c>
      <c r="AF20" s="12">
        <v>595.65859999999998</v>
      </c>
      <c r="AG20" s="12">
        <v>609.56255798771122</v>
      </c>
      <c r="AH20" s="12">
        <v>600.21678374119392</v>
      </c>
      <c r="AI20" s="12">
        <v>579.1255261776754</v>
      </c>
      <c r="AJ20" s="12">
        <v>599.41626593701994</v>
      </c>
      <c r="AK20" s="12">
        <v>661.19934082181271</v>
      </c>
      <c r="AL20" s="12">
        <v>664.18012035639254</v>
      </c>
      <c r="AM20" s="12">
        <v>707.05309299795192</v>
      </c>
      <c r="AO20" s="3"/>
    </row>
    <row r="21" spans="1:43" x14ac:dyDescent="0.2">
      <c r="A21" s="29" t="s">
        <v>9</v>
      </c>
      <c r="B21" s="26">
        <v>328.28439700000001</v>
      </c>
      <c r="C21" s="26">
        <v>265.65363000000002</v>
      </c>
      <c r="D21" s="26">
        <v>224.715397</v>
      </c>
      <c r="E21" s="26">
        <v>254.96157499999998</v>
      </c>
      <c r="F21" s="26">
        <v>278.38128800000004</v>
      </c>
      <c r="G21" s="26">
        <v>300.83460300000002</v>
      </c>
      <c r="H21" s="26">
        <v>350.61434200000002</v>
      </c>
      <c r="I21" s="26">
        <v>440.07508200000001</v>
      </c>
      <c r="J21" s="26">
        <v>431.73836999999997</v>
      </c>
      <c r="K21" s="26">
        <v>449.52989000000002</v>
      </c>
      <c r="L21" s="26">
        <v>338.78587700000003</v>
      </c>
      <c r="M21" s="26">
        <v>191.077685</v>
      </c>
      <c r="N21" s="26">
        <v>154.04312300000001</v>
      </c>
      <c r="O21" s="26">
        <v>187.47482200000002</v>
      </c>
      <c r="P21" s="26">
        <v>198.73167099999998</v>
      </c>
      <c r="Q21" s="26">
        <v>223.63515100000001</v>
      </c>
      <c r="R21" s="26">
        <v>206.86512300000001</v>
      </c>
      <c r="S21" s="26">
        <v>204.07546600000001</v>
      </c>
      <c r="T21" s="26">
        <v>174.00726</v>
      </c>
      <c r="U21" s="26">
        <v>118.8626986</v>
      </c>
      <c r="V21" s="26">
        <v>126.6834247</v>
      </c>
      <c r="W21" s="26">
        <v>153.826753</v>
      </c>
      <c r="X21" s="26">
        <v>165.184178</v>
      </c>
      <c r="Y21" s="26">
        <v>146.270096</v>
      </c>
      <c r="Z21" s="26">
        <v>190.38786300000001</v>
      </c>
      <c r="AA21" s="26">
        <v>203.660123</v>
      </c>
      <c r="AB21" s="26">
        <v>207.43394499999999</v>
      </c>
      <c r="AC21" s="26">
        <v>203.47306800000001</v>
      </c>
      <c r="AD21" s="26">
        <v>210.10847899999999</v>
      </c>
      <c r="AE21" s="26">
        <v>175.75197299999999</v>
      </c>
      <c r="AF21" s="26">
        <v>163.70989</v>
      </c>
      <c r="AG21" s="26">
        <v>153.75</v>
      </c>
      <c r="AH21" s="12">
        <v>142.91666666666666</v>
      </c>
      <c r="AI21" s="12">
        <v>141.83333333333334</v>
      </c>
      <c r="AJ21" s="12">
        <v>172.25</v>
      </c>
      <c r="AK21" s="12">
        <v>178.91666666666669</v>
      </c>
      <c r="AL21" s="12">
        <v>196.25</v>
      </c>
      <c r="AM21" s="12">
        <v>210.33333333333334</v>
      </c>
      <c r="AO21" s="3"/>
    </row>
    <row r="22" spans="1:43" x14ac:dyDescent="0.2">
      <c r="A22" s="29" t="s">
        <v>61</v>
      </c>
      <c r="B22" s="26" t="s">
        <v>58</v>
      </c>
      <c r="C22" s="26" t="s">
        <v>58</v>
      </c>
      <c r="D22" s="26" t="s">
        <v>58</v>
      </c>
      <c r="E22" s="26" t="s">
        <v>58</v>
      </c>
      <c r="F22" s="26" t="s">
        <v>58</v>
      </c>
      <c r="G22" s="26" t="s">
        <v>58</v>
      </c>
      <c r="H22" s="26" t="s">
        <v>58</v>
      </c>
      <c r="I22" s="26" t="s">
        <v>58</v>
      </c>
      <c r="J22" s="26" t="s">
        <v>58</v>
      </c>
      <c r="K22" s="26" t="s">
        <v>58</v>
      </c>
      <c r="L22" s="26" t="s">
        <v>58</v>
      </c>
      <c r="M22" s="26" t="s">
        <v>58</v>
      </c>
      <c r="N22" s="26" t="s">
        <v>58</v>
      </c>
      <c r="O22" s="26">
        <v>847.52818339589999</v>
      </c>
      <c r="P22" s="26">
        <v>417.78114008669996</v>
      </c>
      <c r="Q22" s="26">
        <v>439.25425277720001</v>
      </c>
      <c r="R22" s="26">
        <v>386.26406608629998</v>
      </c>
      <c r="S22" s="26">
        <v>296.13548993789999</v>
      </c>
      <c r="T22" s="26">
        <v>176.93250802639997</v>
      </c>
      <c r="U22" s="26">
        <v>297.24540960000002</v>
      </c>
      <c r="V22" s="26">
        <v>254.75459999999998</v>
      </c>
      <c r="W22" s="26">
        <v>143.50383063480001</v>
      </c>
      <c r="X22" s="26">
        <v>343.54823200000004</v>
      </c>
      <c r="Y22" s="26">
        <v>359.1775652</v>
      </c>
      <c r="Z22" s="26">
        <v>425.52945820000002</v>
      </c>
      <c r="AA22" s="26">
        <v>426.56937740730001</v>
      </c>
      <c r="AB22" s="26">
        <v>420.40378639999994</v>
      </c>
      <c r="AC22" s="26">
        <v>344.01743499999998</v>
      </c>
      <c r="AD22" s="26">
        <v>345.37788999999998</v>
      </c>
      <c r="AE22" s="26">
        <v>202.3417885344</v>
      </c>
      <c r="AF22" s="26">
        <v>257.80597079999995</v>
      </c>
      <c r="AG22" s="26">
        <v>242.3</v>
      </c>
      <c r="AH22" s="26">
        <v>206.91666666666669</v>
      </c>
      <c r="AI22" s="12">
        <v>168.66666666666666</v>
      </c>
      <c r="AJ22" s="12">
        <v>172.41666666666669</v>
      </c>
      <c r="AK22" s="12">
        <v>167.66666666666669</v>
      </c>
      <c r="AL22" s="12">
        <v>206.58333333333331</v>
      </c>
      <c r="AM22" s="12">
        <v>221.75</v>
      </c>
      <c r="AO22" s="3"/>
    </row>
    <row r="23" spans="1:43" x14ac:dyDescent="0.2">
      <c r="A23" s="19" t="s">
        <v>4</v>
      </c>
      <c r="B23" s="12">
        <v>268.39797260273963</v>
      </c>
      <c r="C23" s="12">
        <v>252.24849315068485</v>
      </c>
      <c r="D23" s="12">
        <v>225.96958904438367</v>
      </c>
      <c r="E23" s="12">
        <v>221.26778082287666</v>
      </c>
      <c r="F23" s="12">
        <v>178.59131507082208</v>
      </c>
      <c r="G23" s="12">
        <v>178.31043835616438</v>
      </c>
      <c r="H23" s="12">
        <v>182.26019178342429</v>
      </c>
      <c r="I23" s="12">
        <v>185.3314383561642</v>
      </c>
      <c r="J23" s="12">
        <v>183.74523287671272</v>
      </c>
      <c r="K23" s="12">
        <v>191.40149315274016</v>
      </c>
      <c r="L23" s="12">
        <v>3638.0630548389045</v>
      </c>
      <c r="M23" s="12">
        <v>3285.7384244680679</v>
      </c>
      <c r="N23" s="12">
        <v>2171.1237992933011</v>
      </c>
      <c r="O23" s="12">
        <v>795.59779529404454</v>
      </c>
      <c r="P23" s="12">
        <v>663.47187143101269</v>
      </c>
      <c r="Q23" s="12">
        <v>688.02533869334809</v>
      </c>
      <c r="R23" s="12">
        <v>489.82420060619285</v>
      </c>
      <c r="S23" s="12">
        <v>569.27747786294242</v>
      </c>
      <c r="T23" s="12">
        <v>770.60219406416149</v>
      </c>
      <c r="U23" s="12">
        <v>451.60860793424655</v>
      </c>
      <c r="V23" s="12">
        <v>474.56034012301393</v>
      </c>
      <c r="W23" s="12">
        <v>726.48934518087117</v>
      </c>
      <c r="X23" s="12">
        <v>652.0658649401779</v>
      </c>
      <c r="Y23" s="12">
        <v>715.26505455620577</v>
      </c>
      <c r="Z23" s="12">
        <v>702.72634166534249</v>
      </c>
      <c r="AA23" s="12">
        <v>539.48152618537097</v>
      </c>
      <c r="AB23" s="12">
        <v>551.45081200679465</v>
      </c>
      <c r="AC23" s="12">
        <v>611.26708633658927</v>
      </c>
      <c r="AD23" s="12">
        <v>619.75703069630129</v>
      </c>
      <c r="AE23" s="12">
        <v>733.905155787902</v>
      </c>
      <c r="AF23" s="12">
        <v>726.52497663067152</v>
      </c>
      <c r="AG23" s="12">
        <v>744.94402708600774</v>
      </c>
      <c r="AH23" s="12">
        <v>674.09271570347892</v>
      </c>
      <c r="AI23" s="12">
        <v>809.75334430959742</v>
      </c>
      <c r="AJ23" s="12">
        <v>681.2814739257833</v>
      </c>
      <c r="AK23" s="12">
        <v>742.36945545753292</v>
      </c>
      <c r="AL23" s="12">
        <v>743.59999337902491</v>
      </c>
      <c r="AM23" s="12">
        <v>761.95037894918255</v>
      </c>
      <c r="AO23" s="3"/>
    </row>
    <row r="24" spans="1:43" x14ac:dyDescent="0.2">
      <c r="A24" s="18" t="s">
        <v>51</v>
      </c>
      <c r="B24" s="13">
        <f t="shared" ref="B24:AL24" si="26">SUM(B25:B35)</f>
        <v>15343.024520554382</v>
      </c>
      <c r="C24" s="13">
        <f t="shared" si="26"/>
        <v>13599.703643830824</v>
      </c>
      <c r="D24" s="13">
        <f t="shared" si="26"/>
        <v>13103.340493404248</v>
      </c>
      <c r="E24" s="13">
        <f t="shared" si="26"/>
        <v>12520.458438343287</v>
      </c>
      <c r="F24" s="13">
        <f t="shared" si="26"/>
        <v>12732.36336854</v>
      </c>
      <c r="G24" s="13">
        <f t="shared" si="26"/>
        <v>12449.353595349723</v>
      </c>
      <c r="H24" s="13">
        <f t="shared" si="26"/>
        <v>13555.598488754111</v>
      </c>
      <c r="I24" s="13">
        <f t="shared" si="26"/>
        <v>13338.803255612329</v>
      </c>
      <c r="J24" s="13">
        <f t="shared" si="26"/>
        <v>13393.987736231506</v>
      </c>
      <c r="K24" s="13">
        <f t="shared" si="26"/>
        <v>13677.019575371371</v>
      </c>
      <c r="L24" s="13">
        <f t="shared" si="26"/>
        <v>14424.19233418466</v>
      </c>
      <c r="M24" s="13">
        <f t="shared" si="26"/>
        <v>14738.679339992326</v>
      </c>
      <c r="N24" s="13">
        <f t="shared" si="26"/>
        <v>15110.041207711234</v>
      </c>
      <c r="O24" s="13">
        <f t="shared" si="26"/>
        <v>15252.705004498905</v>
      </c>
      <c r="P24" s="13">
        <f t="shared" si="26"/>
        <v>15301.30082095644</v>
      </c>
      <c r="Q24" s="13">
        <f t="shared" si="26"/>
        <v>15283.854845917947</v>
      </c>
      <c r="R24" s="13">
        <f t="shared" si="26"/>
        <v>15870.821023966162</v>
      </c>
      <c r="S24" s="13">
        <f t="shared" si="26"/>
        <v>16088.212304874107</v>
      </c>
      <c r="T24" s="13">
        <f t="shared" si="26"/>
        <v>16771.122546516825</v>
      </c>
      <c r="U24" s="13">
        <f t="shared" si="26"/>
        <v>16264.203685341163</v>
      </c>
      <c r="V24" s="13">
        <f t="shared" si="26"/>
        <v>17338.06159039836</v>
      </c>
      <c r="W24" s="13">
        <f t="shared" si="26"/>
        <v>17581.499611235478</v>
      </c>
      <c r="X24" s="13">
        <f t="shared" si="26"/>
        <v>17418.411351684928</v>
      </c>
      <c r="Y24" s="13">
        <f t="shared" si="26"/>
        <v>17794.37353998041</v>
      </c>
      <c r="Z24" s="13">
        <f t="shared" si="26"/>
        <v>18443.188928555206</v>
      </c>
      <c r="AA24" s="13">
        <f t="shared" si="26"/>
        <v>18836.081312905208</v>
      </c>
      <c r="AB24" s="13">
        <f t="shared" si="26"/>
        <v>19175.955408212605</v>
      </c>
      <c r="AC24" s="13">
        <f t="shared" si="26"/>
        <v>18646.794270585615</v>
      </c>
      <c r="AD24" s="13">
        <f t="shared" si="26"/>
        <v>18881.134543844109</v>
      </c>
      <c r="AE24" s="13">
        <f t="shared" si="26"/>
        <v>18079.961134355206</v>
      </c>
      <c r="AF24" s="13">
        <f t="shared" si="26"/>
        <v>18057.929850962602</v>
      </c>
      <c r="AG24" s="13">
        <f t="shared" si="26"/>
        <v>16912.999285650283</v>
      </c>
      <c r="AH24" s="13">
        <f t="shared" si="26"/>
        <v>17124.216953652205</v>
      </c>
      <c r="AI24" s="13">
        <f t="shared" si="26"/>
        <v>16948.205988031237</v>
      </c>
      <c r="AJ24" s="13">
        <f t="shared" si="26"/>
        <v>16775.085025793651</v>
      </c>
      <c r="AK24" s="13">
        <f t="shared" si="26"/>
        <v>17752.793827828977</v>
      </c>
      <c r="AL24" s="13">
        <f t="shared" si="26"/>
        <v>17971.6942217455</v>
      </c>
      <c r="AM24" s="13">
        <f>SUM(AM25:AM35)</f>
        <v>18525.283949564771</v>
      </c>
      <c r="AO24" s="3"/>
    </row>
    <row r="25" spans="1:43" x14ac:dyDescent="0.2">
      <c r="A25" s="19" t="s">
        <v>10</v>
      </c>
      <c r="B25" s="12">
        <v>850.82161643835616</v>
      </c>
      <c r="C25" s="12">
        <v>743.39909589041099</v>
      </c>
      <c r="D25" s="12">
        <v>730.45687671232872</v>
      </c>
      <c r="E25" s="12">
        <v>660.42147945205477</v>
      </c>
      <c r="F25" s="12">
        <v>609.71513616438358</v>
      </c>
      <c r="G25" s="12">
        <v>568.36977904109585</v>
      </c>
      <c r="H25" s="12">
        <v>732.25706547945197</v>
      </c>
      <c r="I25" s="12">
        <v>716.85408219178089</v>
      </c>
      <c r="J25" s="12">
        <v>704.69566219178091</v>
      </c>
      <c r="K25" s="12">
        <v>743.58003082191783</v>
      </c>
      <c r="L25" s="12">
        <v>752.82533000000001</v>
      </c>
      <c r="M25" s="12">
        <v>826.38934999999992</v>
      </c>
      <c r="N25" s="12">
        <v>854.12259041095899</v>
      </c>
      <c r="O25" s="12">
        <v>822.027695890411</v>
      </c>
      <c r="P25" s="12">
        <v>881.4118904109589</v>
      </c>
      <c r="Q25" s="12">
        <v>861.98854794520548</v>
      </c>
      <c r="R25" s="12">
        <v>952.45216438356169</v>
      </c>
      <c r="S25" s="12">
        <v>957.82208219178074</v>
      </c>
      <c r="T25" s="12">
        <v>1006.1234520547945</v>
      </c>
      <c r="U25" s="12">
        <v>961.11183561643838</v>
      </c>
      <c r="V25" s="12">
        <v>1052.8424115068492</v>
      </c>
      <c r="W25" s="12">
        <v>1036.8256412328767</v>
      </c>
      <c r="X25" s="12">
        <v>1052.0143006849316</v>
      </c>
      <c r="Y25" s="12">
        <v>1107.0357558904111</v>
      </c>
      <c r="Z25" s="12">
        <v>1117.6310327397259</v>
      </c>
      <c r="AA25" s="12">
        <v>1125.1227139726027</v>
      </c>
      <c r="AB25" s="12">
        <v>1085.3272584931508</v>
      </c>
      <c r="AC25" s="12">
        <v>1074.9829843835616</v>
      </c>
      <c r="AD25" s="12">
        <v>1183.3403763013698</v>
      </c>
      <c r="AE25" s="12">
        <v>1073.8286482191779</v>
      </c>
      <c r="AF25" s="12">
        <v>1122.5601369863014</v>
      </c>
      <c r="AG25" s="12">
        <v>1032.9238355734769</v>
      </c>
      <c r="AH25" s="12">
        <v>1028.7364242677049</v>
      </c>
      <c r="AI25" s="12">
        <v>1104.2205419866873</v>
      </c>
      <c r="AJ25" s="12">
        <v>1140.0645782770098</v>
      </c>
      <c r="AK25" s="12">
        <v>1194.579316500256</v>
      </c>
      <c r="AL25" s="12">
        <v>1194.945558031852</v>
      </c>
      <c r="AM25" s="12">
        <v>1264.0710102406556</v>
      </c>
      <c r="AO25" s="3"/>
    </row>
    <row r="26" spans="1:43" s="3" customFormat="1" x14ac:dyDescent="0.2">
      <c r="A26" s="19" t="s">
        <v>11</v>
      </c>
      <c r="B26" s="12">
        <v>2468.9712602739728</v>
      </c>
      <c r="C26" s="12">
        <v>2072.730410958904</v>
      </c>
      <c r="D26" s="12">
        <v>1887.3996438356166</v>
      </c>
      <c r="E26" s="12">
        <v>1743.8643835616438</v>
      </c>
      <c r="F26" s="12">
        <v>1879.06953</v>
      </c>
      <c r="G26" s="12">
        <v>1747.28766</v>
      </c>
      <c r="H26" s="12">
        <v>1797.7991299999999</v>
      </c>
      <c r="I26" s="12">
        <v>1814.651506849315</v>
      </c>
      <c r="J26" s="12">
        <v>1812.8772328767122</v>
      </c>
      <c r="K26" s="12">
        <v>1857.1429589041097</v>
      </c>
      <c r="L26" s="12">
        <v>1944.548704520548</v>
      </c>
      <c r="M26" s="12">
        <v>2062.58565</v>
      </c>
      <c r="N26" s="12">
        <v>1977.7007336986303</v>
      </c>
      <c r="O26" s="12">
        <v>2029.6837102739723</v>
      </c>
      <c r="P26" s="12">
        <v>1967.3449315068492</v>
      </c>
      <c r="Q26" s="12">
        <v>2028.4770136986303</v>
      </c>
      <c r="R26" s="12">
        <v>2169.9087123287673</v>
      </c>
      <c r="S26" s="12">
        <v>2184.0627405479449</v>
      </c>
      <c r="T26" s="12">
        <v>2315.8330684931507</v>
      </c>
      <c r="U26" s="12">
        <v>2227.9189942465755</v>
      </c>
      <c r="V26" s="12">
        <v>2288.7253424657533</v>
      </c>
      <c r="W26" s="12">
        <v>2323.6835342465752</v>
      </c>
      <c r="X26" s="12">
        <v>2293.6767742465754</v>
      </c>
      <c r="Y26" s="12">
        <v>2365.955068493151</v>
      </c>
      <c r="Z26" s="12">
        <v>2397.0433839726029</v>
      </c>
      <c r="AA26" s="12">
        <v>2479.958620821918</v>
      </c>
      <c r="AB26" s="12">
        <v>2457.441125068493</v>
      </c>
      <c r="AC26" s="12">
        <v>2392.9463561643834</v>
      </c>
      <c r="AD26" s="12">
        <v>2422.3217534246573</v>
      </c>
      <c r="AE26" s="12">
        <v>2244.8448493150686</v>
      </c>
      <c r="AF26" s="12">
        <v>2136.7164208219178</v>
      </c>
      <c r="AG26" s="12">
        <v>2109.223969918075</v>
      </c>
      <c r="AH26" s="12">
        <v>2042.9198473921642</v>
      </c>
      <c r="AI26" s="12">
        <v>1991.5647299027139</v>
      </c>
      <c r="AJ26" s="12">
        <v>1973.9615047363031</v>
      </c>
      <c r="AK26" s="12">
        <v>2002.7414559651816</v>
      </c>
      <c r="AL26" s="12">
        <v>1917.8415194726945</v>
      </c>
      <c r="AM26" s="12">
        <v>2002.4696600742445</v>
      </c>
      <c r="AP26" s="2"/>
      <c r="AQ26" s="2"/>
    </row>
    <row r="27" spans="1:43" x14ac:dyDescent="0.2">
      <c r="A27" s="19" t="s">
        <v>12</v>
      </c>
      <c r="B27" s="12">
        <v>3201.2235068493155</v>
      </c>
      <c r="C27" s="12">
        <v>2725.2790684931506</v>
      </c>
      <c r="D27" s="12">
        <v>2634.1935068493149</v>
      </c>
      <c r="E27" s="12">
        <v>2580.2914794520548</v>
      </c>
      <c r="F27" s="12">
        <v>2592.2184931506849</v>
      </c>
      <c r="G27" s="12">
        <v>2632.4623835616439</v>
      </c>
      <c r="H27" s="12">
        <v>2791.22101369863</v>
      </c>
      <c r="I27" s="12">
        <v>2689.5652876712329</v>
      </c>
      <c r="J27" s="12">
        <v>2725.1005479452051</v>
      </c>
      <c r="K27" s="12">
        <v>2601.1225479452055</v>
      </c>
      <c r="L27" s="12">
        <v>2659.6441369863014</v>
      </c>
      <c r="M27" s="12">
        <v>2817.2259300000001</v>
      </c>
      <c r="N27" s="12">
        <v>2984.9147671232877</v>
      </c>
      <c r="O27" s="12">
        <v>2992.3718200000003</v>
      </c>
      <c r="P27" s="12">
        <v>3034.8539000000001</v>
      </c>
      <c r="Q27" s="12">
        <v>2970.7715200000002</v>
      </c>
      <c r="R27" s="12">
        <v>3077.8103520547947</v>
      </c>
      <c r="S27" s="12">
        <v>3097.33374</v>
      </c>
      <c r="T27" s="12">
        <v>3175.0857299999998</v>
      </c>
      <c r="U27" s="12">
        <v>2979.0150199999998</v>
      </c>
      <c r="V27" s="12">
        <v>3002.0755001369862</v>
      </c>
      <c r="W27" s="12">
        <v>3063.0876217808218</v>
      </c>
      <c r="X27" s="12">
        <v>2895.9897265753425</v>
      </c>
      <c r="Y27" s="12">
        <v>2921.3929589041095</v>
      </c>
      <c r="Z27" s="12">
        <v>2955.160931506849</v>
      </c>
      <c r="AA27" s="12">
        <v>3020.5168398630135</v>
      </c>
      <c r="AB27" s="12">
        <v>3001.465753424658</v>
      </c>
      <c r="AC27" s="12">
        <v>2773.8560273972603</v>
      </c>
      <c r="AD27" s="12">
        <v>2863.0970136986302</v>
      </c>
      <c r="AE27" s="12">
        <v>2678.514712328767</v>
      </c>
      <c r="AF27" s="12">
        <v>2639.9747671232876</v>
      </c>
      <c r="AG27" s="12">
        <v>2528.6899340757809</v>
      </c>
      <c r="AH27" s="12">
        <v>2571.4519222284021</v>
      </c>
      <c r="AI27" s="12">
        <v>2630.5381566820279</v>
      </c>
      <c r="AJ27" s="12">
        <v>2598.72397203021</v>
      </c>
      <c r="AK27" s="12">
        <v>2643.2252171018945</v>
      </c>
      <c r="AL27" s="12">
        <v>2664.538740311104</v>
      </c>
      <c r="AM27" s="12">
        <v>2731.7561744751665</v>
      </c>
      <c r="AO27" s="3"/>
      <c r="AP27" s="3"/>
      <c r="AQ27" s="3"/>
    </row>
    <row r="28" spans="1:43" x14ac:dyDescent="0.2">
      <c r="A28" s="19" t="s">
        <v>36</v>
      </c>
      <c r="B28" s="12">
        <v>481.91153424657534</v>
      </c>
      <c r="C28" s="12">
        <v>448.60180821917811</v>
      </c>
      <c r="D28" s="12">
        <v>385.35013698630138</v>
      </c>
      <c r="E28" s="12">
        <v>327.62331506849313</v>
      </c>
      <c r="F28" s="12">
        <v>307.52132999999998</v>
      </c>
      <c r="G28" s="12">
        <v>301.48923000000002</v>
      </c>
      <c r="H28" s="12">
        <v>387.8430691780822</v>
      </c>
      <c r="I28" s="12">
        <v>359.73540109589044</v>
      </c>
      <c r="J28" s="12">
        <v>353.4739178082192</v>
      </c>
      <c r="K28" s="12">
        <v>361.94679452054794</v>
      </c>
      <c r="L28" s="12">
        <v>409.73066273972603</v>
      </c>
      <c r="M28" s="12">
        <v>363.14863000000003</v>
      </c>
      <c r="N28" s="12">
        <v>388.78581273972605</v>
      </c>
      <c r="O28" s="12">
        <v>351.83765</v>
      </c>
      <c r="P28" s="12">
        <v>345.52082000000001</v>
      </c>
      <c r="Q28" s="12">
        <v>384.78879821917809</v>
      </c>
      <c r="R28" s="12">
        <v>426.32728767123285</v>
      </c>
      <c r="S28" s="12">
        <v>428.75210821917807</v>
      </c>
      <c r="T28" s="12">
        <v>442.67914808219177</v>
      </c>
      <c r="U28" s="12">
        <v>407.81515342465752</v>
      </c>
      <c r="V28" s="12">
        <v>476.04064630136986</v>
      </c>
      <c r="W28" s="12">
        <v>473.33268821917807</v>
      </c>
      <c r="X28" s="12">
        <v>471.98608219178084</v>
      </c>
      <c r="Y28" s="12">
        <v>496.4338082191781</v>
      </c>
      <c r="Z28" s="12">
        <v>526.83257534246582</v>
      </c>
      <c r="AA28" s="12">
        <v>499.5661095890411</v>
      </c>
      <c r="AB28" s="12">
        <v>523.52416438356158</v>
      </c>
      <c r="AC28" s="12">
        <v>506.49890410958903</v>
      </c>
      <c r="AD28" s="12">
        <v>530.41868493150685</v>
      </c>
      <c r="AE28" s="12">
        <v>501.00986301369863</v>
      </c>
      <c r="AF28" s="12">
        <v>517.4403561643835</v>
      </c>
      <c r="AG28" s="12">
        <v>457.91667933947764</v>
      </c>
      <c r="AH28" s="12">
        <v>503.94323442714131</v>
      </c>
      <c r="AI28" s="12">
        <v>467.65189957757298</v>
      </c>
      <c r="AJ28" s="12">
        <v>488.20452860983119</v>
      </c>
      <c r="AK28" s="12">
        <v>530.59330651561697</v>
      </c>
      <c r="AL28" s="12">
        <v>555.76497881243699</v>
      </c>
      <c r="AM28" s="12">
        <v>559.8075936379928</v>
      </c>
      <c r="AO28" s="3"/>
    </row>
    <row r="29" spans="1:43" x14ac:dyDescent="0.2">
      <c r="A29" s="19" t="s">
        <v>13</v>
      </c>
      <c r="B29" s="12">
        <v>2106.5875890410957</v>
      </c>
      <c r="C29" s="12">
        <v>2047.0814794520547</v>
      </c>
      <c r="D29" s="12">
        <v>1975.4468493150684</v>
      </c>
      <c r="E29" s="12">
        <v>1779.8055342465752</v>
      </c>
      <c r="F29" s="12">
        <v>1707.3327397260273</v>
      </c>
      <c r="G29" s="12">
        <v>1677.0447123287672</v>
      </c>
      <c r="H29" s="12">
        <v>1788.4025205479452</v>
      </c>
      <c r="I29" s="12">
        <v>1851.9816626027398</v>
      </c>
      <c r="J29" s="12">
        <v>1757.0066849315069</v>
      </c>
      <c r="K29" s="12">
        <v>1869.6138356164383</v>
      </c>
      <c r="L29" s="12">
        <v>1972.3393808219178</v>
      </c>
      <c r="M29" s="12">
        <v>1928.6666799999998</v>
      </c>
      <c r="N29" s="12">
        <v>2036.9679799999999</v>
      </c>
      <c r="O29" s="12">
        <v>2036.201967671233</v>
      </c>
      <c r="P29" s="12">
        <v>1988.9495806849316</v>
      </c>
      <c r="Q29" s="12">
        <v>1982.3546199999998</v>
      </c>
      <c r="R29" s="12">
        <v>2017.282217671233</v>
      </c>
      <c r="S29" s="12">
        <v>2033.2581999999998</v>
      </c>
      <c r="T29" s="12">
        <v>2152.2946571232878</v>
      </c>
      <c r="U29" s="12">
        <v>2024.7771506849315</v>
      </c>
      <c r="V29" s="12">
        <v>2190.0797899999998</v>
      </c>
      <c r="W29" s="12">
        <v>2169.0704299999998</v>
      </c>
      <c r="X29" s="12">
        <v>2130.7605228767125</v>
      </c>
      <c r="Y29" s="12">
        <v>2139.3235500000001</v>
      </c>
      <c r="Z29" s="12">
        <v>2180.6932699999998</v>
      </c>
      <c r="AA29" s="12">
        <v>2219.5539100000001</v>
      </c>
      <c r="AB29" s="12">
        <v>2177.9136199999998</v>
      </c>
      <c r="AC29" s="12">
        <v>2203.4445599999999</v>
      </c>
      <c r="AD29" s="12">
        <v>2052.3505700000001</v>
      </c>
      <c r="AE29" s="12">
        <v>1923.889561369863</v>
      </c>
      <c r="AF29" s="12">
        <v>1982.0871400000001</v>
      </c>
      <c r="AG29" s="12">
        <v>1685.5391391449052</v>
      </c>
      <c r="AH29" s="12">
        <v>1586.8508437152393</v>
      </c>
      <c r="AI29" s="12">
        <v>1438.8575700204813</v>
      </c>
      <c r="AJ29" s="12">
        <v>1338.3979178187406</v>
      </c>
      <c r="AK29" s="12">
        <v>1523.5256923323091</v>
      </c>
      <c r="AL29" s="12">
        <v>1550.1767954098027</v>
      </c>
      <c r="AM29" s="12">
        <v>1686.8600739247313</v>
      </c>
      <c r="AO29" s="3"/>
    </row>
    <row r="30" spans="1:43" x14ac:dyDescent="0.2">
      <c r="A30" s="19" t="s">
        <v>14</v>
      </c>
      <c r="B30" s="12">
        <v>1610.9332876712328</v>
      </c>
      <c r="C30" s="12">
        <v>1468.774904109589</v>
      </c>
      <c r="D30" s="12">
        <v>1498.1030961369863</v>
      </c>
      <c r="E30" s="12">
        <v>1557.5682739726028</v>
      </c>
      <c r="F30" s="12">
        <v>1574.2933700547947</v>
      </c>
      <c r="G30" s="12">
        <v>1565.9614820547945</v>
      </c>
      <c r="H30" s="12">
        <v>1765.5509273972602</v>
      </c>
      <c r="I30" s="12">
        <v>1667.1792553424657</v>
      </c>
      <c r="J30" s="12">
        <v>1725.8128594520549</v>
      </c>
      <c r="K30" s="12">
        <v>1802.257862191781</v>
      </c>
      <c r="L30" s="12">
        <v>1786.2854560000001</v>
      </c>
      <c r="M30" s="12">
        <v>1788.4978854794522</v>
      </c>
      <c r="N30" s="12">
        <v>1761.6131780821916</v>
      </c>
      <c r="O30" s="12">
        <v>1760.1317849315069</v>
      </c>
      <c r="P30" s="12">
        <v>1742.0104917808219</v>
      </c>
      <c r="Q30" s="12">
        <v>1766.2024947945206</v>
      </c>
      <c r="R30" s="12">
        <v>1825.56059</v>
      </c>
      <c r="S30" s="12">
        <v>1913.8524705479454</v>
      </c>
      <c r="T30" s="12">
        <v>1922.1854527397261</v>
      </c>
      <c r="U30" s="12">
        <v>1904.3545000000001</v>
      </c>
      <c r="V30" s="12">
        <v>2161.4719221917812</v>
      </c>
      <c r="W30" s="12">
        <v>2224.0161649315069</v>
      </c>
      <c r="X30" s="12">
        <v>2196.7153383561645</v>
      </c>
      <c r="Y30" s="12">
        <v>2269.2166061643834</v>
      </c>
      <c r="Z30" s="12">
        <v>2428.9804245205478</v>
      </c>
      <c r="AA30" s="12">
        <v>2584.5730412328767</v>
      </c>
      <c r="AB30" s="12">
        <v>2770.489724</v>
      </c>
      <c r="AC30" s="12">
        <v>2626.0699961643836</v>
      </c>
      <c r="AD30" s="12">
        <v>2723.5040182191779</v>
      </c>
      <c r="AE30" s="12">
        <v>2885.0742209999999</v>
      </c>
      <c r="AF30" s="12">
        <v>2802.8958899999998</v>
      </c>
      <c r="AG30" s="12">
        <v>2739.6578688556074</v>
      </c>
      <c r="AH30" s="12">
        <v>2874.9340248424169</v>
      </c>
      <c r="AI30" s="12">
        <v>2795.4046017025089</v>
      </c>
      <c r="AJ30" s="12">
        <v>2749.7285122887865</v>
      </c>
      <c r="AK30" s="12">
        <v>2957.0250860855094</v>
      </c>
      <c r="AL30" s="12">
        <v>3022.9728893258821</v>
      </c>
      <c r="AM30" s="12">
        <v>3020.0995185611878</v>
      </c>
      <c r="AO30" s="3"/>
    </row>
    <row r="31" spans="1:43" x14ac:dyDescent="0.2">
      <c r="A31" s="19" t="s">
        <v>37</v>
      </c>
      <c r="B31" s="12">
        <v>1057.4000000000001</v>
      </c>
      <c r="C31" s="12">
        <v>1060.0999999999999</v>
      </c>
      <c r="D31" s="12">
        <v>1048.8</v>
      </c>
      <c r="E31" s="12">
        <v>1076.7</v>
      </c>
      <c r="F31" s="12">
        <v>982.83207671232879</v>
      </c>
      <c r="G31" s="12">
        <v>1008.9977299999999</v>
      </c>
      <c r="H31" s="12">
        <v>1033.6186499999999</v>
      </c>
      <c r="I31" s="12">
        <v>1026.26793</v>
      </c>
      <c r="J31" s="12">
        <v>1132.7433301369863</v>
      </c>
      <c r="K31" s="12">
        <v>1156.17805</v>
      </c>
      <c r="L31" s="12">
        <v>1150.8657600000001</v>
      </c>
      <c r="M31" s="12">
        <v>1175.3713400000001</v>
      </c>
      <c r="N31" s="12">
        <v>1229.6346099999998</v>
      </c>
      <c r="O31" s="12">
        <v>1274.9132400000001</v>
      </c>
      <c r="P31" s="12">
        <v>1312.6111099999998</v>
      </c>
      <c r="Q31" s="12">
        <v>1351.6275369863015</v>
      </c>
      <c r="R31" s="12">
        <v>1328.6852561643836</v>
      </c>
      <c r="S31" s="12">
        <v>1406.7807499999999</v>
      </c>
      <c r="T31" s="12">
        <v>1526.67769</v>
      </c>
      <c r="U31" s="12">
        <v>1521.5995600000001</v>
      </c>
      <c r="V31" s="12">
        <v>1552.9121027397259</v>
      </c>
      <c r="W31" s="12">
        <v>1568.1304164383562</v>
      </c>
      <c r="X31" s="12">
        <v>1598.8058356164383</v>
      </c>
      <c r="Y31" s="12">
        <v>1643.22056</v>
      </c>
      <c r="Z31" s="12">
        <v>1707.687095890411</v>
      </c>
      <c r="AA31" s="12">
        <v>1759.299397260274</v>
      </c>
      <c r="AB31" s="12">
        <v>1782.9566027397261</v>
      </c>
      <c r="AC31" s="12">
        <v>1781.1889315068493</v>
      </c>
      <c r="AD31" s="12">
        <v>1719.3807123287672</v>
      </c>
      <c r="AE31" s="12">
        <v>1588.9695616438355</v>
      </c>
      <c r="AF31" s="12">
        <v>1554.6220499999999</v>
      </c>
      <c r="AG31" s="12">
        <v>1516.9441046466975</v>
      </c>
      <c r="AH31" s="12">
        <v>1511.5431499814608</v>
      </c>
      <c r="AI31" s="12">
        <v>1452.5732426395291</v>
      </c>
      <c r="AJ31" s="12">
        <v>1521.8180217613931</v>
      </c>
      <c r="AK31" s="12">
        <v>1629.7077542242705</v>
      </c>
      <c r="AL31" s="12">
        <v>1655.9521821071028</v>
      </c>
      <c r="AM31" s="12">
        <v>1730.6036934843833</v>
      </c>
      <c r="AO31" s="3"/>
    </row>
    <row r="32" spans="1:43" x14ac:dyDescent="0.2">
      <c r="A32" s="19" t="s">
        <v>38</v>
      </c>
      <c r="B32" s="12">
        <v>612.04846575342469</v>
      </c>
      <c r="C32" s="12">
        <v>502.55046575342465</v>
      </c>
      <c r="D32" s="12">
        <v>475.61663013698632</v>
      </c>
      <c r="E32" s="12">
        <v>471.17980821917808</v>
      </c>
      <c r="F32" s="12">
        <v>425.12609671232877</v>
      </c>
      <c r="G32" s="12">
        <v>456.40679835616436</v>
      </c>
      <c r="H32" s="12">
        <v>509.92035917808221</v>
      </c>
      <c r="I32" s="12">
        <v>470.70539616438356</v>
      </c>
      <c r="J32" s="12">
        <v>462.40209534246577</v>
      </c>
      <c r="K32" s="12">
        <v>470.22345575342467</v>
      </c>
      <c r="L32" s="12">
        <v>479.25197356164381</v>
      </c>
      <c r="M32" s="12">
        <v>471.87610958904111</v>
      </c>
      <c r="N32" s="12">
        <v>493.72978287671231</v>
      </c>
      <c r="O32" s="12">
        <v>512.22249315068495</v>
      </c>
      <c r="P32" s="12">
        <v>538.9960532876712</v>
      </c>
      <c r="Q32" s="12">
        <v>526.50802602739725</v>
      </c>
      <c r="R32" s="12">
        <v>580.2816419178082</v>
      </c>
      <c r="S32" s="12">
        <v>549.13429917808219</v>
      </c>
      <c r="T32" s="12">
        <v>552.48756027397258</v>
      </c>
      <c r="U32" s="12">
        <v>524.99594438356166</v>
      </c>
      <c r="V32" s="12">
        <v>548.22838000000002</v>
      </c>
      <c r="W32" s="12">
        <v>548.47468493150689</v>
      </c>
      <c r="X32" s="12">
        <v>501.55753424657536</v>
      </c>
      <c r="Y32" s="12">
        <v>568.53928767123284</v>
      </c>
      <c r="Z32" s="12">
        <v>560.8381095890411</v>
      </c>
      <c r="AA32" s="12">
        <v>554.81441095890409</v>
      </c>
      <c r="AB32" s="12">
        <v>541.52923287671229</v>
      </c>
      <c r="AC32" s="12">
        <v>515.47224657534252</v>
      </c>
      <c r="AD32" s="12">
        <v>575.6735342465754</v>
      </c>
      <c r="AE32" s="12">
        <v>544.74479452054788</v>
      </c>
      <c r="AF32" s="12">
        <v>576.02895890410957</v>
      </c>
      <c r="AG32" s="12">
        <v>558.66108762160775</v>
      </c>
      <c r="AH32" s="12">
        <v>567.7636778210358</v>
      </c>
      <c r="AI32" s="12">
        <v>490.87962455197129</v>
      </c>
      <c r="AJ32" s="12">
        <v>557.5773068356375</v>
      </c>
      <c r="AK32" s="12">
        <v>580.61968285970306</v>
      </c>
      <c r="AL32" s="12">
        <v>631.51947770229708</v>
      </c>
      <c r="AM32" s="12">
        <v>617.58910112647209</v>
      </c>
      <c r="AO32" s="3"/>
    </row>
    <row r="33" spans="1:43" x14ac:dyDescent="0.2">
      <c r="A33" s="19" t="s">
        <v>39</v>
      </c>
      <c r="B33" s="12">
        <v>264.83546406092012</v>
      </c>
      <c r="C33" s="12">
        <v>274.37964675055611</v>
      </c>
      <c r="D33" s="12">
        <v>308.15266049866727</v>
      </c>
      <c r="E33" s="12">
        <v>314.32679138294384</v>
      </c>
      <c r="F33" s="12">
        <v>334.59826341405693</v>
      </c>
      <c r="G33" s="12">
        <v>340.65719951900479</v>
      </c>
      <c r="H33" s="12">
        <v>370.20750559664918</v>
      </c>
      <c r="I33" s="12">
        <v>438.48672468727341</v>
      </c>
      <c r="J33" s="12">
        <v>466.66012027336939</v>
      </c>
      <c r="K33" s="12">
        <v>418.26154630993517</v>
      </c>
      <c r="L33" s="12">
        <v>456.34725663704376</v>
      </c>
      <c r="M33" s="12">
        <v>406.53616163634001</v>
      </c>
      <c r="N33" s="12">
        <v>437.96303182903023</v>
      </c>
      <c r="O33" s="12">
        <v>523.50331888515109</v>
      </c>
      <c r="P33" s="12">
        <v>512.73703999678628</v>
      </c>
      <c r="Q33" s="12">
        <v>578.0274522164558</v>
      </c>
      <c r="R33" s="12">
        <v>600.41156757964575</v>
      </c>
      <c r="S33" s="12">
        <v>576.14433968983633</v>
      </c>
      <c r="T33" s="12">
        <v>591.65493384868262</v>
      </c>
      <c r="U33" s="12">
        <v>590.57284241631714</v>
      </c>
      <c r="V33" s="12">
        <v>626.77221950455623</v>
      </c>
      <c r="W33" s="12">
        <v>598.01680807331832</v>
      </c>
      <c r="X33" s="12">
        <v>639.41841999999997</v>
      </c>
      <c r="Y33" s="12">
        <v>662.58548999999994</v>
      </c>
      <c r="Z33" s="12">
        <v>692.94701369863014</v>
      </c>
      <c r="AA33" s="12">
        <v>681.26556164383555</v>
      </c>
      <c r="AB33" s="12">
        <v>753.87482191780828</v>
      </c>
      <c r="AC33" s="12">
        <v>768.41649315068491</v>
      </c>
      <c r="AD33" s="12">
        <v>734.66643835616446</v>
      </c>
      <c r="AE33" s="12">
        <v>692.10693150684938</v>
      </c>
      <c r="AF33" s="12">
        <v>750.33145205479445</v>
      </c>
      <c r="AG33" s="12">
        <v>767.05538351254472</v>
      </c>
      <c r="AH33" s="12">
        <v>836.90173328389574</v>
      </c>
      <c r="AI33" s="12">
        <v>835.96961879160256</v>
      </c>
      <c r="AJ33" s="12">
        <v>833.25384824628782</v>
      </c>
      <c r="AK33" s="12">
        <v>1004.2045028801845</v>
      </c>
      <c r="AL33" s="12">
        <v>1025.2007018843688</v>
      </c>
      <c r="AM33" s="12">
        <v>1075.3496525857654</v>
      </c>
      <c r="AO33" s="3"/>
    </row>
    <row r="34" spans="1:43" x14ac:dyDescent="0.2">
      <c r="A34" s="19" t="s">
        <v>15</v>
      </c>
      <c r="B34" s="12">
        <v>1077.0748219178081</v>
      </c>
      <c r="C34" s="12">
        <v>875.75079452054797</v>
      </c>
      <c r="D34" s="12">
        <v>819.61663013698626</v>
      </c>
      <c r="E34" s="12">
        <v>668.08756164383567</v>
      </c>
      <c r="F34" s="12">
        <v>927.23307493150685</v>
      </c>
      <c r="G34" s="12">
        <v>806.20545000000004</v>
      </c>
      <c r="H34" s="12">
        <v>868.92824657534254</v>
      </c>
      <c r="I34" s="12">
        <v>817.38553424657539</v>
      </c>
      <c r="J34" s="12">
        <v>884.65027397260269</v>
      </c>
      <c r="K34" s="12">
        <v>980.69723287671241</v>
      </c>
      <c r="L34" s="12">
        <v>1074.1524130136986</v>
      </c>
      <c r="M34" s="12">
        <v>1119.6331506849315</v>
      </c>
      <c r="N34" s="12">
        <v>1132.1907100000001</v>
      </c>
      <c r="O34" s="12">
        <v>1200.6681369863013</v>
      </c>
      <c r="P34" s="12">
        <v>1077.72335</v>
      </c>
      <c r="Q34" s="12">
        <v>1023.2885512328768</v>
      </c>
      <c r="R34" s="12">
        <v>1025.78739</v>
      </c>
      <c r="S34" s="12">
        <v>1015.33016</v>
      </c>
      <c r="T34" s="12">
        <v>1042.2796480821919</v>
      </c>
      <c r="U34" s="12">
        <v>1085.123808219178</v>
      </c>
      <c r="V34" s="12">
        <v>1360.4238852054793</v>
      </c>
      <c r="W34" s="12">
        <v>1428.2267160273973</v>
      </c>
      <c r="X34" s="12">
        <v>1442.7733957534247</v>
      </c>
      <c r="Y34" s="12">
        <v>1410.4081383561643</v>
      </c>
      <c r="Z34" s="12">
        <v>1635.0427431506851</v>
      </c>
      <c r="AA34" s="12">
        <v>1617.3040867123289</v>
      </c>
      <c r="AB34" s="12">
        <v>1723.1072579452054</v>
      </c>
      <c r="AC34" s="12">
        <v>1638.05467</v>
      </c>
      <c r="AD34" s="12">
        <v>1641.8676600000001</v>
      </c>
      <c r="AE34" s="12">
        <v>1588.3803400000002</v>
      </c>
      <c r="AF34" s="12">
        <v>1642.0330199999999</v>
      </c>
      <c r="AG34" s="12">
        <v>1503.68653469022</v>
      </c>
      <c r="AH34" s="12">
        <v>1618.716831263132</v>
      </c>
      <c r="AI34" s="12">
        <v>1613.0398870967742</v>
      </c>
      <c r="AJ34" s="12">
        <v>1548.0111129672298</v>
      </c>
      <c r="AK34" s="12">
        <v>1508.6362236943164</v>
      </c>
      <c r="AL34" s="12">
        <v>1531.2664906267103</v>
      </c>
      <c r="AM34" s="12">
        <v>1588.9746900281616</v>
      </c>
      <c r="AO34" s="3"/>
    </row>
    <row r="35" spans="1:43" s="3" customFormat="1" x14ac:dyDescent="0.2">
      <c r="A35" s="19" t="s">
        <v>4</v>
      </c>
      <c r="B35" s="12">
        <v>1611.2169743016825</v>
      </c>
      <c r="C35" s="12">
        <v>1381.0559696830055</v>
      </c>
      <c r="D35" s="12">
        <v>1340.2044627959904</v>
      </c>
      <c r="E35" s="12">
        <v>1340.5898113439057</v>
      </c>
      <c r="F35" s="12">
        <v>1392.4232576738882</v>
      </c>
      <c r="G35" s="12">
        <v>1344.4711704882557</v>
      </c>
      <c r="H35" s="12">
        <v>1509.8500011026658</v>
      </c>
      <c r="I35" s="12">
        <v>1485.9904747606715</v>
      </c>
      <c r="J35" s="12">
        <v>1368.5650113006031</v>
      </c>
      <c r="K35" s="12">
        <v>1415.9952604312975</v>
      </c>
      <c r="L35" s="12">
        <v>1738.201259903778</v>
      </c>
      <c r="M35" s="12">
        <v>1778.7484526025642</v>
      </c>
      <c r="N35" s="12">
        <v>1812.418010950696</v>
      </c>
      <c r="O35" s="12">
        <v>1749.1431867096435</v>
      </c>
      <c r="P35" s="12">
        <v>1899.1416532884193</v>
      </c>
      <c r="Q35" s="12">
        <v>1809.8202847973798</v>
      </c>
      <c r="R35" s="12">
        <v>1866.3138441947378</v>
      </c>
      <c r="S35" s="12">
        <v>1925.7414144993415</v>
      </c>
      <c r="T35" s="12">
        <v>2043.8212058188244</v>
      </c>
      <c r="U35" s="12">
        <v>2036.9188763495049</v>
      </c>
      <c r="V35" s="12">
        <v>2078.4893903458546</v>
      </c>
      <c r="W35" s="12">
        <v>2148.634905353942</v>
      </c>
      <c r="X35" s="12">
        <v>2194.7134211369862</v>
      </c>
      <c r="Y35" s="12">
        <v>2210.2623162817808</v>
      </c>
      <c r="Z35" s="12">
        <v>2240.3323481442467</v>
      </c>
      <c r="AA35" s="12">
        <v>2294.1066208504112</v>
      </c>
      <c r="AB35" s="12">
        <v>2358.3258473632877</v>
      </c>
      <c r="AC35" s="12">
        <v>2365.8631011335615</v>
      </c>
      <c r="AD35" s="12">
        <v>2434.5137823372606</v>
      </c>
      <c r="AE35" s="12">
        <v>2358.5976514373974</v>
      </c>
      <c r="AF35" s="12">
        <v>2333.239658907808</v>
      </c>
      <c r="AG35" s="12">
        <v>2012.7007482718896</v>
      </c>
      <c r="AH35" s="12">
        <v>1980.4552644296132</v>
      </c>
      <c r="AI35" s="12">
        <v>2127.5061150793645</v>
      </c>
      <c r="AJ35" s="12">
        <v>2025.3437222222224</v>
      </c>
      <c r="AK35" s="12">
        <v>2177.9355896697389</v>
      </c>
      <c r="AL35" s="12">
        <v>2221.5148880612501</v>
      </c>
      <c r="AM35" s="12">
        <v>2247.7027814260118</v>
      </c>
      <c r="AP35" s="2"/>
      <c r="AQ35" s="2"/>
    </row>
    <row r="36" spans="1:43" x14ac:dyDescent="0.2">
      <c r="A36" s="18" t="s">
        <v>52</v>
      </c>
      <c r="B36" s="13">
        <f>SUM(B37:B44)</f>
        <v>868.12728312368836</v>
      </c>
      <c r="C36" s="13">
        <f t="shared" ref="C36:AM36" si="27">SUM(C37:C44)</f>
        <v>910.01888799773565</v>
      </c>
      <c r="D36" s="13">
        <f t="shared" si="27"/>
        <v>819.2483437713895</v>
      </c>
      <c r="E36" s="13">
        <f t="shared" si="27"/>
        <v>815.11492173101931</v>
      </c>
      <c r="F36" s="13">
        <f t="shared" si="27"/>
        <v>825.26458619831192</v>
      </c>
      <c r="G36" s="13">
        <f t="shared" si="27"/>
        <v>907.92554860418602</v>
      </c>
      <c r="H36" s="13">
        <f t="shared" si="27"/>
        <v>953.99722568275581</v>
      </c>
      <c r="I36" s="13">
        <f t="shared" si="27"/>
        <v>989.62837920030768</v>
      </c>
      <c r="J36" s="13">
        <f t="shared" si="27"/>
        <v>1005.4589864266553</v>
      </c>
      <c r="K36" s="13">
        <f t="shared" si="27"/>
        <v>950.93508140694564</v>
      </c>
      <c r="L36" s="13">
        <f t="shared" si="27"/>
        <v>968.25931698086561</v>
      </c>
      <c r="M36" s="13">
        <f t="shared" si="27"/>
        <v>1089.3888660557941</v>
      </c>
      <c r="N36" s="13">
        <f t="shared" si="27"/>
        <v>1125.4365097117902</v>
      </c>
      <c r="O36" s="13">
        <f t="shared" si="27"/>
        <v>1049.0051487434571</v>
      </c>
      <c r="P36" s="13">
        <f t="shared" si="27"/>
        <v>979.28975277058282</v>
      </c>
      <c r="Q36" s="13">
        <f t="shared" si="27"/>
        <v>1012.5671181671618</v>
      </c>
      <c r="R36" s="13">
        <f t="shared" si="27"/>
        <v>987.37519155646976</v>
      </c>
      <c r="S36" s="13">
        <f t="shared" si="27"/>
        <v>988.65749543217566</v>
      </c>
      <c r="T36" s="13">
        <f t="shared" si="27"/>
        <v>1038.5759305132351</v>
      </c>
      <c r="U36" s="13">
        <f t="shared" si="27"/>
        <v>1002.1410328180682</v>
      </c>
      <c r="V36" s="13">
        <f t="shared" si="27"/>
        <v>1026.5020062097567</v>
      </c>
      <c r="W36" s="13">
        <f t="shared" si="27"/>
        <v>1049.6892187098583</v>
      </c>
      <c r="X36" s="13">
        <f t="shared" si="27"/>
        <v>1119.210880957967</v>
      </c>
      <c r="Y36" s="13">
        <f t="shared" si="27"/>
        <v>1306.7584718152225</v>
      </c>
      <c r="Z36" s="13">
        <f t="shared" si="27"/>
        <v>1459.9646019384013</v>
      </c>
      <c r="AA36" s="13">
        <f t="shared" si="27"/>
        <v>1562.965763368519</v>
      </c>
      <c r="AB36" s="13">
        <f t="shared" si="27"/>
        <v>1775.7478469610128</v>
      </c>
      <c r="AC36" s="13">
        <f t="shared" si="27"/>
        <v>1909.4214273958353</v>
      </c>
      <c r="AD36" s="13">
        <f t="shared" si="27"/>
        <v>1959.3933013958267</v>
      </c>
      <c r="AE36" s="13">
        <f t="shared" si="27"/>
        <v>1808.093325843327</v>
      </c>
      <c r="AF36" s="13">
        <f t="shared" si="27"/>
        <v>1661.1608834003021</v>
      </c>
      <c r="AG36" s="13">
        <f t="shared" si="27"/>
        <v>1577.5204352362571</v>
      </c>
      <c r="AH36" s="13">
        <f t="shared" si="27"/>
        <v>2097.3412220644168</v>
      </c>
      <c r="AI36" s="13">
        <f t="shared" si="27"/>
        <v>1952.5851715594663</v>
      </c>
      <c r="AJ36" s="13">
        <f t="shared" si="27"/>
        <v>2085.5996910481399</v>
      </c>
      <c r="AK36" s="13">
        <f t="shared" si="27"/>
        <v>2296.8616318980962</v>
      </c>
      <c r="AL36" s="13">
        <f t="shared" si="27"/>
        <v>2313.2065716535049</v>
      </c>
      <c r="AM36" s="13">
        <f t="shared" si="27"/>
        <v>2354.034313622542</v>
      </c>
      <c r="AO36" s="3"/>
      <c r="AP36" s="3"/>
      <c r="AQ36" s="3"/>
    </row>
    <row r="37" spans="1:43" x14ac:dyDescent="0.2">
      <c r="A37" s="19" t="s">
        <v>16</v>
      </c>
      <c r="B37" s="12">
        <v>190.8</v>
      </c>
      <c r="C37" s="12">
        <v>213.2</v>
      </c>
      <c r="D37" s="12">
        <v>150.6</v>
      </c>
      <c r="E37" s="12">
        <v>131.9</v>
      </c>
      <c r="F37" s="12">
        <v>161.5</v>
      </c>
      <c r="G37" s="12">
        <v>144.6</v>
      </c>
      <c r="H37" s="12">
        <v>199.78</v>
      </c>
      <c r="I37" s="12">
        <v>195</v>
      </c>
      <c r="J37" s="12">
        <v>201.137</v>
      </c>
      <c r="K37" s="12">
        <v>201.34800000000001</v>
      </c>
      <c r="L37" s="12">
        <v>210.435</v>
      </c>
      <c r="M37" s="12">
        <v>215.77965</v>
      </c>
      <c r="N37" s="12">
        <v>217.20296999999999</v>
      </c>
      <c r="O37" s="12">
        <v>203.97908000000001</v>
      </c>
      <c r="P37" s="12">
        <v>203.46136999999999</v>
      </c>
      <c r="Q37" s="12">
        <v>208.82</v>
      </c>
      <c r="R37" s="12">
        <v>226.80409</v>
      </c>
      <c r="S37" s="12">
        <v>221.4</v>
      </c>
      <c r="T37" s="12">
        <v>214.52</v>
      </c>
      <c r="U37" s="12">
        <v>224.9</v>
      </c>
      <c r="V37" s="12">
        <v>242.85800370000001</v>
      </c>
      <c r="W37" s="12">
        <v>229.43682192</v>
      </c>
      <c r="X37" s="12">
        <v>225.03293151</v>
      </c>
      <c r="Y37" s="12">
        <v>217.84800000000001</v>
      </c>
      <c r="Z37" s="12">
        <v>226.61682529999999</v>
      </c>
      <c r="AA37" s="12">
        <v>237.07967120000001</v>
      </c>
      <c r="AB37" s="12">
        <v>243.8486575</v>
      </c>
      <c r="AC37" s="12">
        <v>243.94246580000001</v>
      </c>
      <c r="AD37" s="12">
        <v>227.23265749999999</v>
      </c>
      <c r="AE37" s="12">
        <v>237.4059178</v>
      </c>
      <c r="AF37" s="12">
        <v>237.11254790000001</v>
      </c>
      <c r="AG37" s="12">
        <v>231</v>
      </c>
      <c r="AH37" s="12">
        <v>234</v>
      </c>
      <c r="AI37" s="12">
        <v>232</v>
      </c>
      <c r="AJ37" s="12">
        <v>225</v>
      </c>
      <c r="AK37" s="12">
        <v>231.16666666666666</v>
      </c>
      <c r="AL37" s="12">
        <v>225.33333333333337</v>
      </c>
      <c r="AM37" s="12">
        <v>236.0320512820513</v>
      </c>
      <c r="AO37" s="3"/>
    </row>
    <row r="38" spans="1:43" x14ac:dyDescent="0.2">
      <c r="A38" s="19" t="s">
        <v>17</v>
      </c>
      <c r="B38" s="12">
        <v>38.7656986</v>
      </c>
      <c r="C38" s="12">
        <v>82.738432900000006</v>
      </c>
      <c r="D38" s="12">
        <v>104.25023</v>
      </c>
      <c r="E38" s="12">
        <v>206.99736999999999</v>
      </c>
      <c r="F38" s="12">
        <v>190.38342499999999</v>
      </c>
      <c r="G38" s="12">
        <v>252.54657499999999</v>
      </c>
      <c r="H38" s="12">
        <v>236.17392899999999</v>
      </c>
      <c r="I38" s="12">
        <v>238.05577</v>
      </c>
      <c r="J38" s="12">
        <v>210.755447</v>
      </c>
      <c r="K38" s="12">
        <v>171.87887699999999</v>
      </c>
      <c r="L38" s="12">
        <v>155.50589600000001</v>
      </c>
      <c r="M38" s="12">
        <v>193.858948</v>
      </c>
      <c r="N38" s="12">
        <v>208.884263</v>
      </c>
      <c r="O38" s="12">
        <v>132.78819200000001</v>
      </c>
      <c r="P38" s="12">
        <v>72.836739699999995</v>
      </c>
      <c r="Q38" s="12">
        <v>75.723671199999998</v>
      </c>
      <c r="R38" s="12">
        <v>60.861671243835616</v>
      </c>
      <c r="S38" s="12">
        <v>60.810684978082186</v>
      </c>
      <c r="T38" s="12">
        <v>76.950904123287671</v>
      </c>
      <c r="U38" s="12">
        <v>29.766328809589041</v>
      </c>
      <c r="V38" s="12">
        <v>46.856712291780823</v>
      </c>
      <c r="W38" s="12">
        <v>60.075868498630136</v>
      </c>
      <c r="X38" s="12">
        <v>84.143057535616435</v>
      </c>
      <c r="Y38" s="12">
        <v>160.74041067123289</v>
      </c>
      <c r="Z38" s="12">
        <v>206.8705591780822</v>
      </c>
      <c r="AA38" s="12">
        <v>194.80177498630138</v>
      </c>
      <c r="AB38" s="12">
        <v>327.99491464383561</v>
      </c>
      <c r="AC38" s="12">
        <v>292.90601645205481</v>
      </c>
      <c r="AD38" s="12">
        <v>234.48189626027397</v>
      </c>
      <c r="AE38" s="12">
        <v>236.44075624657535</v>
      </c>
      <c r="AF38" s="12">
        <v>120.57947420547946</v>
      </c>
      <c r="AG38" s="12">
        <v>33.946306824657533</v>
      </c>
      <c r="AH38" s="12">
        <v>6.9532985986301377</v>
      </c>
      <c r="AI38" s="12">
        <v>14.98079772</v>
      </c>
      <c r="AJ38" s="12">
        <v>39.863013700000003</v>
      </c>
      <c r="AK38" s="12">
        <v>52.484931506849314</v>
      </c>
      <c r="AL38" s="12">
        <v>61.624511263634332</v>
      </c>
      <c r="AM38" s="12">
        <v>96</v>
      </c>
      <c r="AO38" s="3"/>
    </row>
    <row r="39" spans="1:43" x14ac:dyDescent="0.2">
      <c r="A39" s="19" t="s">
        <v>18</v>
      </c>
      <c r="B39" s="12">
        <v>9.78947945</v>
      </c>
      <c r="C39" s="12">
        <v>26.4878356</v>
      </c>
      <c r="D39" s="12">
        <v>31.144493199999999</v>
      </c>
      <c r="E39" s="12">
        <v>4.7430136999999997</v>
      </c>
      <c r="F39" s="12">
        <v>1.2969862999999999</v>
      </c>
      <c r="G39" s="12">
        <v>1.44</v>
      </c>
      <c r="H39" s="12">
        <v>1.6317808199999999</v>
      </c>
      <c r="I39" s="12">
        <v>3.3313972600000001</v>
      </c>
      <c r="J39" s="12">
        <v>1.5580547899999999</v>
      </c>
      <c r="K39" s="12">
        <v>4.3837534199999997</v>
      </c>
      <c r="L39" s="12">
        <v>17.028958899999999</v>
      </c>
      <c r="M39" s="12">
        <v>21.367698600000001</v>
      </c>
      <c r="N39" s="12">
        <v>23.950657499999998</v>
      </c>
      <c r="O39" s="12">
        <v>9.7912054800000003</v>
      </c>
      <c r="P39" s="12">
        <v>4.0044657499999996</v>
      </c>
      <c r="Q39" s="12">
        <v>8.6095616400000008</v>
      </c>
      <c r="R39" s="12">
        <v>12.2209041</v>
      </c>
      <c r="S39" s="12">
        <v>12.4650959</v>
      </c>
      <c r="T39" s="12">
        <v>1.60772603</v>
      </c>
      <c r="U39" s="12">
        <v>4.5105205499999999</v>
      </c>
      <c r="V39" s="12">
        <v>5.0017808199999996</v>
      </c>
      <c r="W39" s="12">
        <v>6.4790137000000003</v>
      </c>
      <c r="X39" s="12">
        <v>3.4327123300000002</v>
      </c>
      <c r="Y39" s="12">
        <v>19.176246599999999</v>
      </c>
      <c r="Z39" s="12">
        <v>38.605808199999998</v>
      </c>
      <c r="AA39" s="12">
        <v>51.558</v>
      </c>
      <c r="AB39" s="12">
        <v>12.312109599999999</v>
      </c>
      <c r="AC39" s="12">
        <v>68.126712299999994</v>
      </c>
      <c r="AD39" s="12">
        <v>62.152301399999999</v>
      </c>
      <c r="AE39" s="12">
        <v>49.075040999999999</v>
      </c>
      <c r="AF39" s="12">
        <v>48.214081999999998</v>
      </c>
      <c r="AG39" s="12">
        <v>62.496962680000003</v>
      </c>
      <c r="AH39" s="12">
        <v>103.1848008</v>
      </c>
      <c r="AI39" s="12">
        <v>84.03</v>
      </c>
      <c r="AJ39" s="12">
        <v>98.95822192</v>
      </c>
      <c r="AK39" s="12">
        <v>81.115803016438406</v>
      </c>
      <c r="AL39" s="12">
        <v>91.695355191256823</v>
      </c>
      <c r="AM39" s="12">
        <v>115.63900000000001</v>
      </c>
      <c r="AO39" s="3"/>
    </row>
    <row r="40" spans="1:43" x14ac:dyDescent="0.2">
      <c r="A40" s="19" t="s">
        <v>65</v>
      </c>
      <c r="B40" s="12">
        <v>2.4383561643835618E-2</v>
      </c>
      <c r="C40" s="12">
        <v>2.4383561643835618E-2</v>
      </c>
      <c r="D40" s="12">
        <v>2.4383561643835618E-2</v>
      </c>
      <c r="E40" s="12">
        <v>2.4383561643835618E-2</v>
      </c>
      <c r="F40" s="12">
        <v>2.4383561643835618E-2</v>
      </c>
      <c r="G40" s="12">
        <v>2.4383561643835618E-2</v>
      </c>
      <c r="H40" s="12">
        <v>2.4383561643835618E-2</v>
      </c>
      <c r="I40" s="12">
        <v>2.4383561643835618E-2</v>
      </c>
      <c r="J40" s="12">
        <v>2.4383561643835618E-2</v>
      </c>
      <c r="K40" s="12">
        <v>2.4383561643835618E-2</v>
      </c>
      <c r="L40" s="12">
        <v>2.4383561643835618E-2</v>
      </c>
      <c r="M40" s="12">
        <v>2.4383561643835618E-2</v>
      </c>
      <c r="N40" s="12">
        <v>2.4383561643835618E-2</v>
      </c>
      <c r="O40" s="12">
        <v>2.4383561643835618E-2</v>
      </c>
      <c r="P40" s="12">
        <v>2.4383561643835618E-2</v>
      </c>
      <c r="Q40" s="12">
        <v>2.4383561643835618E-2</v>
      </c>
      <c r="R40" s="12">
        <v>2.4383561643835618E-2</v>
      </c>
      <c r="S40" s="12">
        <v>2.4383561643835618E-2</v>
      </c>
      <c r="T40" s="12">
        <v>2.4383561643835618E-2</v>
      </c>
      <c r="U40" s="12">
        <v>2.4383561643835618E-2</v>
      </c>
      <c r="V40" s="12">
        <v>2.4383561643835618E-2</v>
      </c>
      <c r="W40" s="12">
        <v>2.4383561643835618E-2</v>
      </c>
      <c r="X40" s="12">
        <v>2.4383561643835618E-2</v>
      </c>
      <c r="Y40" s="12">
        <v>2.4383561643835618E-2</v>
      </c>
      <c r="Z40" s="12">
        <v>2.4383561643835618E-2</v>
      </c>
      <c r="AA40" s="12">
        <v>0</v>
      </c>
      <c r="AB40" s="12">
        <v>0</v>
      </c>
      <c r="AC40" s="12">
        <v>0</v>
      </c>
      <c r="AD40" s="12">
        <v>0</v>
      </c>
      <c r="AE40" s="12">
        <v>0</v>
      </c>
      <c r="AF40" s="12">
        <v>0</v>
      </c>
      <c r="AG40" s="12">
        <v>0</v>
      </c>
      <c r="AH40" s="12">
        <v>0</v>
      </c>
      <c r="AI40" s="12">
        <v>0</v>
      </c>
      <c r="AJ40" s="12">
        <v>0</v>
      </c>
      <c r="AK40" s="12">
        <v>0</v>
      </c>
      <c r="AL40" s="12">
        <v>0</v>
      </c>
      <c r="AM40" s="12">
        <v>0.505</v>
      </c>
      <c r="AO40" s="3"/>
    </row>
    <row r="41" spans="1:43" x14ac:dyDescent="0.2">
      <c r="A41" s="19" t="s">
        <v>66</v>
      </c>
      <c r="B41" s="12">
        <v>1.321780821917808</v>
      </c>
      <c r="C41" s="12">
        <v>2.1403835616438354</v>
      </c>
      <c r="D41" s="12">
        <v>3.7969041095890415</v>
      </c>
      <c r="E41" s="12">
        <v>3.0535616438356157</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c r="X41" s="12">
        <v>0</v>
      </c>
      <c r="Y41" s="12">
        <v>0</v>
      </c>
      <c r="Z41" s="12">
        <v>0</v>
      </c>
      <c r="AA41" s="12">
        <v>0</v>
      </c>
      <c r="AB41" s="12">
        <v>1.0962739726027397</v>
      </c>
      <c r="AC41" s="12">
        <v>4.080575342465754</v>
      </c>
      <c r="AD41" s="12">
        <v>11.856000000000002</v>
      </c>
      <c r="AE41" s="12">
        <v>14.007945205479453</v>
      </c>
      <c r="AF41" s="12">
        <v>10.75972602739726</v>
      </c>
      <c r="AG41" s="12">
        <v>1.8068219178082192</v>
      </c>
      <c r="AH41" s="12">
        <v>0</v>
      </c>
      <c r="AI41" s="12">
        <v>6</v>
      </c>
      <c r="AJ41" s="12">
        <v>5.4319424657534245</v>
      </c>
      <c r="AK41" s="12">
        <v>32.76744383561644</v>
      </c>
      <c r="AL41" s="12">
        <v>20.632876712328766</v>
      </c>
      <c r="AM41" s="12">
        <v>20.542092054794519</v>
      </c>
      <c r="AO41" s="3"/>
    </row>
    <row r="42" spans="1:43" x14ac:dyDescent="0.2">
      <c r="A42" s="19" t="s">
        <v>19</v>
      </c>
      <c r="B42" s="12">
        <v>91.645643787671233</v>
      </c>
      <c r="C42" s="12">
        <v>101.7323561369863</v>
      </c>
      <c r="D42" s="12">
        <v>80.692246600000004</v>
      </c>
      <c r="E42" s="12">
        <v>46.984410947945207</v>
      </c>
      <c r="F42" s="12">
        <v>48.12306845479452</v>
      </c>
      <c r="G42" s="12">
        <v>22.996164353424657</v>
      </c>
      <c r="H42" s="12">
        <v>17.691671228767124</v>
      </c>
      <c r="I42" s="12">
        <v>9.0447123287671243</v>
      </c>
      <c r="J42" s="12">
        <v>9.0447123287671243</v>
      </c>
      <c r="K42" s="12">
        <v>9.0246575342465754</v>
      </c>
      <c r="L42" s="12">
        <v>9.0246575342465754</v>
      </c>
      <c r="M42" s="12">
        <v>9.0246575342465754</v>
      </c>
      <c r="N42" s="12">
        <v>7.7457534245205482</v>
      </c>
      <c r="O42" s="12">
        <v>0</v>
      </c>
      <c r="P42" s="12">
        <v>0</v>
      </c>
      <c r="Q42" s="12">
        <v>10.6774795</v>
      </c>
      <c r="R42" s="12">
        <v>11.5769863</v>
      </c>
      <c r="S42" s="12">
        <v>9.2782465799999994</v>
      </c>
      <c r="T42" s="12">
        <v>10.444274</v>
      </c>
      <c r="U42" s="12">
        <v>12.093369900000001</v>
      </c>
      <c r="V42" s="12">
        <v>10.3776438</v>
      </c>
      <c r="W42" s="12">
        <v>10.544219200000001</v>
      </c>
      <c r="X42" s="12">
        <v>61.397671199999998</v>
      </c>
      <c r="Y42" s="12">
        <v>55.503452099999997</v>
      </c>
      <c r="Z42" s="12">
        <v>59.306794500000002</v>
      </c>
      <c r="AA42" s="12">
        <v>66.696575300000006</v>
      </c>
      <c r="AB42" s="12">
        <v>109.887315</v>
      </c>
      <c r="AC42" s="12">
        <v>132.937342</v>
      </c>
      <c r="AD42" s="12">
        <v>203.589178</v>
      </c>
      <c r="AE42" s="12">
        <v>225.334521</v>
      </c>
      <c r="AF42" s="12">
        <v>169.74657500000001</v>
      </c>
      <c r="AG42" s="12">
        <v>196.94591800000001</v>
      </c>
      <c r="AH42" s="12">
        <v>319.860904</v>
      </c>
      <c r="AI42" s="12">
        <v>482</v>
      </c>
      <c r="AJ42" s="12">
        <v>465</v>
      </c>
      <c r="AK42" s="12">
        <v>588.00000000000011</v>
      </c>
      <c r="AL42" s="12">
        <v>591.08333333333337</v>
      </c>
      <c r="AM42" s="12">
        <v>486.79804383561611</v>
      </c>
      <c r="AO42" s="3"/>
    </row>
    <row r="43" spans="1:43" s="3" customFormat="1" x14ac:dyDescent="0.2">
      <c r="A43" s="19" t="s">
        <v>70</v>
      </c>
      <c r="B43" s="12">
        <v>97.869666788880195</v>
      </c>
      <c r="C43" s="12">
        <v>64.725879796694571</v>
      </c>
      <c r="D43" s="12">
        <v>49.68573007062222</v>
      </c>
      <c r="E43" s="12">
        <v>25.122072276170016</v>
      </c>
      <c r="F43" s="12">
        <v>21.380942171380454</v>
      </c>
      <c r="G43" s="12">
        <v>57.275411958733983</v>
      </c>
      <c r="H43" s="12">
        <v>72.069338162262824</v>
      </c>
      <c r="I43" s="12">
        <v>87.005403649266668</v>
      </c>
      <c r="J43" s="12">
        <v>127.16248496001128</v>
      </c>
      <c r="K43" s="12">
        <v>143.11547165471268</v>
      </c>
      <c r="L43" s="12">
        <v>149.61231136534502</v>
      </c>
      <c r="M43" s="12">
        <v>212.04429804588989</v>
      </c>
      <c r="N43" s="12">
        <v>216.02818284584487</v>
      </c>
      <c r="O43" s="12">
        <v>225.62187648795009</v>
      </c>
      <c r="P43" s="12">
        <v>231.21977979973343</v>
      </c>
      <c r="Q43" s="12">
        <v>220.71498085913433</v>
      </c>
      <c r="R43" s="12">
        <v>197.75540299542874</v>
      </c>
      <c r="S43" s="12">
        <v>186.82513886401111</v>
      </c>
      <c r="T43" s="12">
        <v>209.92168412671467</v>
      </c>
      <c r="U43" s="12">
        <v>198.90823741538327</v>
      </c>
      <c r="V43" s="12">
        <v>176.42518056734576</v>
      </c>
      <c r="W43" s="12">
        <v>172.30466520758426</v>
      </c>
      <c r="X43" s="12">
        <v>169.03385100446019</v>
      </c>
      <c r="Y43" s="12">
        <v>205.80304688048284</v>
      </c>
      <c r="Z43" s="12">
        <v>226.4392171380448</v>
      </c>
      <c r="AA43" s="12">
        <v>248.42130366405297</v>
      </c>
      <c r="AB43" s="12">
        <v>257.03315183202653</v>
      </c>
      <c r="AC43" s="12">
        <v>294.94499999999999</v>
      </c>
      <c r="AD43" s="12">
        <v>326.58847289766243</v>
      </c>
      <c r="AE43" s="12">
        <v>242.39511700434082</v>
      </c>
      <c r="AF43" s="12">
        <v>239.79738223638407</v>
      </c>
      <c r="AG43" s="12">
        <v>268.60731188832091</v>
      </c>
      <c r="AH43" s="12">
        <v>289.75643364308047</v>
      </c>
      <c r="AI43" s="12">
        <v>308.67820549984077</v>
      </c>
      <c r="AJ43" s="12">
        <v>371.79145360105309</v>
      </c>
      <c r="AK43" s="12">
        <v>396.09235385469827</v>
      </c>
      <c r="AL43" s="12">
        <v>392.65322970047299</v>
      </c>
      <c r="AM43" s="12">
        <v>345.48653807468565</v>
      </c>
      <c r="AN43" s="2"/>
      <c r="AP43" s="2"/>
      <c r="AQ43" s="2"/>
    </row>
    <row r="44" spans="1:43" x14ac:dyDescent="0.2">
      <c r="A44" s="19" t="s">
        <v>4</v>
      </c>
      <c r="B44" s="12">
        <v>437.91063011357528</v>
      </c>
      <c r="C44" s="12">
        <v>418.96961644076703</v>
      </c>
      <c r="D44" s="12">
        <v>399.05435622953428</v>
      </c>
      <c r="E44" s="12">
        <v>396.2901096014246</v>
      </c>
      <c r="F44" s="12">
        <v>402.55578071049308</v>
      </c>
      <c r="G44" s="12">
        <v>429.04301373038356</v>
      </c>
      <c r="H44" s="12">
        <v>426.62612291008202</v>
      </c>
      <c r="I44" s="12">
        <v>457.16671240062999</v>
      </c>
      <c r="J44" s="12">
        <v>455.77690378623311</v>
      </c>
      <c r="K44" s="12">
        <v>421.15993823634255</v>
      </c>
      <c r="L44" s="12">
        <v>426.6281096196301</v>
      </c>
      <c r="M44" s="12">
        <v>437.28923031401382</v>
      </c>
      <c r="N44" s="12">
        <v>451.60029937978118</v>
      </c>
      <c r="O44" s="12">
        <v>476.80041121386296</v>
      </c>
      <c r="P44" s="12">
        <v>467.74301395920554</v>
      </c>
      <c r="Q44" s="12">
        <v>487.99704140638357</v>
      </c>
      <c r="R44" s="12">
        <v>478.13175335556161</v>
      </c>
      <c r="S44" s="12">
        <v>497.85394554843856</v>
      </c>
      <c r="T44" s="12">
        <v>525.10695867158893</v>
      </c>
      <c r="U44" s="12">
        <v>531.93819258145197</v>
      </c>
      <c r="V44" s="12">
        <v>544.95830146898629</v>
      </c>
      <c r="W44" s="12">
        <v>570.82424662200015</v>
      </c>
      <c r="X44" s="12">
        <v>576.14627381624655</v>
      </c>
      <c r="Y44" s="12">
        <v>647.66293200186294</v>
      </c>
      <c r="Z44" s="12">
        <v>702.1010140606304</v>
      </c>
      <c r="AA44" s="12">
        <v>764.40843821816463</v>
      </c>
      <c r="AB44" s="12">
        <v>823.57542441254782</v>
      </c>
      <c r="AC44" s="12">
        <v>872.48331550131479</v>
      </c>
      <c r="AD44" s="12">
        <v>893.49279533789058</v>
      </c>
      <c r="AE44" s="12">
        <v>803.43402758693128</v>
      </c>
      <c r="AF44" s="12">
        <v>834.95109603104129</v>
      </c>
      <c r="AG44" s="12">
        <v>782.71711392547036</v>
      </c>
      <c r="AH44" s="12">
        <v>1143.5857850227064</v>
      </c>
      <c r="AI44" s="12">
        <v>824.89616833962555</v>
      </c>
      <c r="AJ44" s="12">
        <v>879.55505936133341</v>
      </c>
      <c r="AK44" s="12">
        <v>915.23443301782675</v>
      </c>
      <c r="AL44" s="12">
        <v>930.18393211914531</v>
      </c>
      <c r="AM44" s="12">
        <v>1053.0315883753944</v>
      </c>
      <c r="AN44" s="3"/>
      <c r="AO44" s="3"/>
      <c r="AP44" s="3"/>
      <c r="AQ44" s="3"/>
    </row>
    <row r="45" spans="1:43" x14ac:dyDescent="0.2">
      <c r="A45" s="18" t="s">
        <v>53</v>
      </c>
      <c r="B45" s="13">
        <f t="shared" ref="B45:AL45" si="28">SUM(B46:B56)</f>
        <v>952.46988436304855</v>
      </c>
      <c r="C45" s="13">
        <f t="shared" si="28"/>
        <v>811.36908895416695</v>
      </c>
      <c r="D45" s="13">
        <f t="shared" si="28"/>
        <v>850.70880898861424</v>
      </c>
      <c r="E45" s="13">
        <f t="shared" si="28"/>
        <v>836.06855400227846</v>
      </c>
      <c r="F45" s="13">
        <f t="shared" si="28"/>
        <v>766.82881920900286</v>
      </c>
      <c r="G45" s="13">
        <f t="shared" si="28"/>
        <v>752.17810670081667</v>
      </c>
      <c r="H45" s="13">
        <f t="shared" si="28"/>
        <v>905.05942826151386</v>
      </c>
      <c r="I45" s="13">
        <f t="shared" si="28"/>
        <v>855.64055297523714</v>
      </c>
      <c r="J45" s="13">
        <f t="shared" si="28"/>
        <v>824.92477922138914</v>
      </c>
      <c r="K45" s="13">
        <f t="shared" si="28"/>
        <v>857.14851609887603</v>
      </c>
      <c r="L45" s="13">
        <f t="shared" si="28"/>
        <v>935.24355021552242</v>
      </c>
      <c r="M45" s="13">
        <f t="shared" si="28"/>
        <v>848.60701001038501</v>
      </c>
      <c r="N45" s="13">
        <f t="shared" si="28"/>
        <v>944.41237231077957</v>
      </c>
      <c r="O45" s="13">
        <f t="shared" si="28"/>
        <v>991.37837036031146</v>
      </c>
      <c r="P45" s="13">
        <f t="shared" si="28"/>
        <v>1060.6873009465089</v>
      </c>
      <c r="Q45" s="13">
        <f t="shared" si="28"/>
        <v>1097.0563649288724</v>
      </c>
      <c r="R45" s="13">
        <f t="shared" si="28"/>
        <v>1144.4137352205835</v>
      </c>
      <c r="S45" s="13">
        <f t="shared" si="28"/>
        <v>1316.6555437872598</v>
      </c>
      <c r="T45" s="13">
        <f t="shared" si="28"/>
        <v>1472.2555278887203</v>
      </c>
      <c r="U45" s="13">
        <f t="shared" si="28"/>
        <v>1453.738622966124</v>
      </c>
      <c r="V45" s="13">
        <f t="shared" si="28"/>
        <v>1671.162089530068</v>
      </c>
      <c r="W45" s="13">
        <f t="shared" si="28"/>
        <v>1562.0477160531755</v>
      </c>
      <c r="X45" s="13">
        <f t="shared" si="28"/>
        <v>1547.6249265187121</v>
      </c>
      <c r="Y45" s="13">
        <f t="shared" si="28"/>
        <v>1712.6531483925942</v>
      </c>
      <c r="Z45" s="13">
        <f t="shared" si="28"/>
        <v>1800.5522272464332</v>
      </c>
      <c r="AA45" s="13">
        <f t="shared" si="28"/>
        <v>1985.8110721790626</v>
      </c>
      <c r="AB45" s="13">
        <f t="shared" si="28"/>
        <v>2020.3645740554484</v>
      </c>
      <c r="AC45" s="13">
        <f t="shared" si="28"/>
        <v>2202.3629678599564</v>
      </c>
      <c r="AD45" s="13">
        <f t="shared" si="28"/>
        <v>2369.3472103288623</v>
      </c>
      <c r="AE45" s="13">
        <f t="shared" si="28"/>
        <v>2438.1699522172712</v>
      </c>
      <c r="AF45" s="13">
        <f t="shared" si="28"/>
        <v>2566.634556830445</v>
      </c>
      <c r="AG45" s="13">
        <f t="shared" si="28"/>
        <v>2377.647872468352</v>
      </c>
      <c r="AH45" s="13">
        <f t="shared" si="28"/>
        <v>2562.4074465407161</v>
      </c>
      <c r="AI45" s="13">
        <f t="shared" si="28"/>
        <v>2268.0148025300587</v>
      </c>
      <c r="AJ45" s="13">
        <f t="shared" si="28"/>
        <v>2409.466599589593</v>
      </c>
      <c r="AK45" s="13">
        <f t="shared" si="28"/>
        <v>2571.9476787128297</v>
      </c>
      <c r="AL45" s="13">
        <f t="shared" si="28"/>
        <v>2521.6453560721829</v>
      </c>
      <c r="AM45" s="13">
        <f>SUM(AM46:AM56)</f>
        <v>2504.430104892499</v>
      </c>
      <c r="AO45" s="3"/>
    </row>
    <row r="46" spans="1:43" x14ac:dyDescent="0.2">
      <c r="A46" s="19" t="s">
        <v>21</v>
      </c>
      <c r="B46" s="12">
        <v>14.317369856164383</v>
      </c>
      <c r="C46" s="12">
        <v>14.033561641643836</v>
      </c>
      <c r="D46" s="12">
        <v>9.738410957671233</v>
      </c>
      <c r="E46" s="12">
        <v>15.656493146712329</v>
      </c>
      <c r="F46" s="12">
        <v>13.0358904130137</v>
      </c>
      <c r="G46" s="12">
        <v>12.32279451630137</v>
      </c>
      <c r="H46" s="12">
        <v>11.01180822410959</v>
      </c>
      <c r="I46" s="12">
        <v>10.901643835342465</v>
      </c>
      <c r="J46" s="12">
        <v>11.00547945520548</v>
      </c>
      <c r="K46" s="12">
        <v>11.835232874657535</v>
      </c>
      <c r="L46" s="12">
        <v>9.1612054843835633</v>
      </c>
      <c r="M46" s="12">
        <v>7.4544657561643834</v>
      </c>
      <c r="N46" s="12">
        <v>9.6875616437260277</v>
      </c>
      <c r="O46" s="12">
        <v>10.537917809589041</v>
      </c>
      <c r="P46" s="12">
        <v>9.0169863020547947</v>
      </c>
      <c r="Q46" s="12">
        <v>11.781698628493151</v>
      </c>
      <c r="R46" s="12">
        <v>9.4450410941095893</v>
      </c>
      <c r="S46" s="12">
        <v>6.8055342489041095</v>
      </c>
      <c r="T46" s="12">
        <v>6.793863008767123</v>
      </c>
      <c r="U46" s="12">
        <v>5.5511232874657539</v>
      </c>
      <c r="V46" s="12">
        <v>6.3135342468493159</v>
      </c>
      <c r="W46" s="12">
        <v>6.5142465747945213</v>
      </c>
      <c r="X46" s="12">
        <v>10.293205481643836</v>
      </c>
      <c r="Y46" s="12">
        <v>11.405753427534247</v>
      </c>
      <c r="Z46" s="12">
        <v>13.240219178904109</v>
      </c>
      <c r="AA46" s="12">
        <v>14.472493153561643</v>
      </c>
      <c r="AB46" s="12">
        <v>14.36947945630137</v>
      </c>
      <c r="AC46" s="12">
        <v>16.506246572876712</v>
      </c>
      <c r="AD46" s="12">
        <v>20.646301361643836</v>
      </c>
      <c r="AE46" s="12">
        <v>32.226383594520549</v>
      </c>
      <c r="AF46" s="12">
        <v>24.876328746575343</v>
      </c>
      <c r="AG46" s="12">
        <v>47.114109571232873</v>
      </c>
      <c r="AH46" s="12">
        <v>99.730493183561649</v>
      </c>
      <c r="AI46" s="12">
        <v>104.63830898602743</v>
      </c>
      <c r="AJ46" s="12">
        <v>61.430176316666667</v>
      </c>
      <c r="AK46" s="12">
        <v>88.868493150684927</v>
      </c>
      <c r="AL46" s="12">
        <v>78.215214480874309</v>
      </c>
      <c r="AM46" s="12">
        <v>79.271000000000001</v>
      </c>
      <c r="AO46" s="3"/>
    </row>
    <row r="47" spans="1:43" x14ac:dyDescent="0.2">
      <c r="A47" s="19" t="s">
        <v>20</v>
      </c>
      <c r="B47" s="12">
        <v>2.9673972599999998</v>
      </c>
      <c r="C47" s="12">
        <v>2.6539725999999999</v>
      </c>
      <c r="D47" s="12">
        <v>2.06479452</v>
      </c>
      <c r="E47" s="12">
        <v>1.12260274</v>
      </c>
      <c r="F47" s="12">
        <v>1.53506849</v>
      </c>
      <c r="G47" s="12">
        <v>6.3536438400000002</v>
      </c>
      <c r="H47" s="12">
        <v>6.2177260299999997</v>
      </c>
      <c r="I47" s="12">
        <v>6.4624657499999998</v>
      </c>
      <c r="J47" s="12">
        <v>8.1104657499999995</v>
      </c>
      <c r="K47" s="12">
        <v>4.8154520500000002</v>
      </c>
      <c r="L47" s="12">
        <v>4.1182191799999996</v>
      </c>
      <c r="M47" s="12">
        <v>3.8546849299999999</v>
      </c>
      <c r="N47" s="12">
        <v>2.45512329</v>
      </c>
      <c r="O47" s="12">
        <v>6.7178356199999998</v>
      </c>
      <c r="P47" s="12">
        <v>7.58969863</v>
      </c>
      <c r="Q47" s="12">
        <v>4.6042739700000004</v>
      </c>
      <c r="R47" s="12">
        <v>5.4747397299999996</v>
      </c>
      <c r="S47" s="12">
        <v>6.4073424699999997</v>
      </c>
      <c r="T47" s="12">
        <v>4.0501095899999999</v>
      </c>
      <c r="U47" s="12">
        <v>5.5757534199999998</v>
      </c>
      <c r="V47" s="12">
        <v>10.612547899999999</v>
      </c>
      <c r="W47" s="12">
        <v>13.1058082</v>
      </c>
      <c r="X47" s="12">
        <v>13.5898082</v>
      </c>
      <c r="Y47" s="12">
        <v>25.229315100000001</v>
      </c>
      <c r="Z47" s="12">
        <v>21.9734795</v>
      </c>
      <c r="AA47" s="12">
        <v>14.081780800000001</v>
      </c>
      <c r="AB47" s="12">
        <v>10.8327671</v>
      </c>
      <c r="AC47" s="12">
        <v>23.198465800000001</v>
      </c>
      <c r="AD47" s="12">
        <v>20.035095900000002</v>
      </c>
      <c r="AE47" s="12">
        <v>51.745589000000002</v>
      </c>
      <c r="AF47" s="12">
        <v>56.904909510000003</v>
      </c>
      <c r="AG47" s="12">
        <v>63.784253960000001</v>
      </c>
      <c r="AH47" s="12">
        <v>92.327538259999997</v>
      </c>
      <c r="AI47" s="12">
        <v>89.190222109999993</v>
      </c>
      <c r="AJ47" s="12">
        <v>99.06394521</v>
      </c>
      <c r="AK47" s="12">
        <v>134.5468775740822</v>
      </c>
      <c r="AL47" s="12">
        <v>75.800424643497266</v>
      </c>
      <c r="AM47" s="12">
        <v>70.571417048438363</v>
      </c>
      <c r="AO47" s="3"/>
    </row>
    <row r="48" spans="1:43" x14ac:dyDescent="0.2">
      <c r="A48" s="19" t="s">
        <v>22</v>
      </c>
      <c r="B48" s="12">
        <v>11.070520500000001</v>
      </c>
      <c r="C48" s="12">
        <v>22.523616400000002</v>
      </c>
      <c r="D48" s="12">
        <v>33.566904090000001</v>
      </c>
      <c r="E48" s="12">
        <v>46.153369900000001</v>
      </c>
      <c r="F48" s="12">
        <v>33.089424700000002</v>
      </c>
      <c r="G48" s="12">
        <v>26.645205499999999</v>
      </c>
      <c r="H48" s="12">
        <v>20.574767099999999</v>
      </c>
      <c r="I48" s="12">
        <v>24.697178099999999</v>
      </c>
      <c r="J48" s="12">
        <v>10.382575299999999</v>
      </c>
      <c r="K48" s="12">
        <v>17.530438400000001</v>
      </c>
      <c r="L48" s="12">
        <v>16.981643800000001</v>
      </c>
      <c r="M48" s="12">
        <v>7.1481369900000002</v>
      </c>
      <c r="N48" s="12">
        <v>16.611726000000001</v>
      </c>
      <c r="O48" s="12">
        <v>8.7750410999999993</v>
      </c>
      <c r="P48" s="12">
        <v>2.4988493200000002</v>
      </c>
      <c r="Q48" s="12">
        <v>7.6803561599999997</v>
      </c>
      <c r="R48" s="12">
        <v>23.8839726</v>
      </c>
      <c r="S48" s="12">
        <v>41.023479500000001</v>
      </c>
      <c r="T48" s="12">
        <v>51.453095900000001</v>
      </c>
      <c r="U48" s="12">
        <v>72.408931499999994</v>
      </c>
      <c r="V48" s="12">
        <v>78.058383599999999</v>
      </c>
      <c r="W48" s="12">
        <v>60.054684899999998</v>
      </c>
      <c r="X48" s="12">
        <v>56.529260299999997</v>
      </c>
      <c r="Y48" s="12">
        <v>54.198411</v>
      </c>
      <c r="Z48" s="12">
        <v>84.055068500000004</v>
      </c>
      <c r="AA48" s="12">
        <v>123.7863014</v>
      </c>
      <c r="AB48" s="12">
        <v>138.1993425</v>
      </c>
      <c r="AC48" s="12">
        <v>142.2809863</v>
      </c>
      <c r="AD48" s="12">
        <v>197.27758900000001</v>
      </c>
      <c r="AE48" s="12">
        <v>256.73065800000001</v>
      </c>
      <c r="AF48" s="12">
        <v>238.366603</v>
      </c>
      <c r="AG48" s="12">
        <v>236.63888888888891</v>
      </c>
      <c r="AH48" s="12">
        <v>341.33333333333331</v>
      </c>
      <c r="AI48" s="12">
        <v>234.91666666666671</v>
      </c>
      <c r="AJ48" s="12">
        <v>270.25</v>
      </c>
      <c r="AK48" s="12">
        <v>458.66666666666669</v>
      </c>
      <c r="AL48" s="12">
        <v>434.49999999999994</v>
      </c>
      <c r="AM48" s="12">
        <v>405.08333333333331</v>
      </c>
      <c r="AO48" s="3"/>
    </row>
    <row r="49" spans="1:43" x14ac:dyDescent="0.2">
      <c r="A49" s="19" t="s">
        <v>67</v>
      </c>
      <c r="B49" s="12">
        <v>0.5715726000000001</v>
      </c>
      <c r="C49" s="12">
        <v>0.58142730000000009</v>
      </c>
      <c r="D49" s="12">
        <v>0.59128200000000009</v>
      </c>
      <c r="E49" s="12">
        <v>0.59128199999999997</v>
      </c>
      <c r="F49" s="12">
        <v>0.59128199999999997</v>
      </c>
      <c r="G49" s="12">
        <v>0.68982899999999991</v>
      </c>
      <c r="H49" s="12">
        <v>0.68982899999999991</v>
      </c>
      <c r="I49" s="12">
        <v>0.68982899999999991</v>
      </c>
      <c r="J49" s="12">
        <v>0.68982899999999991</v>
      </c>
      <c r="K49" s="12">
        <v>0.88692300000000002</v>
      </c>
      <c r="L49" s="12">
        <v>0.88692300000000002</v>
      </c>
      <c r="M49" s="12">
        <v>0.98546999999999996</v>
      </c>
      <c r="N49" s="12">
        <v>0.88692300000000002</v>
      </c>
      <c r="O49" s="12">
        <v>0.98546999999999996</v>
      </c>
      <c r="P49" s="12">
        <v>0.98546999999999996</v>
      </c>
      <c r="Q49" s="12">
        <v>0.98546999999999996</v>
      </c>
      <c r="R49" s="12">
        <v>0.98546999999999996</v>
      </c>
      <c r="S49" s="12">
        <v>1.084017</v>
      </c>
      <c r="T49" s="12">
        <v>1.084017</v>
      </c>
      <c r="U49" s="12">
        <v>1.084017</v>
      </c>
      <c r="V49" s="12">
        <v>1.773846</v>
      </c>
      <c r="W49" s="12">
        <v>1.4782050000000002</v>
      </c>
      <c r="X49" s="12">
        <v>1.4782050000000002</v>
      </c>
      <c r="Y49" s="12">
        <v>1.3796579999999998</v>
      </c>
      <c r="Z49" s="12">
        <v>1.1825640000000002</v>
      </c>
      <c r="AA49" s="12">
        <v>1.2811110000000001</v>
      </c>
      <c r="AB49" s="12">
        <v>1.2811109999999999</v>
      </c>
      <c r="AC49" s="12">
        <v>1.9709399999999999</v>
      </c>
      <c r="AD49" s="12">
        <v>5.617179000000001</v>
      </c>
      <c r="AE49" s="12">
        <v>3.5476920000000001</v>
      </c>
      <c r="AF49" s="12">
        <v>5.0258969999999996</v>
      </c>
      <c r="AG49" s="12">
        <v>5.3215380000000003</v>
      </c>
      <c r="AH49" s="12">
        <v>5.3215380000000003</v>
      </c>
      <c r="AI49" s="12">
        <v>4.3</v>
      </c>
      <c r="AJ49" s="12">
        <v>7.2729999999999997</v>
      </c>
      <c r="AK49" s="12">
        <v>7.55</v>
      </c>
      <c r="AL49" s="12">
        <v>6.44</v>
      </c>
      <c r="AM49" s="12">
        <v>6.1956543898629688</v>
      </c>
      <c r="AO49" s="3"/>
    </row>
    <row r="50" spans="1:43" x14ac:dyDescent="0.2">
      <c r="A50" s="19" t="s">
        <v>68</v>
      </c>
      <c r="B50" s="12">
        <v>0.5692526</v>
      </c>
      <c r="C50" s="12">
        <v>0.57906730000000006</v>
      </c>
      <c r="D50" s="12">
        <v>0.58888200000000002</v>
      </c>
      <c r="E50" s="12">
        <v>0.58888199999999991</v>
      </c>
      <c r="F50" s="12">
        <v>0.58888199999999991</v>
      </c>
      <c r="G50" s="12">
        <v>0.68702899999999989</v>
      </c>
      <c r="H50" s="12">
        <v>0.68702899999999989</v>
      </c>
      <c r="I50" s="12">
        <v>0.68702899999999989</v>
      </c>
      <c r="J50" s="12">
        <v>0.68702899999999989</v>
      </c>
      <c r="K50" s="12">
        <v>0.88332299999999997</v>
      </c>
      <c r="L50" s="12">
        <v>0.88332299999999997</v>
      </c>
      <c r="M50" s="12">
        <v>0.98146999999999995</v>
      </c>
      <c r="N50" s="12">
        <v>0.88332299999999997</v>
      </c>
      <c r="O50" s="12">
        <v>0.98146999999999995</v>
      </c>
      <c r="P50" s="12">
        <v>0.98146999999999995</v>
      </c>
      <c r="Q50" s="12">
        <v>0.98146999999999995</v>
      </c>
      <c r="R50" s="12">
        <v>0.98146999999999995</v>
      </c>
      <c r="S50" s="12">
        <v>1.079617</v>
      </c>
      <c r="T50" s="12">
        <v>1.079617</v>
      </c>
      <c r="U50" s="12">
        <v>1.079617</v>
      </c>
      <c r="V50" s="12">
        <v>1.7666459999999999</v>
      </c>
      <c r="W50" s="12">
        <v>1.4722050000000002</v>
      </c>
      <c r="X50" s="12">
        <v>1.4722050000000002</v>
      </c>
      <c r="Y50" s="12">
        <v>1.3740579999999998</v>
      </c>
      <c r="Z50" s="12">
        <v>1.177764</v>
      </c>
      <c r="AA50" s="12">
        <v>1.2759110000000002</v>
      </c>
      <c r="AB50" s="12">
        <v>1.275911</v>
      </c>
      <c r="AC50" s="12">
        <v>1.9629399999999999</v>
      </c>
      <c r="AD50" s="12">
        <v>5.5943790000000009</v>
      </c>
      <c r="AE50" s="12">
        <v>3.5332919999999999</v>
      </c>
      <c r="AF50" s="12">
        <v>5.0054969999999992</v>
      </c>
      <c r="AG50" s="12">
        <v>5.299938</v>
      </c>
      <c r="AH50" s="12">
        <v>5.299938</v>
      </c>
      <c r="AI50" s="12">
        <v>5.594379</v>
      </c>
      <c r="AJ50" s="12">
        <v>5.6311908473971934</v>
      </c>
      <c r="AK50" s="12">
        <v>5.6630908631962571</v>
      </c>
      <c r="AL50" s="12">
        <v>6.1361504400000006</v>
      </c>
      <c r="AM50" s="12">
        <v>6.1705063715981288</v>
      </c>
      <c r="AO50" s="3"/>
    </row>
    <row r="51" spans="1:43" s="4" customFormat="1" x14ac:dyDescent="0.2">
      <c r="A51" s="19" t="s">
        <v>69</v>
      </c>
      <c r="B51" s="12">
        <v>14.299999999999997</v>
      </c>
      <c r="C51" s="12">
        <v>20.999999999999996</v>
      </c>
      <c r="D51" s="12">
        <v>23.9</v>
      </c>
      <c r="E51" s="12">
        <v>19.5</v>
      </c>
      <c r="F51" s="12">
        <v>16.700000000000003</v>
      </c>
      <c r="G51" s="12">
        <v>3.5000000000000018</v>
      </c>
      <c r="H51" s="12">
        <v>5.8000000000000007</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0.53794866745440117</v>
      </c>
      <c r="Z51" s="12">
        <v>3.1814271591376979</v>
      </c>
      <c r="AA51" s="12">
        <v>36.172605479452059</v>
      </c>
      <c r="AB51" s="12">
        <v>38.266931506849318</v>
      </c>
      <c r="AC51" s="12">
        <v>40.553205479452053</v>
      </c>
      <c r="AD51" s="12">
        <v>51.001987350214769</v>
      </c>
      <c r="AE51" s="12">
        <v>64.753563234606162</v>
      </c>
      <c r="AF51" s="12">
        <v>78.819295863459232</v>
      </c>
      <c r="AG51" s="12">
        <v>49.141665127502449</v>
      </c>
      <c r="AH51" s="12">
        <v>87.293420019484273</v>
      </c>
      <c r="AI51" s="12">
        <v>127.44331506849316</v>
      </c>
      <c r="AJ51" s="12">
        <v>113.91666666666666</v>
      </c>
      <c r="AK51" s="12">
        <v>106.23798259597299</v>
      </c>
      <c r="AL51" s="12">
        <v>107.91337253310857</v>
      </c>
      <c r="AM51" s="12">
        <v>130.8555123648685</v>
      </c>
      <c r="AN51" s="2"/>
      <c r="AO51" s="3"/>
      <c r="AP51" s="2"/>
      <c r="AQ51" s="2"/>
    </row>
    <row r="52" spans="1:43" x14ac:dyDescent="0.2">
      <c r="A52" s="19" t="s">
        <v>40</v>
      </c>
      <c r="B52" s="12">
        <v>88.994849299999998</v>
      </c>
      <c r="C52" s="12">
        <v>95.938904090000008</v>
      </c>
      <c r="D52" s="12">
        <v>98.074246610000003</v>
      </c>
      <c r="E52" s="12">
        <v>95.266630140000004</v>
      </c>
      <c r="F52" s="12">
        <v>101.79567123000001</v>
      </c>
      <c r="G52" s="12">
        <v>106.15205473</v>
      </c>
      <c r="H52" s="12">
        <v>101.99684935000001</v>
      </c>
      <c r="I52" s="12">
        <v>107.08810982</v>
      </c>
      <c r="J52" s="12">
        <v>112.17501376999999</v>
      </c>
      <c r="K52" s="12">
        <v>123.42887647000001</v>
      </c>
      <c r="L52" s="12">
        <v>130.30876710000001</v>
      </c>
      <c r="M52" s="12">
        <v>126.84049350000001</v>
      </c>
      <c r="N52" s="12">
        <v>150.48394480000002</v>
      </c>
      <c r="O52" s="12">
        <v>153.719233</v>
      </c>
      <c r="P52" s="12">
        <v>163.42082139999999</v>
      </c>
      <c r="Q52" s="12">
        <v>157.46219190000002</v>
      </c>
      <c r="R52" s="12">
        <v>143.3212872</v>
      </c>
      <c r="S52" s="12">
        <v>158.30394480000001</v>
      </c>
      <c r="T52" s="12">
        <v>160.6522196</v>
      </c>
      <c r="U52" s="12">
        <v>183.16205439999999</v>
      </c>
      <c r="V52" s="12">
        <v>182.20334270000001</v>
      </c>
      <c r="W52" s="12">
        <v>195.8858352</v>
      </c>
      <c r="X52" s="12">
        <v>180.3062735</v>
      </c>
      <c r="Y52" s="12">
        <v>179.63019170000001</v>
      </c>
      <c r="Z52" s="12">
        <v>211.87630159999998</v>
      </c>
      <c r="AA52" s="12">
        <v>226.01021909999997</v>
      </c>
      <c r="AB52" s="12">
        <v>225.10931529999999</v>
      </c>
      <c r="AC52" s="12">
        <v>245.56534300000001</v>
      </c>
      <c r="AD52" s="12">
        <v>241.337425</v>
      </c>
      <c r="AE52" s="12">
        <v>258.89221959999998</v>
      </c>
      <c r="AF52" s="12">
        <v>269.32950699999998</v>
      </c>
      <c r="AG52" s="12">
        <v>261.487753</v>
      </c>
      <c r="AH52" s="12">
        <v>265.76106800000002</v>
      </c>
      <c r="AI52" s="12">
        <v>279.25099999999998</v>
      </c>
      <c r="AJ52" s="12">
        <v>268.08273666666668</v>
      </c>
      <c r="AK52" s="12">
        <v>204</v>
      </c>
      <c r="AL52" s="12">
        <v>256.75</v>
      </c>
      <c r="AM52" s="12">
        <v>265.0322580645161</v>
      </c>
      <c r="AN52" s="4"/>
      <c r="AO52" s="3"/>
      <c r="AP52" s="4"/>
      <c r="AQ52" s="4"/>
    </row>
    <row r="53" spans="1:43" x14ac:dyDescent="0.2">
      <c r="A53" s="19" t="s">
        <v>23</v>
      </c>
      <c r="B53" s="12">
        <v>110.46277417504857</v>
      </c>
      <c r="C53" s="12">
        <v>59.185701184167044</v>
      </c>
      <c r="D53" s="12">
        <v>55.734965391614168</v>
      </c>
      <c r="E53" s="12">
        <v>90.926524230278559</v>
      </c>
      <c r="F53" s="12">
        <v>42.730737420002946</v>
      </c>
      <c r="G53" s="12">
        <v>47.563355551816677</v>
      </c>
      <c r="H53" s="12">
        <v>87.767189622513825</v>
      </c>
      <c r="I53" s="12">
        <v>23.928057380237217</v>
      </c>
      <c r="J53" s="12">
        <v>8.5551120813893107</v>
      </c>
      <c r="K53" s="12">
        <v>0.94357930587604111</v>
      </c>
      <c r="L53" s="12">
        <v>5.9241442515224056</v>
      </c>
      <c r="M53" s="12">
        <v>2.047852325384925</v>
      </c>
      <c r="N53" s="12">
        <v>10.476384149779477</v>
      </c>
      <c r="O53" s="12">
        <v>19.388721111311337</v>
      </c>
      <c r="P53" s="12">
        <v>30.996804823508711</v>
      </c>
      <c r="Q53" s="12">
        <v>6.3958816628724344</v>
      </c>
      <c r="R53" s="12">
        <v>3.3209686985834934</v>
      </c>
      <c r="S53" s="12">
        <v>55.106034448259841</v>
      </c>
      <c r="T53" s="12">
        <v>167.67396947972011</v>
      </c>
      <c r="U53" s="12">
        <v>119.27454697112398</v>
      </c>
      <c r="V53" s="12">
        <v>310.90259060906806</v>
      </c>
      <c r="W53" s="12">
        <v>196.78805649817537</v>
      </c>
      <c r="X53" s="12">
        <v>201.60354011371197</v>
      </c>
      <c r="Y53" s="12">
        <v>312.48758675513989</v>
      </c>
      <c r="Z53" s="12">
        <v>290.89773776729567</v>
      </c>
      <c r="AA53" s="12">
        <v>273.68747190261047</v>
      </c>
      <c r="AB53" s="12">
        <v>288.02729632859905</v>
      </c>
      <c r="AC53" s="12">
        <v>312.94406926050374</v>
      </c>
      <c r="AD53" s="12">
        <v>354.55329328864775</v>
      </c>
      <c r="AE53" s="12">
        <v>345.16759981266534</v>
      </c>
      <c r="AF53" s="12">
        <v>375.35263013698631</v>
      </c>
      <c r="AG53" s="12">
        <v>412.43908192196085</v>
      </c>
      <c r="AH53" s="12">
        <v>351.6496712328767</v>
      </c>
      <c r="AI53" s="12">
        <v>331.00357311124947</v>
      </c>
      <c r="AJ53" s="12">
        <v>438.65462467476527</v>
      </c>
      <c r="AK53" s="12">
        <v>440.99706428189887</v>
      </c>
      <c r="AL53" s="12">
        <v>423.4005267037839</v>
      </c>
      <c r="AM53" s="12">
        <v>391.65284002646678</v>
      </c>
      <c r="AO53" s="3"/>
    </row>
    <row r="54" spans="1:43" x14ac:dyDescent="0.2">
      <c r="A54" s="29" t="s">
        <v>62</v>
      </c>
      <c r="B54" s="26" t="s">
        <v>58</v>
      </c>
      <c r="C54" s="26" t="s">
        <v>58</v>
      </c>
      <c r="D54" s="26" t="s">
        <v>58</v>
      </c>
      <c r="E54" s="26" t="s">
        <v>58</v>
      </c>
      <c r="F54" s="26" t="s">
        <v>58</v>
      </c>
      <c r="G54" s="26" t="s">
        <v>58</v>
      </c>
      <c r="H54" s="26" t="s">
        <v>58</v>
      </c>
      <c r="I54" s="26" t="s">
        <v>58</v>
      </c>
      <c r="J54" s="26" t="s">
        <v>58</v>
      </c>
      <c r="K54" s="26" t="s">
        <v>58</v>
      </c>
      <c r="L54" s="26" t="s">
        <v>58</v>
      </c>
      <c r="M54" s="26" t="s">
        <v>58</v>
      </c>
      <c r="N54" s="26">
        <v>329.94357821644678</v>
      </c>
      <c r="O54" s="26">
        <v>229.28096419006053</v>
      </c>
      <c r="P54" s="26">
        <v>230.35839698442618</v>
      </c>
      <c r="Q54" s="26">
        <v>303.96803164368617</v>
      </c>
      <c r="R54" s="26">
        <v>272.6564930066462</v>
      </c>
      <c r="S54" s="26">
        <v>259.02910137883146</v>
      </c>
      <c r="T54" s="26">
        <v>323.70912072215066</v>
      </c>
      <c r="U54" s="26">
        <v>387.52670404721755</v>
      </c>
      <c r="V54" s="26">
        <v>349.86512682273587</v>
      </c>
      <c r="W54" s="26">
        <v>356.64748606289061</v>
      </c>
      <c r="X54" s="26">
        <v>397</v>
      </c>
      <c r="Y54" s="26">
        <v>410</v>
      </c>
      <c r="Z54" s="26">
        <v>1543</v>
      </c>
      <c r="AA54" s="26">
        <v>488</v>
      </c>
      <c r="AB54" s="26">
        <v>482</v>
      </c>
      <c r="AC54" s="26">
        <v>511</v>
      </c>
      <c r="AD54" s="26">
        <v>510</v>
      </c>
      <c r="AE54" s="26">
        <v>467</v>
      </c>
      <c r="AF54" s="26">
        <v>522</v>
      </c>
      <c r="AG54" s="26">
        <v>512</v>
      </c>
      <c r="AH54" s="26">
        <v>527.33333333333337</v>
      </c>
      <c r="AI54" s="12">
        <v>461.83333333333331</v>
      </c>
      <c r="AJ54" s="12">
        <v>515.08333333333337</v>
      </c>
      <c r="AK54" s="12">
        <v>483</v>
      </c>
      <c r="AL54" s="12">
        <v>494.68683333333331</v>
      </c>
      <c r="AM54" s="12">
        <v>498.47616499067146</v>
      </c>
      <c r="AO54" s="3"/>
    </row>
    <row r="55" spans="1:43" s="5" customFormat="1" x14ac:dyDescent="0.2">
      <c r="A55" s="19" t="s">
        <v>41</v>
      </c>
      <c r="B55" s="12">
        <v>46.487479499999999</v>
      </c>
      <c r="C55" s="12">
        <v>56.470410999999999</v>
      </c>
      <c r="D55" s="12">
        <v>31.470575369999999</v>
      </c>
      <c r="E55" s="12">
        <v>29.853041099999999</v>
      </c>
      <c r="F55" s="12">
        <v>27.427808200000001</v>
      </c>
      <c r="G55" s="12">
        <v>24.274410985999999</v>
      </c>
      <c r="H55" s="12">
        <v>35.273342470000003</v>
      </c>
      <c r="I55" s="12">
        <v>27.754303700000001</v>
      </c>
      <c r="J55" s="12">
        <v>24.509726000000001</v>
      </c>
      <c r="K55" s="12">
        <v>36.8044826</v>
      </c>
      <c r="L55" s="12">
        <v>40.740000010000003</v>
      </c>
      <c r="M55" s="12">
        <v>38.009671279999999</v>
      </c>
      <c r="N55" s="12">
        <v>42.956630160000003</v>
      </c>
      <c r="O55" s="12">
        <v>51.954000020000002</v>
      </c>
      <c r="P55" s="12">
        <v>50.848876799999999</v>
      </c>
      <c r="Q55" s="12">
        <v>49.812246500000001</v>
      </c>
      <c r="R55" s="12">
        <v>55.878520600000002</v>
      </c>
      <c r="S55" s="12">
        <v>63.320767099999998</v>
      </c>
      <c r="T55" s="12">
        <v>61.754082199999999</v>
      </c>
      <c r="U55" s="12">
        <v>73.782109599999998</v>
      </c>
      <c r="V55" s="12">
        <v>72.259698599999993</v>
      </c>
      <c r="W55" s="12">
        <v>84.422876700000003</v>
      </c>
      <c r="X55" s="12">
        <v>87.793643799999998</v>
      </c>
      <c r="Y55" s="12">
        <v>84.662657499999995</v>
      </c>
      <c r="Z55" s="12">
        <v>88.528931499999999</v>
      </c>
      <c r="AA55" s="12">
        <v>89.4470685</v>
      </c>
      <c r="AB55" s="12">
        <v>92.1818904</v>
      </c>
      <c r="AC55" s="12">
        <v>93.446356100000003</v>
      </c>
      <c r="AD55" s="12">
        <v>94.310164400000005</v>
      </c>
      <c r="AE55" s="12">
        <v>89.200630099999998</v>
      </c>
      <c r="AF55" s="12">
        <v>84.231397240000007</v>
      </c>
      <c r="AG55" s="12">
        <v>99.500000000000014</v>
      </c>
      <c r="AH55" s="12">
        <v>84.083333333333329</v>
      </c>
      <c r="AI55" s="12">
        <v>85.333333333333343</v>
      </c>
      <c r="AJ55" s="12">
        <v>92.333333333333329</v>
      </c>
      <c r="AK55" s="12">
        <v>99.916666666666657</v>
      </c>
      <c r="AL55" s="12">
        <v>93</v>
      </c>
      <c r="AM55" s="12">
        <v>98.6</v>
      </c>
      <c r="AN55" s="2"/>
      <c r="AO55" s="3"/>
      <c r="AP55" s="2"/>
      <c r="AQ55" s="2"/>
    </row>
    <row r="56" spans="1:43" x14ac:dyDescent="0.2">
      <c r="A56" s="19" t="s">
        <v>4</v>
      </c>
      <c r="B56" s="12">
        <v>662.72866857183556</v>
      </c>
      <c r="C56" s="12">
        <v>538.40242743835609</v>
      </c>
      <c r="D56" s="12">
        <v>594.97874804932883</v>
      </c>
      <c r="E56" s="12">
        <v>536.40972874528757</v>
      </c>
      <c r="F56" s="12">
        <v>529.33405475598624</v>
      </c>
      <c r="G56" s="12">
        <v>523.98978357669864</v>
      </c>
      <c r="H56" s="12">
        <v>635.04088746489049</v>
      </c>
      <c r="I56" s="12">
        <v>653.43193638965738</v>
      </c>
      <c r="J56" s="12">
        <v>648.80954886479435</v>
      </c>
      <c r="K56" s="12">
        <v>660.02020839834245</v>
      </c>
      <c r="L56" s="12">
        <v>726.2393243896164</v>
      </c>
      <c r="M56" s="12">
        <v>661.28476522883568</v>
      </c>
      <c r="N56" s="12">
        <v>380.02717805082722</v>
      </c>
      <c r="O56" s="12">
        <v>509.0377175093505</v>
      </c>
      <c r="P56" s="12">
        <v>563.98992668651908</v>
      </c>
      <c r="Q56" s="12">
        <v>553.38474446382054</v>
      </c>
      <c r="R56" s="12">
        <v>628.46577229124421</v>
      </c>
      <c r="S56" s="12">
        <v>724.49570584126434</v>
      </c>
      <c r="T56" s="12">
        <v>694.00543338808234</v>
      </c>
      <c r="U56" s="12">
        <v>604.29376574031676</v>
      </c>
      <c r="V56" s="12">
        <v>657.40637305141479</v>
      </c>
      <c r="W56" s="12">
        <v>645.67831191731489</v>
      </c>
      <c r="X56" s="12">
        <v>597.55878512335607</v>
      </c>
      <c r="Y56" s="12">
        <v>631.74756824246549</v>
      </c>
      <c r="Z56" s="12">
        <v>-458.56126595890424</v>
      </c>
      <c r="AA56" s="12">
        <v>717.59610984343863</v>
      </c>
      <c r="AB56" s="12">
        <v>728.82052946369879</v>
      </c>
      <c r="AC56" s="12">
        <v>812.9344153471236</v>
      </c>
      <c r="AD56" s="12">
        <v>868.97379602835599</v>
      </c>
      <c r="AE56" s="12">
        <v>865.37232487547942</v>
      </c>
      <c r="AF56" s="12">
        <v>906.72249133342439</v>
      </c>
      <c r="AG56" s="12">
        <v>684.9206439987671</v>
      </c>
      <c r="AH56" s="12">
        <v>702.27377984479347</v>
      </c>
      <c r="AI56" s="12">
        <v>544.51067092095514</v>
      </c>
      <c r="AJ56" s="12">
        <v>537.74759254076355</v>
      </c>
      <c r="AK56" s="12">
        <v>542.50083691366103</v>
      </c>
      <c r="AL56" s="12">
        <v>544.80283393758532</v>
      </c>
      <c r="AM56" s="12">
        <v>552.52141830274388</v>
      </c>
      <c r="AN56" s="5"/>
      <c r="AO56" s="3"/>
      <c r="AP56" s="5"/>
      <c r="AQ56" s="5"/>
    </row>
    <row r="57" spans="1:43" x14ac:dyDescent="0.2">
      <c r="A57" s="18" t="s">
        <v>54</v>
      </c>
      <c r="B57" s="13">
        <f>SUM(B58:B69)</f>
        <v>8696.5445510753416</v>
      </c>
      <c r="C57" s="13">
        <f>SUM(C58:C69)</f>
        <v>8252.4698601306845</v>
      </c>
      <c r="D57" s="13">
        <f t="shared" ref="D57:AM57" si="29">SUM(D58:D69)</f>
        <v>8178.429161222467</v>
      </c>
      <c r="E57" s="13">
        <f t="shared" si="29"/>
        <v>8266.6532516209591</v>
      </c>
      <c r="F57" s="13">
        <f t="shared" si="29"/>
        <v>8060.8777269211514</v>
      </c>
      <c r="G57" s="13">
        <f t="shared" si="29"/>
        <v>7577.4251459198213</v>
      </c>
      <c r="H57" s="13">
        <f t="shared" si="29"/>
        <v>8049.4084658085485</v>
      </c>
      <c r="I57" s="13">
        <f t="shared" si="29"/>
        <v>8400.3026224089317</v>
      </c>
      <c r="J57" s="13">
        <f t="shared" si="29"/>
        <v>9070.5126294262191</v>
      </c>
      <c r="K57" s="13">
        <f t="shared" si="29"/>
        <v>9944.001068314863</v>
      </c>
      <c r="L57" s="13">
        <f t="shared" si="29"/>
        <v>10740.192509938617</v>
      </c>
      <c r="M57" s="13">
        <f t="shared" si="29"/>
        <v>11130.791901407771</v>
      </c>
      <c r="N57" s="13">
        <f t="shared" si="29"/>
        <v>12385.092753851768</v>
      </c>
      <c r="O57" s="13">
        <f t="shared" si="29"/>
        <v>13416.550515063671</v>
      </c>
      <c r="P57" s="13">
        <f t="shared" si="29"/>
        <v>14002.995949151536</v>
      </c>
      <c r="Q57" s="13">
        <f t="shared" si="29"/>
        <v>14875.710288575878</v>
      </c>
      <c r="R57" s="13">
        <f t="shared" si="29"/>
        <v>15978.706145005615</v>
      </c>
      <c r="S57" s="13">
        <f t="shared" si="29"/>
        <v>17148.22683180411</v>
      </c>
      <c r="T57" s="13">
        <f t="shared" si="29"/>
        <v>16409.344057473518</v>
      </c>
      <c r="U57" s="13">
        <f t="shared" si="29"/>
        <v>17151.724321173999</v>
      </c>
      <c r="V57" s="13">
        <f t="shared" si="29"/>
        <v>18196.479894160795</v>
      </c>
      <c r="W57" s="13">
        <f t="shared" si="29"/>
        <v>18025.653510253425</v>
      </c>
      <c r="X57" s="13">
        <f t="shared" si="29"/>
        <v>18299.409420427</v>
      </c>
      <c r="Y57" s="13">
        <f t="shared" si="29"/>
        <v>18986.429617948124</v>
      </c>
      <c r="Z57" s="13">
        <f t="shared" si="29"/>
        <v>20492.991018998866</v>
      </c>
      <c r="AA57" s="13">
        <f t="shared" si="29"/>
        <v>20916.90635075478</v>
      </c>
      <c r="AB57" s="13">
        <f t="shared" si="29"/>
        <v>21731.526522302713</v>
      </c>
      <c r="AC57" s="13">
        <f t="shared" si="29"/>
        <v>22524.005948301819</v>
      </c>
      <c r="AD57" s="13">
        <f t="shared" si="29"/>
        <v>22964.871177199588</v>
      </c>
      <c r="AE57" s="13">
        <f t="shared" si="29"/>
        <v>23419.356253618767</v>
      </c>
      <c r="AF57" s="13">
        <f t="shared" si="29"/>
        <v>25132.748802034384</v>
      </c>
      <c r="AG57" s="13">
        <f t="shared" si="29"/>
        <v>26701.905710123101</v>
      </c>
      <c r="AH57" s="13">
        <f t="shared" si="29"/>
        <v>27666.428669531248</v>
      </c>
      <c r="AI57" s="13">
        <f t="shared" si="29"/>
        <v>28133.090562979673</v>
      </c>
      <c r="AJ57" s="13">
        <f t="shared" si="29"/>
        <v>28752.485878299056</v>
      </c>
      <c r="AK57" s="13">
        <f t="shared" si="29"/>
        <v>30279.491982369498</v>
      </c>
      <c r="AL57" s="13">
        <f t="shared" si="29"/>
        <v>32019.024438325574</v>
      </c>
      <c r="AM57" s="13">
        <f t="shared" si="29"/>
        <v>33916.352641586156</v>
      </c>
      <c r="AO57" s="3"/>
    </row>
    <row r="58" spans="1:43" x14ac:dyDescent="0.2">
      <c r="A58" s="19" t="s">
        <v>24</v>
      </c>
      <c r="B58" s="12">
        <v>270.63120547945209</v>
      </c>
      <c r="C58" s="12">
        <v>222.01646575342465</v>
      </c>
      <c r="D58" s="12">
        <v>215.5888493150685</v>
      </c>
      <c r="E58" s="12">
        <v>200.91290410958905</v>
      </c>
      <c r="F58" s="12">
        <v>148.7977205479452</v>
      </c>
      <c r="G58" s="12">
        <v>120.31972863013698</v>
      </c>
      <c r="H58" s="12">
        <v>139.32006000000001</v>
      </c>
      <c r="I58" s="12">
        <v>159.76090205479454</v>
      </c>
      <c r="J58" s="12">
        <v>174.47399999999999</v>
      </c>
      <c r="K58" s="12">
        <v>227.9957931506849</v>
      </c>
      <c r="L58" s="12">
        <v>208.76033273972604</v>
      </c>
      <c r="M58" s="12">
        <v>200.69924479452055</v>
      </c>
      <c r="N58" s="12">
        <v>225.71986232876714</v>
      </c>
      <c r="O58" s="12">
        <v>296.34379465753426</v>
      </c>
      <c r="P58" s="12">
        <v>316.66249273972602</v>
      </c>
      <c r="Q58" s="12">
        <v>344.44745356164384</v>
      </c>
      <c r="R58" s="12">
        <v>420.70001999999999</v>
      </c>
      <c r="S58" s="12">
        <v>443.34842356164381</v>
      </c>
      <c r="T58" s="12">
        <v>469.03417000000002</v>
      </c>
      <c r="U58" s="12">
        <v>530.64354000000003</v>
      </c>
      <c r="V58" s="12">
        <v>524.06856219178076</v>
      </c>
      <c r="W58" s="12">
        <v>550.93152972602741</v>
      </c>
      <c r="X58" s="12">
        <v>579.66843794520548</v>
      </c>
      <c r="Y58" s="12">
        <v>585.19681863013693</v>
      </c>
      <c r="Z58" s="12">
        <v>611.35149000000001</v>
      </c>
      <c r="AA58" s="12">
        <v>639.56937109589035</v>
      </c>
      <c r="AB58" s="12">
        <v>642.06514000000004</v>
      </c>
      <c r="AC58" s="12">
        <v>688.45741999999996</v>
      </c>
      <c r="AD58" s="12">
        <v>751.85225657534238</v>
      </c>
      <c r="AE58" s="12">
        <v>740.82164</v>
      </c>
      <c r="AF58" s="12">
        <v>799.91164109589045</v>
      </c>
      <c r="AG58" s="12">
        <v>824.91770142089092</v>
      </c>
      <c r="AH58" s="12">
        <v>876.80462995921403</v>
      </c>
      <c r="AI58" s="12">
        <v>873.8367016129032</v>
      </c>
      <c r="AJ58" s="12">
        <v>870.63633486943172</v>
      </c>
      <c r="AK58" s="12">
        <v>863.75164407322063</v>
      </c>
      <c r="AL58" s="12">
        <v>886.06153340351705</v>
      </c>
      <c r="AM58" s="12">
        <v>941.9232959549413</v>
      </c>
      <c r="AO58" s="3"/>
    </row>
    <row r="59" spans="1:43" x14ac:dyDescent="0.2">
      <c r="A59" s="19" t="s">
        <v>25</v>
      </c>
      <c r="B59" s="12">
        <v>16.334191779999998</v>
      </c>
      <c r="C59" s="12">
        <v>13.92361642</v>
      </c>
      <c r="D59" s="12">
        <v>30.670465799999999</v>
      </c>
      <c r="E59" s="12">
        <v>26.136273970000001</v>
      </c>
      <c r="F59" s="12">
        <v>21.89619175</v>
      </c>
      <c r="G59" s="12">
        <v>22.484986330000002</v>
      </c>
      <c r="H59" s="12">
        <v>69.674630100000002</v>
      </c>
      <c r="I59" s="12">
        <v>72.140411</v>
      </c>
      <c r="J59" s="12">
        <v>96.723589000000004</v>
      </c>
      <c r="K59" s="12">
        <v>199.89298650000001</v>
      </c>
      <c r="L59" s="12">
        <v>129.72649319999999</v>
      </c>
      <c r="M59" s="12">
        <v>218.0205483</v>
      </c>
      <c r="N59" s="12">
        <v>374.85032899999999</v>
      </c>
      <c r="O59" s="12">
        <v>687.40049299999998</v>
      </c>
      <c r="P59" s="12">
        <v>535.50386300000002</v>
      </c>
      <c r="Q59" s="12">
        <v>700.45830100000001</v>
      </c>
      <c r="R59" s="12">
        <v>869.95674000000008</v>
      </c>
      <c r="S59" s="12">
        <v>1327.5583569999999</v>
      </c>
      <c r="T59" s="12">
        <v>1124.5833699999998</v>
      </c>
      <c r="U59" s="12">
        <v>1249.1968219999999</v>
      </c>
      <c r="V59" s="12">
        <v>1923.4495919999999</v>
      </c>
      <c r="W59" s="12">
        <v>1784.392605</v>
      </c>
      <c r="X59" s="12">
        <v>2023.6420290000001</v>
      </c>
      <c r="Y59" s="12">
        <v>2610.6134820000002</v>
      </c>
      <c r="Z59" s="12">
        <v>3413.9021060000005</v>
      </c>
      <c r="AA59" s="12">
        <v>3382.1225509999999</v>
      </c>
      <c r="AB59" s="12">
        <v>3813.5759129999997</v>
      </c>
      <c r="AC59" s="12">
        <v>4125.2219139999997</v>
      </c>
      <c r="AD59" s="12">
        <v>4509.4636190000001</v>
      </c>
      <c r="AE59" s="12">
        <v>5044.2979740000001</v>
      </c>
      <c r="AF59" s="12">
        <v>5764.1150950000001</v>
      </c>
      <c r="AG59" s="12">
        <v>6078.2547023799216</v>
      </c>
      <c r="AH59" s="12">
        <v>6441.7369263624223</v>
      </c>
      <c r="AI59" s="12">
        <v>6750.7190672659399</v>
      </c>
      <c r="AJ59" s="12">
        <v>7135.2175279377889</v>
      </c>
      <c r="AK59" s="12">
        <v>7881.8320376472102</v>
      </c>
      <c r="AL59" s="12">
        <v>8845.6869267426755</v>
      </c>
      <c r="AM59" s="12">
        <v>9794.2186108230926</v>
      </c>
      <c r="AO59" s="3"/>
    </row>
    <row r="60" spans="1:43" x14ac:dyDescent="0.2">
      <c r="A60" s="19" t="s">
        <v>42</v>
      </c>
      <c r="B60" s="12">
        <v>475.95485000000002</v>
      </c>
      <c r="C60" s="12">
        <v>414.53857499999998</v>
      </c>
      <c r="D60" s="12">
        <v>446.98734199999996</v>
      </c>
      <c r="E60" s="12">
        <v>411.96232900000001</v>
      </c>
      <c r="F60" s="12">
        <v>394.68827399999998</v>
      </c>
      <c r="G60" s="12">
        <v>398.65123329999994</v>
      </c>
      <c r="H60" s="12">
        <v>380.96164380000005</v>
      </c>
      <c r="I60" s="12">
        <v>441.6384382</v>
      </c>
      <c r="J60" s="12">
        <v>490.32734299999998</v>
      </c>
      <c r="K60" s="12">
        <v>534.39652000000001</v>
      </c>
      <c r="L60" s="12">
        <v>604.85345199999995</v>
      </c>
      <c r="M60" s="12">
        <v>685.62652000000003</v>
      </c>
      <c r="N60" s="12">
        <v>832.66197199999988</v>
      </c>
      <c r="O60" s="12">
        <v>882.50109600000008</v>
      </c>
      <c r="P60" s="12">
        <v>851.36156099999994</v>
      </c>
      <c r="Q60" s="12">
        <v>972.8912600000001</v>
      </c>
      <c r="R60" s="12">
        <v>1112.6454249999999</v>
      </c>
      <c r="S60" s="12">
        <v>1194.2684650000001</v>
      </c>
      <c r="T60" s="12">
        <v>1325.7209319999999</v>
      </c>
      <c r="U60" s="12">
        <v>1542.5851500000001</v>
      </c>
      <c r="V60" s="12">
        <v>1714.185373</v>
      </c>
      <c r="W60" s="12">
        <v>1757.9138600000001</v>
      </c>
      <c r="X60" s="12">
        <v>1812.586744</v>
      </c>
      <c r="Y60" s="12">
        <v>1947.559229</v>
      </c>
      <c r="Z60" s="12">
        <v>2125.423585</v>
      </c>
      <c r="AA60" s="12">
        <v>2236.0113699999997</v>
      </c>
      <c r="AB60" s="12">
        <v>2600.4186300000001</v>
      </c>
      <c r="AC60" s="12">
        <v>2909.9069019999997</v>
      </c>
      <c r="AD60" s="12">
        <v>2963.7980579999999</v>
      </c>
      <c r="AE60" s="12">
        <v>2916.76838</v>
      </c>
      <c r="AF60" s="12">
        <v>3148.8667429999996</v>
      </c>
      <c r="AG60" s="12">
        <v>3759.909994662059</v>
      </c>
      <c r="AH60" s="12">
        <v>4087.5048079347425</v>
      </c>
      <c r="AI60" s="12">
        <v>4164.9043384313545</v>
      </c>
      <c r="AJ60" s="12">
        <v>4279.2717882697771</v>
      </c>
      <c r="AK60" s="12">
        <v>4572.0108887757797</v>
      </c>
      <c r="AL60" s="12">
        <v>5122.3091755796086</v>
      </c>
      <c r="AM60" s="12">
        <v>5185.0293916218643</v>
      </c>
      <c r="AO60" s="3"/>
    </row>
    <row r="61" spans="1:43" x14ac:dyDescent="0.2">
      <c r="A61" s="19" t="s">
        <v>26</v>
      </c>
      <c r="B61" s="12">
        <v>277.431014</v>
      </c>
      <c r="C61" s="12">
        <v>338.235973</v>
      </c>
      <c r="D61" s="12">
        <v>332.00427389999999</v>
      </c>
      <c r="E61" s="12">
        <v>408.66372630000001</v>
      </c>
      <c r="F61" s="12">
        <v>204.40145190000001</v>
      </c>
      <c r="G61" s="12">
        <v>131.37591739999999</v>
      </c>
      <c r="H61" s="12">
        <v>153.21668500000001</v>
      </c>
      <c r="I61" s="12">
        <v>117.5052876</v>
      </c>
      <c r="J61" s="12">
        <v>138.20046579999999</v>
      </c>
      <c r="K61" s="12">
        <v>121.6490685</v>
      </c>
      <c r="L61" s="12">
        <v>185.83421920000001</v>
      </c>
      <c r="M61" s="12">
        <v>187.8730687</v>
      </c>
      <c r="N61" s="12">
        <v>240.94073900000001</v>
      </c>
      <c r="O61" s="12">
        <v>286.84545200000002</v>
      </c>
      <c r="P61" s="12">
        <v>273.05136900000002</v>
      </c>
      <c r="Q61" s="12">
        <v>372.251644</v>
      </c>
      <c r="R61" s="12">
        <v>357.920411</v>
      </c>
      <c r="S61" s="12">
        <v>429.60364399999997</v>
      </c>
      <c r="T61" s="12">
        <v>358.23928699999999</v>
      </c>
      <c r="U61" s="12">
        <v>454.66405400000002</v>
      </c>
      <c r="V61" s="12">
        <v>479.403233</v>
      </c>
      <c r="W61" s="12">
        <v>559.37646600000005</v>
      </c>
      <c r="X61" s="12">
        <v>638.96575399999995</v>
      </c>
      <c r="Y61" s="12">
        <v>621.64621899999997</v>
      </c>
      <c r="Z61" s="12">
        <v>676.66150700000003</v>
      </c>
      <c r="AA61" s="12">
        <v>799.21454800000004</v>
      </c>
      <c r="AB61" s="12">
        <v>628.63334199999997</v>
      </c>
      <c r="AC61" s="12">
        <v>714.82106799999997</v>
      </c>
      <c r="AD61" s="12">
        <v>697.49484900000004</v>
      </c>
      <c r="AE61" s="12">
        <v>753.47947899999997</v>
      </c>
      <c r="AF61" s="12">
        <v>829.15835600000003</v>
      </c>
      <c r="AG61" s="12">
        <v>751.88874998838071</v>
      </c>
      <c r="AH61" s="12">
        <v>796.71557438151865</v>
      </c>
      <c r="AI61" s="12">
        <v>863.14879612219693</v>
      </c>
      <c r="AJ61" s="12">
        <v>937.8061977157821</v>
      </c>
      <c r="AK61" s="12">
        <v>880.44649761153755</v>
      </c>
      <c r="AL61" s="12">
        <v>864.69692472515567</v>
      </c>
      <c r="AM61" s="12">
        <v>975.11781359453971</v>
      </c>
      <c r="AO61" s="3"/>
    </row>
    <row r="62" spans="1:43" x14ac:dyDescent="0.2">
      <c r="A62" s="19" t="s">
        <v>27</v>
      </c>
      <c r="B62" s="12">
        <v>5005.0284383561639</v>
      </c>
      <c r="C62" s="12">
        <v>4490.9230958904109</v>
      </c>
      <c r="D62" s="12">
        <v>4328.431369863014</v>
      </c>
      <c r="E62" s="12">
        <v>4303.2710684931508</v>
      </c>
      <c r="F62" s="12">
        <v>4500.1685753287675</v>
      </c>
      <c r="G62" s="12">
        <v>4274.3287520000003</v>
      </c>
      <c r="H62" s="12">
        <v>4405.1366500000004</v>
      </c>
      <c r="I62" s="12">
        <v>4465.9554895890415</v>
      </c>
      <c r="J62" s="12">
        <v>4728.6100000000006</v>
      </c>
      <c r="K62" s="12">
        <v>5098.3510212328765</v>
      </c>
      <c r="L62" s="12">
        <v>5424.1863046575345</v>
      </c>
      <c r="M62" s="12">
        <v>5324.7327445205483</v>
      </c>
      <c r="N62" s="12">
        <v>5495.6720795890415</v>
      </c>
      <c r="O62" s="12">
        <v>5429.1169587671238</v>
      </c>
      <c r="P62" s="12">
        <v>5799.6180547945205</v>
      </c>
      <c r="Q62" s="12">
        <v>5822.0815139726028</v>
      </c>
      <c r="R62" s="12">
        <v>5827.0254299999997</v>
      </c>
      <c r="S62" s="12">
        <v>5840.8278599999994</v>
      </c>
      <c r="T62" s="12">
        <v>5447.607426438356</v>
      </c>
      <c r="U62" s="12">
        <v>5483.4615241095889</v>
      </c>
      <c r="V62" s="12">
        <v>5582.6964383561644</v>
      </c>
      <c r="W62" s="12">
        <v>5371.5796200000004</v>
      </c>
      <c r="X62" s="12">
        <v>5294.5852876712324</v>
      </c>
      <c r="Y62" s="12">
        <v>5414.30314</v>
      </c>
      <c r="Z62" s="12">
        <v>5255.1295331506853</v>
      </c>
      <c r="AA62" s="12">
        <v>5380.9918904109581</v>
      </c>
      <c r="AB62" s="12">
        <v>5259.5771599999998</v>
      </c>
      <c r="AC62" s="12">
        <v>5110.1725182191785</v>
      </c>
      <c r="AD62" s="12">
        <v>5021.63789</v>
      </c>
      <c r="AE62" s="12">
        <v>4412.5217846575342</v>
      </c>
      <c r="AF62" s="12">
        <v>4526.0815827397264</v>
      </c>
      <c r="AG62" s="12">
        <v>4522.7857031150788</v>
      </c>
      <c r="AH62" s="12">
        <v>4546.6031151366242</v>
      </c>
      <c r="AI62" s="12">
        <v>4412.211432396738</v>
      </c>
      <c r="AJ62" s="12">
        <v>4237.3285755834031</v>
      </c>
      <c r="AK62" s="12">
        <v>4206.4020971854534</v>
      </c>
      <c r="AL62" s="12">
        <v>4026.7074354484967</v>
      </c>
      <c r="AM62" s="12">
        <v>4158.6880801457228</v>
      </c>
      <c r="AO62" s="3"/>
    </row>
    <row r="63" spans="1:43" x14ac:dyDescent="0.2">
      <c r="A63" s="29" t="s">
        <v>63</v>
      </c>
      <c r="B63" s="26" t="s">
        <v>58</v>
      </c>
      <c r="C63" s="26" t="s">
        <v>58</v>
      </c>
      <c r="D63" s="26" t="s">
        <v>58</v>
      </c>
      <c r="E63" s="26" t="s">
        <v>58</v>
      </c>
      <c r="F63" s="26" t="s">
        <v>58</v>
      </c>
      <c r="G63" s="26" t="s">
        <v>58</v>
      </c>
      <c r="H63" s="26">
        <v>153.93768567459927</v>
      </c>
      <c r="I63" s="26">
        <v>162.30099040632095</v>
      </c>
      <c r="J63" s="26">
        <v>157.02185491497454</v>
      </c>
      <c r="K63" s="26">
        <v>178.94533296123274</v>
      </c>
      <c r="L63" s="26">
        <v>190.74362808742944</v>
      </c>
      <c r="M63" s="26">
        <v>208.73709868045768</v>
      </c>
      <c r="N63" s="26">
        <v>217.94490908449598</v>
      </c>
      <c r="O63" s="26">
        <v>239.60745152416598</v>
      </c>
      <c r="P63" s="26">
        <v>304.50627251364767</v>
      </c>
      <c r="Q63" s="26">
        <v>269.47180862935181</v>
      </c>
      <c r="R63" s="26">
        <v>266.45553931766733</v>
      </c>
      <c r="S63" s="26">
        <v>307.80867325884572</v>
      </c>
      <c r="T63" s="26">
        <v>311.21067015616143</v>
      </c>
      <c r="U63" s="26">
        <v>286.14427670308208</v>
      </c>
      <c r="V63" s="26">
        <v>349.76699219035947</v>
      </c>
      <c r="W63" s="26">
        <v>398.31548584448512</v>
      </c>
      <c r="X63" s="26">
        <v>362.91446582971639</v>
      </c>
      <c r="Y63" s="26">
        <v>386.87340040090089</v>
      </c>
      <c r="Z63" s="26">
        <v>380.55880085108754</v>
      </c>
      <c r="AA63" s="26">
        <v>422</v>
      </c>
      <c r="AB63" s="26">
        <v>472</v>
      </c>
      <c r="AC63" s="26">
        <v>476</v>
      </c>
      <c r="AD63" s="26">
        <v>390</v>
      </c>
      <c r="AE63" s="26">
        <v>392</v>
      </c>
      <c r="AF63" s="26">
        <v>489</v>
      </c>
      <c r="AG63" s="26">
        <v>496</v>
      </c>
      <c r="AH63" s="26">
        <v>627.08333333333337</v>
      </c>
      <c r="AI63" s="12">
        <v>683.75</v>
      </c>
      <c r="AJ63" s="12">
        <v>725.88888888888903</v>
      </c>
      <c r="AK63" s="12">
        <v>729.90000000000009</v>
      </c>
      <c r="AL63" s="12">
        <v>768.32857142857142</v>
      </c>
      <c r="AM63" s="12">
        <v>916.59090909090912</v>
      </c>
      <c r="AO63" s="3"/>
    </row>
    <row r="64" spans="1:43" x14ac:dyDescent="0.2">
      <c r="A64" s="19" t="s">
        <v>43</v>
      </c>
      <c r="B64" s="12">
        <v>69.099150684931502</v>
      </c>
      <c r="C64" s="12">
        <v>60.899150684931506</v>
      </c>
      <c r="D64" s="12">
        <v>57.871260273972602</v>
      </c>
      <c r="E64" s="12">
        <v>61.312958904109585</v>
      </c>
      <c r="F64" s="12">
        <v>63.264680684931506</v>
      </c>
      <c r="G64" s="12">
        <v>69.426969452054792</v>
      </c>
      <c r="H64" s="12">
        <v>45.511068493150688</v>
      </c>
      <c r="I64" s="12">
        <v>63.31117808219178</v>
      </c>
      <c r="J64" s="12">
        <v>58.658082191780821</v>
      </c>
      <c r="K64" s="12">
        <v>71.084383561643833</v>
      </c>
      <c r="L64" s="12">
        <v>74.429260273972602</v>
      </c>
      <c r="M64" s="12">
        <v>74.09583561643835</v>
      </c>
      <c r="N64" s="12">
        <v>73.766028904109589</v>
      </c>
      <c r="O64" s="12">
        <v>82.361549999999994</v>
      </c>
      <c r="P64" s="12">
        <v>92.724760000000003</v>
      </c>
      <c r="Q64" s="12">
        <v>95.326989726027392</v>
      </c>
      <c r="R64" s="12">
        <v>100.15945205479451</v>
      </c>
      <c r="S64" s="12">
        <v>102.2348702739726</v>
      </c>
      <c r="T64" s="12">
        <v>110.17868493150685</v>
      </c>
      <c r="U64" s="12">
        <v>119.54827890410959</v>
      </c>
      <c r="V64" s="12">
        <v>120.35470164383561</v>
      </c>
      <c r="W64" s="12">
        <v>121.26369506849315</v>
      </c>
      <c r="X64" s="12">
        <v>119.37461</v>
      </c>
      <c r="Y64" s="12">
        <v>128.28514000000001</v>
      </c>
      <c r="Z64" s="12">
        <v>132.47320000000002</v>
      </c>
      <c r="AA64" s="12">
        <v>130.03203999999999</v>
      </c>
      <c r="AB64" s="12">
        <v>136.32139000000001</v>
      </c>
      <c r="AC64" s="12">
        <v>140.85997</v>
      </c>
      <c r="AD64" s="12">
        <v>141.55142999999998</v>
      </c>
      <c r="AE64" s="12">
        <v>138.81245000000001</v>
      </c>
      <c r="AF64" s="12">
        <v>137.80673999999999</v>
      </c>
      <c r="AG64" s="12">
        <v>144.23165226574497</v>
      </c>
      <c r="AH64" s="12">
        <v>145.59130805833644</v>
      </c>
      <c r="AI64" s="12">
        <v>149.83669559651815</v>
      </c>
      <c r="AJ64" s="12">
        <v>149.09202476958524</v>
      </c>
      <c r="AK64" s="12">
        <v>149.37949321556579</v>
      </c>
      <c r="AL64" s="12">
        <v>161.80480371488605</v>
      </c>
      <c r="AM64" s="12">
        <v>162.27821908602149</v>
      </c>
      <c r="AO64" s="3"/>
    </row>
    <row r="65" spans="1:43" x14ac:dyDescent="0.2">
      <c r="A65" s="19" t="s">
        <v>44</v>
      </c>
      <c r="B65" s="12">
        <v>224.70895920000001</v>
      </c>
      <c r="C65" s="12">
        <v>201.50199989999999</v>
      </c>
      <c r="D65" s="12">
        <v>184.0387398</v>
      </c>
      <c r="E65" s="12">
        <v>207.67556149999999</v>
      </c>
      <c r="F65" s="12">
        <v>210.5478626</v>
      </c>
      <c r="G65" s="12">
        <v>147.3562465</v>
      </c>
      <c r="H65" s="12">
        <v>157.1280549</v>
      </c>
      <c r="I65" s="12">
        <v>192.9092881</v>
      </c>
      <c r="J65" s="12">
        <v>212.6411511</v>
      </c>
      <c r="K65" s="12">
        <v>227.90635610000001</v>
      </c>
      <c r="L65" s="12">
        <v>247.98901319999999</v>
      </c>
      <c r="M65" s="12">
        <v>245.59249349999999</v>
      </c>
      <c r="N65" s="12">
        <v>289.31093140000002</v>
      </c>
      <c r="O65" s="12">
        <v>295.84805460000001</v>
      </c>
      <c r="P65" s="12">
        <v>328.63454830000001</v>
      </c>
      <c r="Q65" s="12">
        <v>374.91101329999998</v>
      </c>
      <c r="R65" s="12">
        <v>388.10443880000003</v>
      </c>
      <c r="S65" s="12">
        <v>408.33224669999998</v>
      </c>
      <c r="T65" s="12">
        <v>394.58980810000003</v>
      </c>
      <c r="U65" s="12">
        <v>376.32682160000002</v>
      </c>
      <c r="V65" s="12">
        <v>382.56663029999999</v>
      </c>
      <c r="W65" s="12">
        <v>374.65265729999999</v>
      </c>
      <c r="X65" s="12">
        <v>353.20745249999999</v>
      </c>
      <c r="Y65" s="12">
        <v>354.09479399999998</v>
      </c>
      <c r="Z65" s="12">
        <v>347.7</v>
      </c>
      <c r="AA65" s="12">
        <v>328.03161599999999</v>
      </c>
      <c r="AB65" s="12">
        <v>329.016301</v>
      </c>
      <c r="AC65" s="12">
        <v>329.94082200000003</v>
      </c>
      <c r="AD65" s="12">
        <v>322.00501400000002</v>
      </c>
      <c r="AE65" s="12">
        <v>295.70013699999998</v>
      </c>
      <c r="AF65" s="12">
        <v>332.03380800000002</v>
      </c>
      <c r="AG65" s="12">
        <v>310.06060606060606</v>
      </c>
      <c r="AH65" s="12">
        <v>329.5</v>
      </c>
      <c r="AI65" s="12">
        <v>330.75</v>
      </c>
      <c r="AJ65" s="12">
        <v>363.91666666666669</v>
      </c>
      <c r="AK65" s="12">
        <v>394.33333333333337</v>
      </c>
      <c r="AL65" s="12">
        <v>442.33333333333331</v>
      </c>
      <c r="AM65" s="12">
        <v>483.41666666666663</v>
      </c>
      <c r="AO65" s="3"/>
    </row>
    <row r="66" spans="1:43" x14ac:dyDescent="0.2">
      <c r="A66" s="19" t="s">
        <v>28</v>
      </c>
      <c r="B66" s="12">
        <v>723.68673899999999</v>
      </c>
      <c r="C66" s="12">
        <v>896.41715069999998</v>
      </c>
      <c r="D66" s="12">
        <v>989.90646599999991</v>
      </c>
      <c r="E66" s="12">
        <v>994.39424600000007</v>
      </c>
      <c r="F66" s="12">
        <v>844.55227400000001</v>
      </c>
      <c r="G66" s="12">
        <v>790.750631</v>
      </c>
      <c r="H66" s="12">
        <v>869.07246499999997</v>
      </c>
      <c r="I66" s="12">
        <v>978.51180799999997</v>
      </c>
      <c r="J66" s="12">
        <v>1079.0879729999999</v>
      </c>
      <c r="K66" s="12">
        <v>1082.317178</v>
      </c>
      <c r="L66" s="12">
        <v>1207.4851229999999</v>
      </c>
      <c r="M66" s="12">
        <v>1259.0044109999999</v>
      </c>
      <c r="N66" s="12">
        <v>1363.8505479999999</v>
      </c>
      <c r="O66" s="12">
        <v>1496.086221</v>
      </c>
      <c r="P66" s="12">
        <v>1613.4646309999998</v>
      </c>
      <c r="Q66" s="12">
        <v>1568.422525</v>
      </c>
      <c r="R66" s="12">
        <v>1697.9135880000001</v>
      </c>
      <c r="S66" s="12">
        <v>1753.5650419999999</v>
      </c>
      <c r="T66" s="12">
        <v>1685.3585799999998</v>
      </c>
      <c r="U66" s="12">
        <v>1667.185753</v>
      </c>
      <c r="V66" s="12">
        <v>1600.2155339999999</v>
      </c>
      <c r="W66" s="12">
        <v>1652.944082</v>
      </c>
      <c r="X66" s="12">
        <v>1692.63789</v>
      </c>
      <c r="Y66" s="12">
        <v>1402.6122190000001</v>
      </c>
      <c r="Z66" s="12">
        <v>1625.2188209999999</v>
      </c>
      <c r="AA66" s="12">
        <v>1666.201695</v>
      </c>
      <c r="AB66" s="12">
        <v>1847.6248499999999</v>
      </c>
      <c r="AC66" s="12">
        <v>1940.80564</v>
      </c>
      <c r="AD66" s="12">
        <v>2130.8667100000002</v>
      </c>
      <c r="AE66" s="12">
        <v>2482.868602</v>
      </c>
      <c r="AF66" s="12">
        <v>2736.9677839999999</v>
      </c>
      <c r="AG66" s="12">
        <v>3229.166666666667</v>
      </c>
      <c r="AH66" s="12">
        <v>2999.9166666666665</v>
      </c>
      <c r="AI66" s="12">
        <v>3057</v>
      </c>
      <c r="AJ66" s="12">
        <v>3140.583333333333</v>
      </c>
      <c r="AK66" s="12">
        <v>3341.916666666667</v>
      </c>
      <c r="AL66" s="12">
        <v>3369.5</v>
      </c>
      <c r="AM66" s="12">
        <v>3611.9166666666665</v>
      </c>
      <c r="AO66" s="3"/>
    </row>
    <row r="67" spans="1:43" x14ac:dyDescent="0.2">
      <c r="A67" s="19" t="s">
        <v>45</v>
      </c>
      <c r="B67" s="12">
        <v>538.88945205479456</v>
      </c>
      <c r="C67" s="12">
        <v>540.15178082191778</v>
      </c>
      <c r="D67" s="12">
        <v>542.7288219178082</v>
      </c>
      <c r="E67" s="12">
        <v>587.23030136986301</v>
      </c>
      <c r="F67" s="12">
        <v>613.73173958904113</v>
      </c>
      <c r="G67" s="12">
        <v>609.30043835616436</v>
      </c>
      <c r="H67" s="12">
        <v>716.68438013698631</v>
      </c>
      <c r="I67" s="12">
        <v>724.60685150684935</v>
      </c>
      <c r="J67" s="12">
        <v>830.18164561643835</v>
      </c>
      <c r="K67" s="12">
        <v>947.08364287671236</v>
      </c>
      <c r="L67" s="12">
        <v>1120.3190410958905</v>
      </c>
      <c r="M67" s="12">
        <v>1394.0671249315069</v>
      </c>
      <c r="N67" s="12">
        <v>1773.2113815068494</v>
      </c>
      <c r="O67" s="12">
        <v>2016.1457293150686</v>
      </c>
      <c r="P67" s="12">
        <v>2104.4642980821918</v>
      </c>
      <c r="Q67" s="12">
        <v>2282.6768465753426</v>
      </c>
      <c r="R67" s="12">
        <v>2580.2792876712329</v>
      </c>
      <c r="S67" s="12">
        <v>2944.0958082191783</v>
      </c>
      <c r="T67" s="12">
        <v>2806.4346099999998</v>
      </c>
      <c r="U67" s="12">
        <v>2939.2584369863011</v>
      </c>
      <c r="V67" s="12">
        <v>3066.4422726027396</v>
      </c>
      <c r="W67" s="12">
        <v>2972.6511273972601</v>
      </c>
      <c r="X67" s="12">
        <v>2830.8415063013699</v>
      </c>
      <c r="Y67" s="12">
        <v>2814.43156</v>
      </c>
      <c r="Z67" s="12">
        <v>2843.2571376712331</v>
      </c>
      <c r="AA67" s="12">
        <v>2861.1374700000001</v>
      </c>
      <c r="AB67" s="12">
        <v>2963.8018113698631</v>
      </c>
      <c r="AC67" s="12">
        <v>2979.3633799999998</v>
      </c>
      <c r="AD67" s="12">
        <v>2992.5101784931508</v>
      </c>
      <c r="AE67" s="12">
        <v>3082.9412641095892</v>
      </c>
      <c r="AF67" s="12">
        <v>3194.1093943835617</v>
      </c>
      <c r="AG67" s="12">
        <v>3283.554741231439</v>
      </c>
      <c r="AH67" s="12">
        <v>3407.8052669941908</v>
      </c>
      <c r="AI67" s="12">
        <v>3349.6724119303635</v>
      </c>
      <c r="AJ67" s="12">
        <v>3361.4280744367643</v>
      </c>
      <c r="AK67" s="12">
        <v>3625.3226319764467</v>
      </c>
      <c r="AL67" s="12">
        <v>3828.5962808389395</v>
      </c>
      <c r="AM67" s="12">
        <v>3909.626072004608</v>
      </c>
      <c r="AO67" s="3"/>
    </row>
    <row r="68" spans="1:43" x14ac:dyDescent="0.2">
      <c r="A68" s="19" t="s">
        <v>46</v>
      </c>
      <c r="B68" s="12">
        <v>240.54835840000001</v>
      </c>
      <c r="C68" s="12">
        <v>230.82898370000001</v>
      </c>
      <c r="D68" s="12">
        <v>206.61880500000001</v>
      </c>
      <c r="E68" s="12">
        <v>224.746759</v>
      </c>
      <c r="F68" s="12">
        <v>223.30191479999999</v>
      </c>
      <c r="G68" s="12">
        <v>195.42898310000001</v>
      </c>
      <c r="H68" s="12">
        <v>199.4603319</v>
      </c>
      <c r="I68" s="12">
        <v>230.83607369999999</v>
      </c>
      <c r="J68" s="12">
        <v>256.28058049999999</v>
      </c>
      <c r="K68" s="12">
        <v>323.27522499999998</v>
      </c>
      <c r="L68" s="12">
        <v>384.11083300000001</v>
      </c>
      <c r="M68" s="12">
        <v>387.94511</v>
      </c>
      <c r="N68" s="12">
        <v>445.82150999999999</v>
      </c>
      <c r="O68" s="12">
        <v>516.70345199999997</v>
      </c>
      <c r="P68" s="12">
        <v>588.31874800000003</v>
      </c>
      <c r="Q68" s="12">
        <v>659.32141000000001</v>
      </c>
      <c r="R68" s="12">
        <v>809.25379099999998</v>
      </c>
      <c r="S68" s="12">
        <v>819.13032629999998</v>
      </c>
      <c r="T68" s="12">
        <v>732.29191830000002</v>
      </c>
      <c r="U68" s="12">
        <v>771.5223178</v>
      </c>
      <c r="V68" s="12">
        <v>698.65283820000002</v>
      </c>
      <c r="W68" s="12">
        <v>721.26721113999997</v>
      </c>
      <c r="X68" s="12">
        <v>797.49657500000001</v>
      </c>
      <c r="Y68" s="12">
        <v>842.82131500000003</v>
      </c>
      <c r="Z68" s="12">
        <v>950.27326000000005</v>
      </c>
      <c r="AA68" s="12">
        <v>902.65221899999995</v>
      </c>
      <c r="AB68" s="12">
        <v>894.254411</v>
      </c>
      <c r="AC68" s="12">
        <v>851.372164</v>
      </c>
      <c r="AD68" s="12">
        <v>851.79052100000001</v>
      </c>
      <c r="AE68" s="12">
        <v>876.70049300000005</v>
      </c>
      <c r="AF68" s="12">
        <v>932.78112299999998</v>
      </c>
      <c r="AG68" s="12">
        <v>887.58333333333337</v>
      </c>
      <c r="AH68" s="12">
        <v>973.41666666666674</v>
      </c>
      <c r="AI68" s="12">
        <v>999.16666666666663</v>
      </c>
      <c r="AJ68" s="12">
        <v>982.41666666666663</v>
      </c>
      <c r="AK68" s="12">
        <v>1023</v>
      </c>
      <c r="AL68" s="12">
        <v>1019.8333333333334</v>
      </c>
      <c r="AM68" s="12">
        <v>1080.8333333333333</v>
      </c>
      <c r="AO68" s="3"/>
    </row>
    <row r="69" spans="1:43" x14ac:dyDescent="0.2">
      <c r="A69" s="19" t="s">
        <v>4</v>
      </c>
      <c r="B69" s="12">
        <v>854.23219211999981</v>
      </c>
      <c r="C69" s="12">
        <v>843.03306825999994</v>
      </c>
      <c r="D69" s="12">
        <v>843.58276735260267</v>
      </c>
      <c r="E69" s="12">
        <v>840.34712297424653</v>
      </c>
      <c r="F69" s="12">
        <v>835.52704172046572</v>
      </c>
      <c r="G69" s="12">
        <v>818.00125985146565</v>
      </c>
      <c r="H69" s="12">
        <v>759.30481080381173</v>
      </c>
      <c r="I69" s="12">
        <v>790.82590416973392</v>
      </c>
      <c r="J69" s="12">
        <v>848.30594430302563</v>
      </c>
      <c r="K69" s="12">
        <v>931.10356043171259</v>
      </c>
      <c r="L69" s="12">
        <v>961.75480948406368</v>
      </c>
      <c r="M69" s="12">
        <v>944.3977013642957</v>
      </c>
      <c r="N69" s="12">
        <v>1051.3424630385036</v>
      </c>
      <c r="O69" s="12">
        <v>1187.5902621997791</v>
      </c>
      <c r="P69" s="12">
        <v>1194.6853507214482</v>
      </c>
      <c r="Q69" s="12">
        <v>1413.4495228109085</v>
      </c>
      <c r="R69" s="12">
        <v>1548.292022161922</v>
      </c>
      <c r="S69" s="12">
        <v>1577.4531154904694</v>
      </c>
      <c r="T69" s="12">
        <v>1644.0946005474962</v>
      </c>
      <c r="U69" s="12">
        <v>1731.187346070918</v>
      </c>
      <c r="V69" s="12">
        <v>1754.6777266759141</v>
      </c>
      <c r="W69" s="12">
        <v>1760.3651707771587</v>
      </c>
      <c r="X69" s="12">
        <v>1793.4886681794753</v>
      </c>
      <c r="Y69" s="12">
        <v>1877.9923009170855</v>
      </c>
      <c r="Z69" s="12">
        <v>2131.0415783258568</v>
      </c>
      <c r="AA69" s="12">
        <v>2168.9415802479316</v>
      </c>
      <c r="AB69" s="12">
        <v>2144.237573932849</v>
      </c>
      <c r="AC69" s="12">
        <v>2257.0841500826441</v>
      </c>
      <c r="AD69" s="12">
        <v>2191.9006511310959</v>
      </c>
      <c r="AE69" s="12">
        <v>2282.4440498516437</v>
      </c>
      <c r="AF69" s="12">
        <v>2241.9165348152051</v>
      </c>
      <c r="AG69" s="12">
        <v>2413.5518589989756</v>
      </c>
      <c r="AH69" s="12">
        <v>2433.7503740375314</v>
      </c>
      <c r="AI69" s="12">
        <v>2498.0944529569892</v>
      </c>
      <c r="AJ69" s="12">
        <v>2568.899799160964</v>
      </c>
      <c r="AK69" s="12">
        <v>2611.1966918842813</v>
      </c>
      <c r="AL69" s="12">
        <v>2683.1661197770604</v>
      </c>
      <c r="AM69" s="12">
        <v>2696.713582597793</v>
      </c>
      <c r="AO69" s="3"/>
    </row>
    <row r="70" spans="1:43" x14ac:dyDescent="0.2">
      <c r="A70" s="18" t="s">
        <v>55</v>
      </c>
      <c r="B70" s="13">
        <f t="shared" ref="B70:AL70" si="30">SUM(B4,B8,B15,B24,B36,B45,B57)</f>
        <v>37602.999883746874</v>
      </c>
      <c r="C70" s="13">
        <f t="shared" si="30"/>
        <v>33802.173585903132</v>
      </c>
      <c r="D70" s="13">
        <f t="shared" si="30"/>
        <v>31945.573554556497</v>
      </c>
      <c r="E70" s="13">
        <f t="shared" si="30"/>
        <v>31003.265618587491</v>
      </c>
      <c r="F70" s="13">
        <f t="shared" si="30"/>
        <v>31626.789988271412</v>
      </c>
      <c r="G70" s="13">
        <f t="shared" si="30"/>
        <v>30135.346192104287</v>
      </c>
      <c r="H70" s="13">
        <f t="shared" si="30"/>
        <v>33776.657334361887</v>
      </c>
      <c r="I70" s="13">
        <f t="shared" si="30"/>
        <v>34698.482354967084</v>
      </c>
      <c r="J70" s="13">
        <f t="shared" si="30"/>
        <v>36101.168337874944</v>
      </c>
      <c r="K70" s="13">
        <f t="shared" si="30"/>
        <v>38101.926273586607</v>
      </c>
      <c r="L70" s="13">
        <f t="shared" si="30"/>
        <v>42777.850448040626</v>
      </c>
      <c r="M70" s="13">
        <f t="shared" si="30"/>
        <v>42322.878074793829</v>
      </c>
      <c r="N70" s="13">
        <f t="shared" si="30"/>
        <v>43825.715747564522</v>
      </c>
      <c r="O70" s="13">
        <f t="shared" si="30"/>
        <v>45269.136101382319</v>
      </c>
      <c r="P70" s="13">
        <f t="shared" si="30"/>
        <v>46037.11080543579</v>
      </c>
      <c r="Q70" s="13">
        <f t="shared" si="30"/>
        <v>46871.270600291777</v>
      </c>
      <c r="R70" s="13">
        <f t="shared" si="30"/>
        <v>49306.695099547345</v>
      </c>
      <c r="S70" s="13">
        <f t="shared" si="30"/>
        <v>51871.44762936973</v>
      </c>
      <c r="T70" s="13">
        <f t="shared" si="30"/>
        <v>52834.030338256474</v>
      </c>
      <c r="U70" s="13">
        <f t="shared" si="30"/>
        <v>52728.300357695902</v>
      </c>
      <c r="V70" s="13">
        <f t="shared" si="30"/>
        <v>55958.89364555158</v>
      </c>
      <c r="W70" s="13">
        <f t="shared" si="30"/>
        <v>56310.083842950895</v>
      </c>
      <c r="X70" s="13">
        <f t="shared" si="30"/>
        <v>56089.064320729471</v>
      </c>
      <c r="Y70" s="13">
        <f t="shared" si="30"/>
        <v>58431.872707866118</v>
      </c>
      <c r="Z70" s="13">
        <f t="shared" si="30"/>
        <v>61990.067203876031</v>
      </c>
      <c r="AA70" s="13">
        <f t="shared" si="30"/>
        <v>63555.03453481535</v>
      </c>
      <c r="AB70" s="13">
        <f t="shared" si="30"/>
        <v>65122.578662771586</v>
      </c>
      <c r="AC70" s="13">
        <f t="shared" si="30"/>
        <v>65862.233356787619</v>
      </c>
      <c r="AD70" s="13">
        <f t="shared" si="30"/>
        <v>66215.385319927838</v>
      </c>
      <c r="AE70" s="13">
        <f t="shared" si="30"/>
        <v>64555.853940832356</v>
      </c>
      <c r="AF70" s="13">
        <f t="shared" si="30"/>
        <v>66299.6038200654</v>
      </c>
      <c r="AG70" s="13">
        <f t="shared" si="30"/>
        <v>66344.678024282883</v>
      </c>
      <c r="AH70" s="13">
        <f t="shared" si="30"/>
        <v>66982.677656462562</v>
      </c>
      <c r="AI70" s="13">
        <f t="shared" si="30"/>
        <v>66068.347144250729</v>
      </c>
      <c r="AJ70" s="13">
        <f t="shared" si="30"/>
        <v>66145.914852222544</v>
      </c>
      <c r="AK70" s="13">
        <f t="shared" si="30"/>
        <v>69579.745837872659</v>
      </c>
      <c r="AL70" s="13">
        <f t="shared" si="30"/>
        <v>72416.403499924927</v>
      </c>
      <c r="AM70" s="13">
        <f>SUM(AM4,AM8,AM15,AM24,AM36,AM45,AM57)</f>
        <v>75284.858357397112</v>
      </c>
      <c r="AO70" s="3"/>
    </row>
    <row r="71" spans="1:43" x14ac:dyDescent="0.2">
      <c r="A71" s="21" t="s">
        <v>1</v>
      </c>
      <c r="B71" s="14"/>
      <c r="C71" s="14"/>
      <c r="D71" s="14"/>
      <c r="E71" s="14"/>
      <c r="F71" s="14"/>
      <c r="G71" s="14"/>
      <c r="H71" s="14"/>
      <c r="I71" s="14"/>
      <c r="J71" s="14"/>
      <c r="K71" s="14"/>
      <c r="L71" s="14"/>
      <c r="M71" s="14"/>
      <c r="N71" s="14"/>
      <c r="O71" s="14"/>
      <c r="P71" s="14"/>
      <c r="Q71" s="15"/>
      <c r="R71" s="16"/>
      <c r="S71" s="16"/>
      <c r="T71" s="16"/>
      <c r="U71" s="16"/>
      <c r="V71" s="16"/>
      <c r="W71" s="16"/>
      <c r="X71" s="16"/>
      <c r="Y71" s="16"/>
      <c r="Z71" s="16"/>
      <c r="AA71" s="16"/>
      <c r="AB71" s="16"/>
      <c r="AC71" s="16"/>
      <c r="AD71" s="16"/>
      <c r="AE71" s="16"/>
      <c r="AF71" s="16"/>
      <c r="AG71" s="16"/>
      <c r="AH71" s="16"/>
      <c r="AI71" s="16"/>
      <c r="AJ71" s="16"/>
      <c r="AK71" s="16"/>
      <c r="AL71" s="16"/>
      <c r="AM71" s="16"/>
      <c r="AO71" s="3"/>
    </row>
    <row r="72" spans="1:43" x14ac:dyDescent="0.2">
      <c r="A72" s="10" t="s">
        <v>47</v>
      </c>
      <c r="B72" s="14">
        <f>SUM(B11,B13,B38,B39,B40,B41,B42,B43,B46,B47,B49,B50,B51,B53)</f>
        <v>395.00660850132601</v>
      </c>
      <c r="C72" s="14">
        <f>SUM(C11,C13,C38,C39,C40,C41,C42,C43,C46,C47,C49,C50,C51,C53)</f>
        <v>391.51834408277938</v>
      </c>
      <c r="D72" s="14">
        <f t="shared" ref="D72:AM72" si="31">SUM(D11,D13,D38,D39,D40,D41,D42,D43,D46,D47,D49,D50,D51,D53)</f>
        <v>377.25215801114052</v>
      </c>
      <c r="E72" s="14">
        <f t="shared" si="31"/>
        <v>447.39876058083212</v>
      </c>
      <c r="F72" s="14">
        <f t="shared" si="31"/>
        <v>360.021569884808</v>
      </c>
      <c r="G72" s="14">
        <f t="shared" si="31"/>
        <v>418.69036488192052</v>
      </c>
      <c r="H72" s="14">
        <f t="shared" si="31"/>
        <v>449.23484902929715</v>
      </c>
      <c r="I72" s="14">
        <f t="shared" si="31"/>
        <v>420.04460394470925</v>
      </c>
      <c r="J72" s="14">
        <f t="shared" si="31"/>
        <v>404.13250245098965</v>
      </c>
      <c r="K72" s="14">
        <f t="shared" si="31"/>
        <v>371.55989998113671</v>
      </c>
      <c r="L72" s="14">
        <f t="shared" si="31"/>
        <v>368.34967980714146</v>
      </c>
      <c r="M72" s="14">
        <f t="shared" si="31"/>
        <v>475.0668187533297</v>
      </c>
      <c r="N72" s="14">
        <f t="shared" si="31"/>
        <v>501.92409322551487</v>
      </c>
      <c r="O72" s="14">
        <f t="shared" si="31"/>
        <v>423.81793960049436</v>
      </c>
      <c r="P72" s="14">
        <f t="shared" si="31"/>
        <v>384.02239256694077</v>
      </c>
      <c r="Q72" s="14">
        <f t="shared" si="31"/>
        <v>374.66664372214376</v>
      </c>
      <c r="R72" s="14">
        <f t="shared" si="31"/>
        <v>331.39132522360131</v>
      </c>
      <c r="S72" s="14">
        <f t="shared" si="31"/>
        <v>394.22458395090109</v>
      </c>
      <c r="T72" s="14">
        <f t="shared" si="31"/>
        <v>554.8559177680786</v>
      </c>
      <c r="U72" s="14">
        <f t="shared" si="31"/>
        <v>431.35200751520591</v>
      </c>
      <c r="V72" s="14">
        <f t="shared" si="31"/>
        <v>594.92850959668772</v>
      </c>
      <c r="W72" s="14">
        <f t="shared" si="31"/>
        <v>502.0901509408281</v>
      </c>
      <c r="X72" s="14">
        <f t="shared" si="31"/>
        <v>586.57094082707624</v>
      </c>
      <c r="Y72" s="14">
        <f t="shared" si="31"/>
        <v>840.62259946348809</v>
      </c>
      <c r="Z72" s="14">
        <f t="shared" si="31"/>
        <v>913.05587198310832</v>
      </c>
      <c r="AA72" s="14">
        <f t="shared" si="31"/>
        <v>970.07368478597857</v>
      </c>
      <c r="AB72" s="14">
        <f t="shared" si="31"/>
        <v>1222.1990970402144</v>
      </c>
      <c r="AC72" s="14">
        <f t="shared" si="31"/>
        <v>1347.3373762073531</v>
      </c>
      <c r="AD72" s="14">
        <f t="shared" si="31"/>
        <v>1424.3838104584424</v>
      </c>
      <c r="AE72" s="14">
        <f t="shared" si="31"/>
        <v>1432.6321301981875</v>
      </c>
      <c r="AF72" s="14">
        <f t="shared" si="31"/>
        <v>1334.9055255262817</v>
      </c>
      <c r="AG72" s="14">
        <f t="shared" si="31"/>
        <v>1342.428688891483</v>
      </c>
      <c r="AH72" s="14">
        <f t="shared" si="31"/>
        <v>1649.5623280709667</v>
      </c>
      <c r="AI72" s="14">
        <f t="shared" si="31"/>
        <v>1848.5588014956106</v>
      </c>
      <c r="AJ72" s="14">
        <f t="shared" si="31"/>
        <v>2064.2331724023024</v>
      </c>
      <c r="AK72" s="14">
        <f t="shared" si="31"/>
        <v>2306.4695159803923</v>
      </c>
      <c r="AL72" s="14">
        <f t="shared" si="31"/>
        <v>2150.0504070840329</v>
      </c>
      <c r="AM72" s="14">
        <f t="shared" si="31"/>
        <v>2064.8876041663311</v>
      </c>
      <c r="AO72" s="3"/>
    </row>
    <row r="73" spans="1:43" x14ac:dyDescent="0.2">
      <c r="A73" s="10" t="s">
        <v>29</v>
      </c>
      <c r="B73" s="14">
        <v>30133.500020732125</v>
      </c>
      <c r="C73" s="14">
        <v>26657.163861441815</v>
      </c>
      <c r="D73" s="14">
        <v>24912.577674536922</v>
      </c>
      <c r="E73" s="14">
        <v>24210.547272886008</v>
      </c>
      <c r="F73" s="14">
        <v>24916.929739214756</v>
      </c>
      <c r="G73" s="14">
        <v>23948.126817296041</v>
      </c>
      <c r="H73" s="14">
        <v>26684.937368635903</v>
      </c>
      <c r="I73" s="14">
        <v>27194.589324683111</v>
      </c>
      <c r="J73" s="14">
        <v>28336.938220769756</v>
      </c>
      <c r="K73" s="14">
        <v>29945.668364814606</v>
      </c>
      <c r="L73" s="14">
        <v>30865.981869500189</v>
      </c>
      <c r="M73" s="14">
        <v>30854.139018488797</v>
      </c>
      <c r="N73" s="14">
        <v>32165.413460314932</v>
      </c>
      <c r="O73" s="14">
        <v>33302.653754714491</v>
      </c>
      <c r="P73" s="14">
        <v>34300.113846578868</v>
      </c>
      <c r="Q73" s="14">
        <v>34377.738590455723</v>
      </c>
      <c r="R73" s="14">
        <v>36263.191391422552</v>
      </c>
      <c r="S73" s="14">
        <v>37873.766166744608</v>
      </c>
      <c r="T73" s="14">
        <v>38761.124764734457</v>
      </c>
      <c r="U73" s="14">
        <v>38670.909775909087</v>
      </c>
      <c r="V73" s="14">
        <v>40417.254195119749</v>
      </c>
      <c r="W73" s="14">
        <v>40545.517020555693</v>
      </c>
      <c r="X73" s="14">
        <v>39836.908288923136</v>
      </c>
      <c r="Y73" s="14">
        <v>41223.585573714139</v>
      </c>
      <c r="Z73" s="14">
        <v>42783.420045301231</v>
      </c>
      <c r="AA73" s="14">
        <v>43942.480439558632</v>
      </c>
      <c r="AB73" s="14">
        <v>43888.019227146367</v>
      </c>
      <c r="AC73" s="14">
        <v>43315.329101848918</v>
      </c>
      <c r="AD73" s="14">
        <v>42995.873290229589</v>
      </c>
      <c r="AE73" s="14">
        <v>40198.054029197869</v>
      </c>
      <c r="AF73" s="14">
        <v>41152.913425319879</v>
      </c>
      <c r="AG73" s="14">
        <v>40115.250125653009</v>
      </c>
      <c r="AH73" s="14">
        <v>40007.722413642361</v>
      </c>
      <c r="AI73" s="33">
        <v>38491.167809636885</v>
      </c>
      <c r="AJ73" s="33">
        <v>37514.630681062146</v>
      </c>
      <c r="AK73" s="33">
        <v>39131.070453922955</v>
      </c>
      <c r="AL73" s="33">
        <v>40332.570235025916</v>
      </c>
      <c r="AM73" s="33">
        <v>41259.127411023059</v>
      </c>
      <c r="AO73" s="3"/>
    </row>
    <row r="74" spans="1:43" s="1" customFormat="1" x14ac:dyDescent="0.2">
      <c r="A74" s="10" t="s">
        <v>30</v>
      </c>
      <c r="B74" s="14" t="s">
        <v>58</v>
      </c>
      <c r="C74" s="14" t="s">
        <v>58</v>
      </c>
      <c r="D74" s="14" t="s">
        <v>58</v>
      </c>
      <c r="E74" s="14" t="s">
        <v>58</v>
      </c>
      <c r="F74" s="14" t="s">
        <v>58</v>
      </c>
      <c r="G74" s="14" t="s">
        <v>58</v>
      </c>
      <c r="H74" s="14" t="s">
        <v>58</v>
      </c>
      <c r="I74" s="14" t="s">
        <v>58</v>
      </c>
      <c r="J74" s="14" t="s">
        <v>58</v>
      </c>
      <c r="K74" s="14" t="s">
        <v>58</v>
      </c>
      <c r="L74" s="14" t="s">
        <v>58</v>
      </c>
      <c r="M74" s="14" t="s">
        <v>58</v>
      </c>
      <c r="N74" s="14" t="s">
        <v>58</v>
      </c>
      <c r="O74" s="14">
        <v>1798.7945197629999</v>
      </c>
      <c r="P74" s="14">
        <v>1200.50857552</v>
      </c>
      <c r="Q74" s="14">
        <v>1226.7546846800001</v>
      </c>
      <c r="R74" s="14">
        <v>964.87695839200001</v>
      </c>
      <c r="S74" s="14">
        <v>950.0679595086508</v>
      </c>
      <c r="T74" s="14">
        <v>1027.884876267</v>
      </c>
      <c r="U74" s="14">
        <v>825.6310684</v>
      </c>
      <c r="V74" s="14">
        <v>862.74044905999995</v>
      </c>
      <c r="W74" s="14">
        <v>964.93457512800001</v>
      </c>
      <c r="X74" s="14">
        <v>1120.1504382210001</v>
      </c>
      <c r="Y74" s="14">
        <v>1218.143918211</v>
      </c>
      <c r="Z74" s="14">
        <v>1331.60009399</v>
      </c>
      <c r="AA74" s="14">
        <v>1217.5151781049999</v>
      </c>
      <c r="AB74" s="14">
        <v>1280.344465852</v>
      </c>
      <c r="AC74" s="14">
        <v>1217.6667395269999</v>
      </c>
      <c r="AD74" s="14">
        <v>1258.7013250099999</v>
      </c>
      <c r="AE74" s="14">
        <v>1253.9371779359999</v>
      </c>
      <c r="AF74" s="14">
        <v>1167.7956160430001</v>
      </c>
      <c r="AG74" s="14">
        <v>1278</v>
      </c>
      <c r="AH74" s="14">
        <v>1290.1628954613334</v>
      </c>
      <c r="AI74" s="33">
        <v>1178.0395434026668</v>
      </c>
      <c r="AJ74" s="33">
        <v>1202.3408311349999</v>
      </c>
      <c r="AK74" s="33">
        <v>1274.7648520731118</v>
      </c>
      <c r="AL74" s="33">
        <v>1174.1681880139129</v>
      </c>
      <c r="AM74" s="33">
        <v>1192.0279910727165</v>
      </c>
      <c r="AN74" s="2"/>
      <c r="AO74" s="3"/>
      <c r="AP74" s="2"/>
      <c r="AQ74" s="2"/>
    </row>
    <row r="75" spans="1:43" s="1" customFormat="1" x14ac:dyDescent="0.2">
      <c r="A75" s="6"/>
      <c r="B75" s="7"/>
      <c r="C75" s="7"/>
      <c r="D75" s="7"/>
      <c r="E75" s="7"/>
      <c r="F75" s="7"/>
      <c r="G75" s="7"/>
      <c r="H75" s="7"/>
      <c r="I75" s="7"/>
      <c r="J75" s="7"/>
      <c r="K75" s="7"/>
      <c r="L75" s="7"/>
      <c r="M75" s="7"/>
      <c r="N75" s="7"/>
      <c r="O75" s="7"/>
      <c r="P75" s="7"/>
      <c r="Q75" s="7"/>
      <c r="R75" s="7"/>
      <c r="S75" s="7"/>
      <c r="T75" s="7"/>
      <c r="U75" s="7"/>
      <c r="V75" s="7"/>
      <c r="W75" s="7"/>
      <c r="X75" s="7"/>
      <c r="Y75" s="2"/>
      <c r="Z75" s="2"/>
      <c r="AA75" s="2"/>
      <c r="AB75" s="2"/>
      <c r="AC75" s="2"/>
      <c r="AD75" s="2"/>
      <c r="AE75" s="2"/>
      <c r="AF75" s="2"/>
      <c r="AG75" s="2"/>
      <c r="AH75" s="2"/>
      <c r="AI75" s="2"/>
      <c r="AJ75" s="2"/>
      <c r="AK75" s="2"/>
      <c r="AL75" s="2"/>
      <c r="AM75" s="2"/>
    </row>
    <row r="76" spans="1:43" s="1" customFormat="1" ht="38.25" x14ac:dyDescent="0.2">
      <c r="A76" s="24" t="s">
        <v>59</v>
      </c>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row>
    <row r="77" spans="1:43" s="1" customFormat="1" x14ac:dyDescent="0.2">
      <c r="A77" s="6"/>
      <c r="B77" s="7"/>
      <c r="C77" s="7"/>
      <c r="D77" s="7"/>
      <c r="E77" s="7"/>
      <c r="F77" s="7"/>
      <c r="G77" s="7"/>
      <c r="H77" s="7"/>
      <c r="I77" s="7"/>
      <c r="J77" s="7"/>
      <c r="K77" s="7"/>
      <c r="L77" s="7"/>
      <c r="M77" s="7"/>
      <c r="N77" s="7"/>
      <c r="O77" s="7"/>
      <c r="P77" s="7"/>
      <c r="Q77" s="7"/>
      <c r="R77" s="7"/>
      <c r="S77" s="7"/>
      <c r="T77" s="7"/>
      <c r="U77" s="7"/>
      <c r="V77" s="7"/>
      <c r="W77" s="7"/>
      <c r="X77" s="7"/>
      <c r="Y77" s="2"/>
      <c r="Z77" s="2"/>
      <c r="AA77" s="2"/>
      <c r="AB77" s="2"/>
      <c r="AC77" s="2"/>
      <c r="AD77" s="2"/>
      <c r="AE77" s="2"/>
      <c r="AF77" s="2"/>
      <c r="AG77" s="34"/>
      <c r="AH77" s="34"/>
      <c r="AI77" s="34"/>
      <c r="AJ77" s="34"/>
      <c r="AK77" s="34"/>
      <c r="AL77" s="34"/>
      <c r="AM77" s="34"/>
    </row>
    <row r="78" spans="1:43" x14ac:dyDescent="0.2">
      <c r="A78" s="22"/>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4"/>
      <c r="AH78" s="34"/>
      <c r="AI78" s="34"/>
      <c r="AJ78" s="34"/>
      <c r="AK78" s="34"/>
      <c r="AL78" s="34"/>
      <c r="AM78" s="34"/>
      <c r="AN78" s="1"/>
      <c r="AO78" s="1"/>
      <c r="AP78" s="1"/>
      <c r="AQ78" s="1"/>
    </row>
    <row r="79" spans="1:43" x14ac:dyDescent="0.2">
      <c r="A79" s="31" t="s">
        <v>71</v>
      </c>
      <c r="B79" s="32"/>
      <c r="C79" s="32"/>
      <c r="D79" s="32"/>
      <c r="E79" s="32"/>
      <c r="F79" s="32"/>
      <c r="G79" s="32"/>
      <c r="H79" s="32"/>
      <c r="I79" s="32"/>
      <c r="J79" s="32"/>
      <c r="K79" s="32"/>
      <c r="L79" s="32"/>
      <c r="M79" s="32"/>
      <c r="N79" s="32"/>
      <c r="O79" s="32"/>
      <c r="AG79" s="34"/>
      <c r="AH79" s="34"/>
      <c r="AI79" s="34"/>
      <c r="AJ79" s="34"/>
      <c r="AK79" s="34"/>
      <c r="AL79" s="34"/>
      <c r="AM79" s="34"/>
      <c r="AN79" s="1"/>
      <c r="AO79" s="1"/>
    </row>
    <row r="80" spans="1:43" x14ac:dyDescent="0.2">
      <c r="A80" s="32"/>
      <c r="B80" s="32"/>
      <c r="C80" s="32"/>
      <c r="D80" s="32"/>
      <c r="E80" s="32"/>
      <c r="F80" s="32"/>
      <c r="G80" s="32"/>
      <c r="H80" s="32"/>
      <c r="I80" s="32"/>
      <c r="J80" s="32"/>
      <c r="K80" s="32"/>
      <c r="L80" s="32"/>
      <c r="M80" s="32"/>
      <c r="N80" s="32"/>
      <c r="O80" s="32"/>
      <c r="AG80" s="34"/>
      <c r="AH80" s="34"/>
      <c r="AI80" s="34"/>
      <c r="AJ80" s="34"/>
      <c r="AK80" s="34"/>
      <c r="AL80" s="34"/>
      <c r="AM80" s="34"/>
      <c r="AN80" s="1"/>
      <c r="AO80" s="1"/>
    </row>
    <row r="81" spans="1:41" x14ac:dyDescent="0.2">
      <c r="A81" s="32"/>
      <c r="B81" s="32"/>
      <c r="C81" s="32"/>
      <c r="D81" s="32"/>
      <c r="E81" s="32"/>
      <c r="F81" s="32"/>
      <c r="G81" s="32"/>
      <c r="H81" s="32"/>
      <c r="I81" s="32"/>
      <c r="J81" s="32"/>
      <c r="K81" s="32"/>
      <c r="L81" s="32"/>
      <c r="M81" s="32"/>
      <c r="N81" s="32"/>
      <c r="O81" s="32"/>
      <c r="AG81" s="34"/>
      <c r="AH81" s="34"/>
      <c r="AI81" s="34"/>
      <c r="AJ81" s="34"/>
      <c r="AK81" s="34"/>
      <c r="AL81" s="34"/>
      <c r="AM81" s="34"/>
      <c r="AN81" s="1"/>
      <c r="AO81" s="1"/>
    </row>
    <row r="82" spans="1:41" x14ac:dyDescent="0.2">
      <c r="A82" s="32"/>
      <c r="B82" s="32"/>
      <c r="C82" s="32"/>
      <c r="D82" s="32"/>
      <c r="E82" s="32"/>
      <c r="F82" s="32"/>
      <c r="G82" s="32"/>
      <c r="H82" s="32"/>
      <c r="I82" s="32"/>
      <c r="J82" s="32"/>
      <c r="K82" s="32"/>
      <c r="L82" s="32"/>
      <c r="M82" s="32"/>
      <c r="N82" s="32"/>
      <c r="O82" s="32"/>
      <c r="AI82" s="25"/>
      <c r="AJ82" s="25"/>
      <c r="AK82" s="25"/>
      <c r="AL82" s="25"/>
      <c r="AM82" s="25"/>
    </row>
    <row r="83" spans="1:41" x14ac:dyDescent="0.2">
      <c r="A83" s="32"/>
      <c r="B83" s="32"/>
      <c r="C83" s="32"/>
      <c r="D83" s="32"/>
      <c r="E83" s="32"/>
      <c r="F83" s="32"/>
      <c r="G83" s="32"/>
      <c r="H83" s="32"/>
      <c r="I83" s="32"/>
      <c r="J83" s="32"/>
      <c r="K83" s="32"/>
      <c r="L83" s="32"/>
      <c r="M83" s="32"/>
      <c r="N83" s="32"/>
      <c r="O83" s="32"/>
      <c r="AI83" s="25"/>
      <c r="AJ83" s="25"/>
      <c r="AK83" s="25"/>
      <c r="AL83" s="25"/>
      <c r="AM83" s="25"/>
    </row>
    <row r="84" spans="1:41" x14ac:dyDescent="0.2">
      <c r="A84" s="35" t="s">
        <v>64</v>
      </c>
      <c r="B84" s="35"/>
      <c r="C84" s="35"/>
      <c r="D84" s="35"/>
      <c r="E84" s="35"/>
      <c r="F84" s="35"/>
      <c r="G84" s="35"/>
      <c r="H84" s="35"/>
      <c r="I84" s="35"/>
      <c r="J84" s="35"/>
      <c r="K84" s="35"/>
      <c r="L84" s="35"/>
      <c r="M84" s="35"/>
      <c r="N84" s="35"/>
      <c r="O84" s="35"/>
      <c r="AI84" s="25"/>
      <c r="AJ84" s="25"/>
      <c r="AK84" s="25"/>
      <c r="AL84" s="25"/>
      <c r="AM84" s="25"/>
    </row>
    <row r="85" spans="1:41" x14ac:dyDescent="0.2">
      <c r="A85" s="35"/>
      <c r="B85" s="35"/>
      <c r="C85" s="35"/>
      <c r="D85" s="35"/>
      <c r="E85" s="35"/>
      <c r="F85" s="35"/>
      <c r="G85" s="35"/>
      <c r="H85" s="35"/>
      <c r="I85" s="35"/>
      <c r="J85" s="35"/>
      <c r="K85" s="35"/>
      <c r="L85" s="35"/>
      <c r="M85" s="35"/>
      <c r="N85" s="35"/>
      <c r="O85" s="35"/>
      <c r="AI85" s="25"/>
      <c r="AJ85" s="25"/>
      <c r="AK85" s="25"/>
      <c r="AL85" s="25"/>
      <c r="AM85" s="25"/>
    </row>
    <row r="86" spans="1:41" x14ac:dyDescent="0.2">
      <c r="A86" s="35"/>
      <c r="B86" s="35"/>
      <c r="C86" s="35"/>
      <c r="D86" s="35"/>
      <c r="E86" s="35"/>
      <c r="F86" s="35"/>
      <c r="G86" s="35"/>
      <c r="H86" s="35"/>
      <c r="I86" s="35"/>
      <c r="J86" s="35"/>
      <c r="K86" s="35"/>
      <c r="L86" s="35"/>
      <c r="M86" s="35"/>
      <c r="N86" s="35"/>
      <c r="O86" s="35"/>
      <c r="AI86" s="25"/>
      <c r="AJ86" s="25"/>
      <c r="AK86" s="25"/>
      <c r="AL86" s="25"/>
      <c r="AM86" s="25"/>
    </row>
    <row r="87" spans="1:41" x14ac:dyDescent="0.2">
      <c r="A87" s="35"/>
      <c r="B87" s="35"/>
      <c r="C87" s="35"/>
      <c r="D87" s="35"/>
      <c r="E87" s="35"/>
      <c r="F87" s="35"/>
      <c r="G87" s="35"/>
      <c r="H87" s="35"/>
      <c r="I87" s="35"/>
      <c r="J87" s="35"/>
      <c r="K87" s="35"/>
      <c r="L87" s="35"/>
      <c r="M87" s="35"/>
      <c r="N87" s="35"/>
      <c r="O87" s="35"/>
    </row>
    <row r="88" spans="1:41" x14ac:dyDescent="0.2">
      <c r="A88" s="35"/>
      <c r="B88" s="35"/>
      <c r="C88" s="35"/>
      <c r="D88" s="35"/>
      <c r="E88" s="35"/>
      <c r="F88" s="35"/>
      <c r="G88" s="35"/>
      <c r="H88" s="35"/>
      <c r="I88" s="35"/>
      <c r="J88" s="35"/>
      <c r="K88" s="35"/>
      <c r="L88" s="35"/>
      <c r="M88" s="35"/>
      <c r="N88" s="35"/>
      <c r="O88" s="35"/>
    </row>
    <row r="89" spans="1:41" x14ac:dyDescent="0.2">
      <c r="A89" s="35"/>
      <c r="B89" s="35"/>
      <c r="C89" s="35"/>
      <c r="D89" s="35"/>
      <c r="E89" s="35"/>
      <c r="F89" s="35"/>
      <c r="G89" s="35"/>
      <c r="H89" s="35"/>
      <c r="I89" s="35"/>
      <c r="J89" s="35"/>
      <c r="K89" s="35"/>
      <c r="L89" s="35"/>
      <c r="M89" s="35"/>
      <c r="N89" s="35"/>
      <c r="O89" s="35"/>
    </row>
    <row r="90" spans="1:41" x14ac:dyDescent="0.2">
      <c r="A90" s="35"/>
      <c r="B90" s="35"/>
      <c r="C90" s="35"/>
      <c r="D90" s="35"/>
      <c r="E90" s="35"/>
      <c r="F90" s="35"/>
      <c r="G90" s="35"/>
      <c r="H90" s="35"/>
      <c r="I90" s="35"/>
      <c r="J90" s="35"/>
      <c r="K90" s="35"/>
      <c r="L90" s="35"/>
      <c r="M90" s="35"/>
      <c r="N90" s="35"/>
      <c r="O90" s="35"/>
    </row>
    <row r="91" spans="1:41" x14ac:dyDescent="0.2">
      <c r="A91" s="35"/>
      <c r="B91" s="35"/>
      <c r="C91" s="35"/>
      <c r="D91" s="35"/>
      <c r="E91" s="35"/>
      <c r="F91" s="35"/>
      <c r="G91" s="35"/>
      <c r="H91" s="35"/>
      <c r="I91" s="35"/>
      <c r="J91" s="35"/>
      <c r="K91" s="35"/>
      <c r="L91" s="35"/>
      <c r="M91" s="35"/>
      <c r="N91" s="35"/>
      <c r="O91" s="35"/>
    </row>
    <row r="92" spans="1:41" x14ac:dyDescent="0.2">
      <c r="A92" s="35"/>
      <c r="B92" s="35"/>
      <c r="C92" s="35"/>
      <c r="D92" s="35"/>
      <c r="E92" s="35"/>
      <c r="F92" s="35"/>
      <c r="G92" s="35"/>
      <c r="H92" s="35"/>
      <c r="I92" s="35"/>
      <c r="J92" s="35"/>
      <c r="K92" s="35"/>
      <c r="L92" s="35"/>
      <c r="M92" s="35"/>
      <c r="N92" s="35"/>
      <c r="O92" s="35"/>
    </row>
    <row r="93" spans="1:41" x14ac:dyDescent="0.2">
      <c r="A93" s="35"/>
      <c r="B93" s="35"/>
      <c r="C93" s="35"/>
      <c r="D93" s="35"/>
      <c r="E93" s="35"/>
      <c r="F93" s="35"/>
      <c r="G93" s="35"/>
      <c r="H93" s="35"/>
      <c r="I93" s="35"/>
      <c r="J93" s="35"/>
      <c r="K93" s="35"/>
      <c r="L93" s="35"/>
      <c r="M93" s="35"/>
      <c r="N93" s="35"/>
      <c r="O93" s="35"/>
    </row>
    <row r="94" spans="1:41" x14ac:dyDescent="0.2">
      <c r="A94" s="35"/>
      <c r="B94" s="35"/>
      <c r="C94" s="35"/>
      <c r="D94" s="35"/>
      <c r="E94" s="35"/>
      <c r="F94" s="35"/>
      <c r="G94" s="35"/>
      <c r="H94" s="35"/>
      <c r="I94" s="35"/>
      <c r="J94" s="35"/>
      <c r="K94" s="35"/>
      <c r="L94" s="35"/>
      <c r="M94" s="35"/>
      <c r="N94" s="35"/>
      <c r="O94" s="35"/>
    </row>
    <row r="95" spans="1:41" x14ac:dyDescent="0.2">
      <c r="A95" s="35"/>
      <c r="B95" s="35"/>
      <c r="C95" s="35"/>
      <c r="D95" s="35"/>
      <c r="E95" s="35"/>
      <c r="F95" s="35"/>
      <c r="G95" s="35"/>
      <c r="H95" s="35"/>
      <c r="I95" s="35"/>
      <c r="J95" s="35"/>
      <c r="K95" s="35"/>
      <c r="L95" s="35"/>
      <c r="M95" s="35"/>
      <c r="N95" s="35"/>
      <c r="O95" s="35"/>
    </row>
  </sheetData>
  <mergeCells count="1">
    <mergeCell ref="A84:O95"/>
  </mergeCells>
  <phoneticPr fontId="0"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5.10</vt:lpstr>
    </vt:vector>
  </TitlesOfParts>
  <Company>Organization of Petroleum Exporting Countries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Pospiech, Ryszard</cp:lastModifiedBy>
  <dcterms:created xsi:type="dcterms:W3CDTF">2010-05-21T07:53:10Z</dcterms:created>
  <dcterms:modified xsi:type="dcterms:W3CDTF">2018-06-04T12:08:52Z</dcterms:modified>
</cp:coreProperties>
</file>