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75" windowWidth="27795" windowHeight="13560"/>
  </bookViews>
  <sheets>
    <sheet name="Table 9.3" sheetId="1" r:id="rId1"/>
  </sheets>
  <calcPr calcId="145621"/>
</workbook>
</file>

<file path=xl/calcChain.xml><?xml version="1.0" encoding="utf-8"?>
<calcChain xmlns="http://schemas.openxmlformats.org/spreadsheetml/2006/main">
  <c r="BG72" i="1" l="1"/>
  <c r="AE19" i="1" l="1"/>
  <c r="AF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B19" i="1"/>
  <c r="B37" i="1" l="1"/>
  <c r="C29" i="1" l="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29" i="1"/>
  <c r="BF72" i="1" l="1"/>
  <c r="BD72" i="1"/>
  <c r="BE72" i="1"/>
  <c r="AY72" i="1"/>
  <c r="AZ72" i="1"/>
  <c r="BA72" i="1"/>
  <c r="BB72" i="1"/>
  <c r="BC72" i="1"/>
  <c r="AW72" i="1"/>
  <c r="AX72" i="1"/>
  <c r="AI72" i="1"/>
  <c r="AJ72" i="1"/>
  <c r="AK72" i="1"/>
  <c r="AL72" i="1"/>
  <c r="AM72" i="1"/>
  <c r="AN72" i="1"/>
  <c r="AO72" i="1"/>
  <c r="AP72" i="1"/>
  <c r="AQ72" i="1"/>
  <c r="AR72" i="1"/>
  <c r="AS72" i="1"/>
  <c r="AT72" i="1"/>
  <c r="AU72" i="1"/>
  <c r="AV72" i="1"/>
  <c r="K72" i="1"/>
  <c r="L72" i="1"/>
  <c r="M72" i="1"/>
  <c r="N72" i="1"/>
  <c r="O72" i="1"/>
  <c r="P72" i="1"/>
  <c r="Q72" i="1"/>
  <c r="R72" i="1"/>
  <c r="S72" i="1"/>
  <c r="T72" i="1"/>
  <c r="U72" i="1"/>
  <c r="V72" i="1"/>
  <c r="W72" i="1"/>
  <c r="X72" i="1"/>
  <c r="Y72" i="1"/>
  <c r="Z72" i="1"/>
  <c r="AA72" i="1"/>
  <c r="AB72" i="1"/>
  <c r="AC72" i="1"/>
  <c r="AD72" i="1"/>
  <c r="AE72" i="1"/>
  <c r="AF72" i="1"/>
  <c r="AG72" i="1"/>
  <c r="AH72" i="1"/>
  <c r="E72" i="1"/>
  <c r="F72" i="1"/>
  <c r="G72" i="1"/>
  <c r="H72" i="1"/>
  <c r="I72" i="1"/>
  <c r="J72" i="1"/>
  <c r="D72" i="1"/>
  <c r="C72" i="1"/>
  <c r="B72" i="1"/>
  <c r="C57" i="1"/>
  <c r="D57" i="1"/>
  <c r="E57" i="1"/>
  <c r="F57"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57"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46" i="1"/>
  <c r="C37"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7"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4" i="1"/>
  <c r="B70" i="1" l="1"/>
  <c r="BF70" i="1"/>
  <c r="BD70" i="1"/>
  <c r="BD73" i="1" s="1"/>
  <c r="BB70" i="1"/>
  <c r="BB73" i="1" s="1"/>
  <c r="AZ70" i="1"/>
  <c r="AZ73" i="1" s="1"/>
  <c r="AX70" i="1"/>
  <c r="AX73" i="1" s="1"/>
  <c r="AV70" i="1"/>
  <c r="AV73" i="1" s="1"/>
  <c r="AT70" i="1"/>
  <c r="AT73" i="1" s="1"/>
  <c r="AR70" i="1"/>
  <c r="AR73" i="1" s="1"/>
  <c r="AP70" i="1"/>
  <c r="AP73" i="1" s="1"/>
  <c r="AN70" i="1"/>
  <c r="AN73" i="1" s="1"/>
  <c r="AL70" i="1"/>
  <c r="AL73" i="1" s="1"/>
  <c r="AJ70" i="1"/>
  <c r="AJ73" i="1" s="1"/>
  <c r="AH70" i="1"/>
  <c r="AH73" i="1" s="1"/>
  <c r="AF70" i="1"/>
  <c r="AF73" i="1" s="1"/>
  <c r="AD70" i="1"/>
  <c r="AD73" i="1" s="1"/>
  <c r="AB70" i="1"/>
  <c r="AB73" i="1" s="1"/>
  <c r="Z70" i="1"/>
  <c r="Z73" i="1" s="1"/>
  <c r="X70" i="1"/>
  <c r="X73" i="1" s="1"/>
  <c r="V70" i="1"/>
  <c r="V73" i="1" s="1"/>
  <c r="T70" i="1"/>
  <c r="T73" i="1" s="1"/>
  <c r="R70" i="1"/>
  <c r="R73" i="1" s="1"/>
  <c r="L70" i="1"/>
  <c r="L73" i="1" s="1"/>
  <c r="BG70" i="1"/>
  <c r="BE70" i="1"/>
  <c r="BE73" i="1" s="1"/>
  <c r="BC70" i="1"/>
  <c r="BC73" i="1" s="1"/>
  <c r="BA70" i="1"/>
  <c r="BA73" i="1" s="1"/>
  <c r="AY70" i="1"/>
  <c r="AY73" i="1" s="1"/>
  <c r="AW70" i="1"/>
  <c r="AW73" i="1" s="1"/>
  <c r="AU70" i="1"/>
  <c r="AU73" i="1" s="1"/>
  <c r="AS70" i="1"/>
  <c r="AS73" i="1" s="1"/>
  <c r="AQ70" i="1"/>
  <c r="AQ73" i="1" s="1"/>
  <c r="AO70" i="1"/>
  <c r="AO73" i="1" s="1"/>
  <c r="AM70" i="1"/>
  <c r="AM73" i="1" s="1"/>
  <c r="AK70" i="1"/>
  <c r="AK73" i="1" s="1"/>
  <c r="AI70" i="1"/>
  <c r="AI73" i="1" s="1"/>
  <c r="AG70" i="1"/>
  <c r="AG73" i="1" s="1"/>
  <c r="AE70" i="1"/>
  <c r="AE73" i="1" s="1"/>
  <c r="AC70" i="1"/>
  <c r="AC73" i="1" s="1"/>
  <c r="AA70" i="1"/>
  <c r="AA73" i="1" s="1"/>
  <c r="Y70" i="1"/>
  <c r="Y73" i="1" s="1"/>
  <c r="W70" i="1"/>
  <c r="W73" i="1" s="1"/>
  <c r="U70" i="1"/>
  <c r="U73" i="1" s="1"/>
  <c r="S70" i="1"/>
  <c r="S73" i="1" s="1"/>
  <c r="Q70" i="1"/>
  <c r="Q73" i="1" s="1"/>
  <c r="O70" i="1"/>
  <c r="O73" i="1" s="1"/>
  <c r="K70" i="1"/>
  <c r="K73" i="1" s="1"/>
  <c r="I70" i="1"/>
  <c r="I73" i="1" s="1"/>
  <c r="G70" i="1"/>
  <c r="G73" i="1" s="1"/>
  <c r="E70" i="1"/>
  <c r="E73" i="1" s="1"/>
  <c r="C70" i="1"/>
  <c r="C73" i="1" s="1"/>
  <c r="P70" i="1"/>
  <c r="P73" i="1" s="1"/>
  <c r="N70" i="1"/>
  <c r="N73" i="1" s="1"/>
  <c r="M70" i="1"/>
  <c r="M73" i="1" s="1"/>
  <c r="J70" i="1"/>
  <c r="J73" i="1" s="1"/>
  <c r="H70" i="1"/>
  <c r="H73" i="1" s="1"/>
  <c r="F70" i="1"/>
  <c r="F73" i="1" s="1"/>
  <c r="D70" i="1"/>
  <c r="D73" i="1" s="1"/>
  <c r="B73" i="1"/>
  <c r="BF73" i="1"/>
  <c r="BG73" i="1" l="1"/>
</calcChain>
</file>

<file path=xl/sharedStrings.xml><?xml version="1.0" encoding="utf-8"?>
<sst xmlns="http://schemas.openxmlformats.org/spreadsheetml/2006/main" count="258" uniqueCount="74">
  <si>
    <t>United States</t>
  </si>
  <si>
    <t>Argentina</t>
  </si>
  <si>
    <t>Brazil</t>
  </si>
  <si>
    <t>Colombia</t>
  </si>
  <si>
    <t>Ecuador</t>
  </si>
  <si>
    <t>Mexico</t>
  </si>
  <si>
    <t>Venezuela</t>
  </si>
  <si>
    <t>Others</t>
  </si>
  <si>
    <t>Azerbaijan</t>
  </si>
  <si>
    <t>Kazakhstan</t>
  </si>
  <si>
    <t>Russia</t>
  </si>
  <si>
    <t>Turkmenistan</t>
  </si>
  <si>
    <t>Ukraine</t>
  </si>
  <si>
    <t>Uzbekistan</t>
  </si>
  <si>
    <t>Denmark</t>
  </si>
  <si>
    <t>Norway</t>
  </si>
  <si>
    <t>United Kingdom</t>
  </si>
  <si>
    <t>Iraq</t>
  </si>
  <si>
    <t>Kuwait</t>
  </si>
  <si>
    <t>Oman</t>
  </si>
  <si>
    <t>Qatar</t>
  </si>
  <si>
    <t>Saudi Arabia</t>
  </si>
  <si>
    <t>United Arab Emirates</t>
  </si>
  <si>
    <t>Algeria</t>
  </si>
  <si>
    <t>Angola</t>
  </si>
  <si>
    <t>Egypt</t>
  </si>
  <si>
    <t>Libya</t>
  </si>
  <si>
    <t>Nigeria</t>
  </si>
  <si>
    <t>Brunei</t>
  </si>
  <si>
    <t>China</t>
  </si>
  <si>
    <t>India</t>
  </si>
  <si>
    <t>Indonesia</t>
  </si>
  <si>
    <t>Malaysia</t>
  </si>
  <si>
    <t>Vietnam</t>
  </si>
  <si>
    <t>Australia</t>
  </si>
  <si>
    <t>of which</t>
  </si>
  <si>
    <t>OPEC</t>
  </si>
  <si>
    <t>OECD</t>
  </si>
  <si>
    <t>FSU</t>
  </si>
  <si>
    <t>IR Iran</t>
  </si>
  <si>
    <t>North America</t>
  </si>
  <si>
    <t>Canada</t>
  </si>
  <si>
    <t>Latin America</t>
  </si>
  <si>
    <t>Bolivia</t>
  </si>
  <si>
    <t>Peru</t>
  </si>
  <si>
    <t>Poland</t>
  </si>
  <si>
    <t>Romania</t>
  </si>
  <si>
    <t>Western Europe</t>
  </si>
  <si>
    <t>Germany</t>
  </si>
  <si>
    <t>Italy</t>
  </si>
  <si>
    <t>Netherlands</t>
  </si>
  <si>
    <t>Middle East</t>
  </si>
  <si>
    <t>Africa</t>
  </si>
  <si>
    <t>Equatorial Guinea</t>
  </si>
  <si>
    <t>Bangladesh</t>
  </si>
  <si>
    <t>Myanmar</t>
  </si>
  <si>
    <t>Pakistan</t>
  </si>
  <si>
    <t>Thailand</t>
  </si>
  <si>
    <t xml:space="preserve">Notes: </t>
  </si>
  <si>
    <t>OPEC percentage</t>
  </si>
  <si>
    <t>Total world</t>
  </si>
  <si>
    <t>Trinidad &amp; Tobago</t>
  </si>
  <si>
    <t>Asia and Pacific</t>
  </si>
  <si>
    <r>
      <rPr>
        <b/>
        <i/>
        <u/>
        <sz val="11"/>
        <color theme="1"/>
        <rFont val="Calibri"/>
        <family val="2"/>
        <scheme val="minor"/>
      </rPr>
      <t>Disclaimer:</t>
    </r>
    <r>
      <rPr>
        <i/>
        <sz val="11"/>
        <color theme="1"/>
        <rFont val="Calibri"/>
        <family val="2"/>
        <scheme val="minor"/>
      </rPr>
      <t xml:space="preserve"> The data contained in the OPEC Annual Statistical Bulletin (the ‘ASB’) is historical and obtained directly from OPEC Member Countries and third parties listed in the publication.
Whilst reasonable efforts have been made to ensure the accuracy of the ASB’s content,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ASB is not intended as a benchmark or input data to a benchmark. Definition of terms, as well as names and boundaries on any maps, shall not be regarded as authoritative.
The information contained in the ASB, unless copyrighted by a third party, may be used and/or reproduced for research, educational and other non-commercial purposes without the OPEC Secretariat’s prior written permission provided that OPEC is fully acknowledged as the copyright holder. Written permission from the OPEC Secretariat is required for any commercial
use.</t>
    </r>
  </si>
  <si>
    <t>Section 9 — Natural gas data</t>
  </si>
  <si>
    <t>Gabon</t>
  </si>
  <si>
    <t>na</t>
  </si>
  <si>
    <r>
      <t xml:space="preserve">Table 9.3: World marketed production of natural gas by country </t>
    </r>
    <r>
      <rPr>
        <i/>
        <sz val="12"/>
        <rFont val="Calibri"/>
        <family val="2"/>
      </rPr>
      <t>(million standard cu m)</t>
    </r>
  </si>
  <si>
    <t>© 2018 Organization of the Petroleum Exporting Countries</t>
  </si>
  <si>
    <t>Chile</t>
  </si>
  <si>
    <t>Cameroon</t>
  </si>
  <si>
    <t>Congo</t>
  </si>
  <si>
    <r>
      <t>Eastern Europe and Eurasia</t>
    </r>
    <r>
      <rPr>
        <b/>
        <vertAlign val="superscript"/>
        <sz val="10"/>
        <color rgb="FFC66520"/>
        <rFont val="Calibri"/>
        <family val="2"/>
        <scheme val="minor"/>
      </rPr>
      <t>1</t>
    </r>
  </si>
  <si>
    <t>1. Up to 1996, FSU countries are included in the total of Eastern Europe and Eurasia.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</si>
</sst>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0_);_(* \(#,##0.0\);_(* &quot;-&quot;??_);_(@_)"/>
    <numFmt numFmtId="166" formatCode="_-* #,##0.00\ _€_-;\-* #,##0.00\ _€_-;_-* &quot;-&quot;??\ _€_-;_-@_-"/>
    <numFmt numFmtId="167" formatCode="_ * #,##0.00_ ;_ * \-#,##0.00_ ;_ * \-??_ ;_ @_ "/>
    <numFmt numFmtId="168" formatCode="_-* #,##0.00\ _€_-;\-* #,##0.00\ _€_-;_-* \-??\ _€_-;_-@_-"/>
  </numFmts>
  <fonts count="26">
    <font>
      <sz val="11"/>
      <color theme="1"/>
      <name val="Calibri"/>
      <family val="2"/>
      <scheme val="minor"/>
    </font>
    <font>
      <i/>
      <sz val="12"/>
      <name val="Calibri"/>
      <family val="2"/>
    </font>
    <font>
      <sz val="10"/>
      <color theme="1"/>
      <name val="Calibri"/>
      <family val="2"/>
      <scheme val="minor"/>
    </font>
    <font>
      <b/>
      <sz val="10"/>
      <color theme="1"/>
      <name val="Calibri"/>
      <family val="2"/>
      <scheme val="minor"/>
    </font>
    <font>
      <b/>
      <sz val="12"/>
      <color theme="0"/>
      <name val="Calibri"/>
      <family val="2"/>
      <scheme val="minor"/>
    </font>
    <font>
      <b/>
      <sz val="12"/>
      <name val="Calibri"/>
      <family val="2"/>
      <scheme val="minor"/>
    </font>
    <font>
      <i/>
      <sz val="10"/>
      <color theme="1"/>
      <name val="Calibri"/>
      <family val="2"/>
      <scheme val="minor"/>
    </font>
    <font>
      <b/>
      <sz val="10"/>
      <color rgb="FFC66520"/>
      <name val="Calibri"/>
      <family val="2"/>
      <scheme val="minor"/>
    </font>
    <font>
      <sz val="11"/>
      <color rgb="FFC66520"/>
      <name val="Calibri"/>
      <family val="2"/>
      <scheme val="minor"/>
    </font>
    <font>
      <sz val="10"/>
      <color rgb="FF00B0F0"/>
      <name val="Calibri"/>
      <family val="2"/>
    </font>
    <font>
      <i/>
      <sz val="11"/>
      <color theme="1"/>
      <name val="Calibri"/>
      <family val="2"/>
      <scheme val="minor"/>
    </font>
    <font>
      <b/>
      <i/>
      <u/>
      <sz val="11"/>
      <color theme="1"/>
      <name val="Calibri"/>
      <family val="2"/>
      <scheme val="minor"/>
    </font>
    <font>
      <b/>
      <vertAlign val="superscript"/>
      <sz val="10"/>
      <color rgb="FFC66520"/>
      <name val="Calibri"/>
      <family val="2"/>
      <scheme val="minor"/>
    </font>
    <font>
      <sz val="11"/>
      <color theme="1"/>
      <name val="Calibri"/>
      <family val="2"/>
      <scheme val="minor"/>
    </font>
    <font>
      <sz val="10"/>
      <name val="Arial"/>
      <family val="2"/>
    </font>
    <font>
      <sz val="9"/>
      <name val="Arial"/>
      <family val="2"/>
    </font>
    <font>
      <b/>
      <sz val="14"/>
      <color indexed="18"/>
      <name val="Arial"/>
      <family val="2"/>
    </font>
    <font>
      <sz val="11"/>
      <color theme="1"/>
      <name val="Courier New"/>
      <family val="3"/>
    </font>
    <font>
      <u/>
      <sz val="10"/>
      <color indexed="12"/>
      <name val="Arial"/>
      <family val="2"/>
    </font>
    <font>
      <sz val="11"/>
      <color indexed="8"/>
      <name val="Calibri"/>
      <family val="2"/>
      <charset val="1"/>
    </font>
    <font>
      <sz val="10"/>
      <name val="Arial"/>
      <family val="2"/>
      <charset val="1"/>
    </font>
    <font>
      <sz val="11"/>
      <color indexed="8"/>
      <name val="Courier New"/>
      <family val="3"/>
      <charset val="1"/>
    </font>
    <font>
      <u/>
      <sz val="11"/>
      <color indexed="12"/>
      <name val="Calibri"/>
      <family val="2"/>
      <charset val="1"/>
    </font>
    <font>
      <sz val="11"/>
      <name val="Calibri"/>
      <family val="2"/>
      <scheme val="minor"/>
    </font>
    <font>
      <sz val="12"/>
      <name val="Calibri"/>
      <family val="2"/>
      <scheme val="minor"/>
    </font>
    <font>
      <sz val="10"/>
      <name val="MS Sans Serif"/>
      <family val="2"/>
      <charset val="178"/>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66520"/>
        <bgColor indexed="64"/>
      </patternFill>
    </fill>
    <fill>
      <patternFill patternType="solid">
        <fgColor indexed="43"/>
        <bgColor indexed="64"/>
      </patternFill>
    </fill>
    <fill>
      <patternFill patternType="solid">
        <fgColor indexed="47"/>
        <bgColor indexed="64"/>
      </patternFill>
    </fill>
    <fill>
      <patternFill patternType="solid">
        <fgColor indexed="41"/>
        <bgColor indexed="64"/>
      </patternFill>
    </fill>
    <fill>
      <patternFill patternType="solid">
        <fgColor indexed="9"/>
        <bgColor indexed="26"/>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40">
    <xf numFmtId="0" fontId="0" fillId="0" borderId="0"/>
    <xf numFmtId="43" fontId="13" fillId="0" borderId="0" applyFont="0" applyFill="0" applyBorder="0" applyAlignment="0" applyProtection="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5" borderId="0" applyNumberFormat="0" applyBorder="0" applyAlignment="0">
      <protection hidden="1"/>
    </xf>
    <xf numFmtId="0" fontId="14" fillId="6" borderId="0" applyNumberFormat="0" applyFont="0" applyBorder="0" applyAlignment="0"/>
    <xf numFmtId="0" fontId="14" fillId="6" borderId="0" applyNumberFormat="0" applyFont="0" applyBorder="0" applyAlignment="0"/>
    <xf numFmtId="0" fontId="14" fillId="6" borderId="0" applyNumberFormat="0" applyFont="0" applyBorder="0" applyAlignment="0"/>
    <xf numFmtId="0" fontId="14" fillId="6" borderId="0" applyNumberFormat="0" applyFont="0" applyBorder="0" applyAlignment="0"/>
    <xf numFmtId="41" fontId="14" fillId="0" borderId="0" applyFont="0" applyFill="0" applyBorder="0" applyAlignment="0" applyProtection="0"/>
    <xf numFmtId="43" fontId="14" fillId="0" borderId="0" applyFont="0" applyFill="0" applyBorder="0" applyAlignment="0" applyProtection="0"/>
    <xf numFmtId="42" fontId="14" fillId="0" borderId="0" applyFont="0" applyFill="0" applyBorder="0" applyAlignment="0" applyProtection="0"/>
    <xf numFmtId="44" fontId="14" fillId="0" borderId="0" applyFont="0" applyFill="0" applyBorder="0" applyAlignment="0" applyProtection="0"/>
    <xf numFmtId="0" fontId="15"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6" fillId="7" borderId="1">
      <alignment horizontal="center" vertical="center"/>
    </xf>
    <xf numFmtId="9" fontId="14" fillId="0" borderId="0" applyFont="0" applyFill="0" applyBorder="0" applyAlignment="0" applyProtection="0"/>
    <xf numFmtId="0" fontId="18" fillId="0" borderId="0" applyNumberFormat="0" applyFill="0" applyBorder="0" applyAlignment="0" applyProtection="0">
      <alignment vertical="top"/>
      <protection locked="0"/>
    </xf>
    <xf numFmtId="166" fontId="13" fillId="0" borderId="0" applyFont="0" applyFill="0" applyBorder="0" applyAlignment="0" applyProtection="0"/>
    <xf numFmtId="0" fontId="14" fillId="0" borderId="0"/>
    <xf numFmtId="0" fontId="14" fillId="0" borderId="0"/>
    <xf numFmtId="0" fontId="14" fillId="0" borderId="0"/>
    <xf numFmtId="0" fontId="19" fillId="0" borderId="0"/>
    <xf numFmtId="9" fontId="19" fillId="0" borderId="0"/>
    <xf numFmtId="167" fontId="19" fillId="0" borderId="0"/>
    <xf numFmtId="168" fontId="20" fillId="0" borderId="0"/>
    <xf numFmtId="167" fontId="19" fillId="0" borderId="0"/>
    <xf numFmtId="0" fontId="19" fillId="0" borderId="0"/>
    <xf numFmtId="0" fontId="22" fillId="0" borderId="0"/>
    <xf numFmtId="0" fontId="25" fillId="0" borderId="0"/>
    <xf numFmtId="0" fontId="25" fillId="0" borderId="0"/>
    <xf numFmtId="9" fontId="13" fillId="0" borderId="0" applyFont="0" applyFill="0" applyBorder="0" applyAlignment="0" applyProtection="0"/>
  </cellStyleXfs>
  <cellXfs count="32">
    <xf numFmtId="0" fontId="0" fillId="0" borderId="0" xfId="0"/>
    <xf numFmtId="0" fontId="2" fillId="2" borderId="0" xfId="0" applyFont="1" applyFill="1" applyAlignment="1">
      <alignment vertical="center" wrapText="1"/>
    </xf>
    <xf numFmtId="0" fontId="3" fillId="2" borderId="0" xfId="0" applyFont="1" applyFill="1" applyAlignment="1">
      <alignment vertical="center" wrapText="1"/>
    </xf>
    <xf numFmtId="0" fontId="0" fillId="3" borderId="0" xfId="0" applyFill="1" applyAlignment="1">
      <alignment vertical="center"/>
    </xf>
    <xf numFmtId="0" fontId="2" fillId="3" borderId="0" xfId="0" applyFont="1" applyFill="1" applyAlignment="1">
      <alignment vertical="center"/>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2" fillId="3" borderId="0" xfId="0" applyFont="1" applyFill="1" applyAlignment="1">
      <alignment vertical="center" wrapText="1"/>
    </xf>
    <xf numFmtId="0" fontId="0" fillId="3" borderId="0" xfId="0" applyFill="1"/>
    <xf numFmtId="0" fontId="6" fillId="3" borderId="0" xfId="0" applyFont="1" applyFill="1" applyAlignment="1">
      <alignment vertical="center"/>
    </xf>
    <xf numFmtId="0" fontId="4" fillId="3" borderId="0" xfId="0" applyFont="1" applyFill="1" applyAlignment="1">
      <alignment horizontal="left" vertical="center" wrapText="1"/>
    </xf>
    <xf numFmtId="0" fontId="4" fillId="4" borderId="0" xfId="0" applyFont="1" applyFill="1" applyAlignment="1">
      <alignment horizontal="left" vertical="center" wrapText="1"/>
    </xf>
    <xf numFmtId="0" fontId="7" fillId="3" borderId="0" xfId="0" applyFont="1" applyFill="1" applyAlignment="1">
      <alignment vertical="center" wrapText="1"/>
    </xf>
    <xf numFmtId="0" fontId="8" fillId="3" borderId="0" xfId="0" applyFont="1" applyFill="1" applyAlignment="1">
      <alignment vertical="center"/>
    </xf>
    <xf numFmtId="164" fontId="2" fillId="3" borderId="0" xfId="0" applyNumberFormat="1" applyFont="1" applyFill="1" applyAlignment="1">
      <alignment horizontal="right" vertical="center"/>
    </xf>
    <xf numFmtId="164" fontId="6" fillId="3" borderId="0" xfId="0" applyNumberFormat="1" applyFont="1" applyFill="1" applyAlignment="1">
      <alignment horizontal="right" vertical="center"/>
    </xf>
    <xf numFmtId="3" fontId="7" fillId="3" borderId="0" xfId="0" applyNumberFormat="1" applyFont="1" applyFill="1" applyAlignment="1">
      <alignment horizontal="right" vertical="center" wrapText="1"/>
    </xf>
    <xf numFmtId="3" fontId="2" fillId="3" borderId="0" xfId="0" applyNumberFormat="1" applyFont="1" applyFill="1" applyAlignment="1">
      <alignment horizontal="right" vertical="center" wrapText="1"/>
    </xf>
    <xf numFmtId="3" fontId="2" fillId="3" borderId="0" xfId="0" applyNumberFormat="1" applyFont="1" applyFill="1" applyAlignment="1">
      <alignment horizontal="right" vertical="center"/>
    </xf>
    <xf numFmtId="0" fontId="3" fillId="3" borderId="0" xfId="0" applyFont="1" applyFill="1" applyAlignment="1">
      <alignment vertical="center"/>
    </xf>
    <xf numFmtId="0" fontId="2" fillId="3" borderId="0" xfId="0" applyFont="1" applyFill="1"/>
    <xf numFmtId="0" fontId="9" fillId="3" borderId="0" xfId="0" applyFont="1" applyFill="1" applyBorder="1"/>
    <xf numFmtId="3" fontId="8" fillId="3" borderId="0" xfId="0" applyNumberFormat="1" applyFont="1" applyFill="1" applyAlignment="1">
      <alignment vertical="center"/>
    </xf>
    <xf numFmtId="0" fontId="0" fillId="3" borderId="0" xfId="0" applyFont="1" applyFill="1" applyAlignment="1">
      <alignment vertical="center"/>
    </xf>
    <xf numFmtId="0" fontId="0" fillId="3" borderId="0" xfId="0" applyFill="1" applyBorder="1" applyAlignment="1">
      <alignment vertical="center"/>
    </xf>
    <xf numFmtId="165" fontId="17" fillId="0" borderId="0" xfId="1" applyNumberFormat="1" applyFont="1" applyFill="1" applyBorder="1"/>
    <xf numFmtId="0" fontId="21" fillId="8" borderId="0" xfId="30" applyFont="1" applyFill="1" applyBorder="1"/>
    <xf numFmtId="0" fontId="24" fillId="3" borderId="0" xfId="0" applyFont="1" applyFill="1" applyAlignment="1">
      <alignment horizontal="right" vertical="center" wrapText="1"/>
    </xf>
    <xf numFmtId="0" fontId="23" fillId="3" borderId="0" xfId="0" applyFont="1" applyFill="1" applyAlignment="1">
      <alignment horizontal="right" vertical="center"/>
    </xf>
    <xf numFmtId="0" fontId="17" fillId="3" borderId="0" xfId="0" applyFont="1" applyFill="1" applyBorder="1"/>
    <xf numFmtId="10" fontId="0" fillId="3" borderId="0" xfId="39" applyNumberFormat="1" applyFont="1" applyFill="1" applyAlignment="1">
      <alignment vertical="center"/>
    </xf>
    <xf numFmtId="0" fontId="10" fillId="3" borderId="0" xfId="0" applyFont="1" applyFill="1" applyAlignment="1">
      <alignment horizontal="left" vertical="top" wrapText="1"/>
    </xf>
  </cellXfs>
  <cellStyles count="40">
    <cellStyle name="Comma" xfId="1" builtinId="3"/>
    <cellStyle name="Comma 2" xfId="4"/>
    <cellStyle name="Comma 2 2" xfId="5"/>
    <cellStyle name="Comma 3" xfId="3"/>
    <cellStyle name="Comma 4" xfId="26"/>
    <cellStyle name="Cover" xfId="6"/>
    <cellStyle name="Excel Built-in Comma 2" xfId="36"/>
    <cellStyle name="Hyperlink 2" xfId="25"/>
    <cellStyle name="Menu" xfId="7"/>
    <cellStyle name="Menu 2" xfId="8"/>
    <cellStyle name="Menu 2 2" xfId="9"/>
    <cellStyle name="Menu 3" xfId="10"/>
    <cellStyle name="Millares 2" xfId="32"/>
    <cellStyle name="Millares 2 2" xfId="33"/>
    <cellStyle name="Millares 3" xfId="34"/>
    <cellStyle name="Milliers [0]_ElecTimeSeries" xfId="11"/>
    <cellStyle name="Milliers_ElecTimeSeries" xfId="12"/>
    <cellStyle name="Monétaire [0]_ElecTimeSeries" xfId="13"/>
    <cellStyle name="Monétaire_ElecTimeSeries" xfId="14"/>
    <cellStyle name="Normal" xfId="0" builtinId="0"/>
    <cellStyle name="Normal 2" xfId="15"/>
    <cellStyle name="Normal 2 2" xfId="16"/>
    <cellStyle name="Normal 2 2 2" xfId="27"/>
    <cellStyle name="Normal 2 2 2 2" xfId="38"/>
    <cellStyle name="Normal 2 3" xfId="28"/>
    <cellStyle name="Normal 2 3 2" xfId="29"/>
    <cellStyle name="Normal 2 4" xfId="35"/>
    <cellStyle name="Normal 3" xfId="17"/>
    <cellStyle name="Normal 3 2" xfId="18"/>
    <cellStyle name="Normal 4" xfId="19"/>
    <cellStyle name="Normal 5" xfId="20"/>
    <cellStyle name="Normal 5 2" xfId="37"/>
    <cellStyle name="Normal 6" xfId="21"/>
    <cellStyle name="Normal 6 2" xfId="22"/>
    <cellStyle name="Normal 7" xfId="2"/>
    <cellStyle name="Normal 8" xfId="30"/>
    <cellStyle name="Percent" xfId="39" builtinId="5"/>
    <cellStyle name="Percent 2" xfId="24"/>
    <cellStyle name="Percent 3" xfId="31"/>
    <cellStyle name="Year"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K342"/>
  <sheetViews>
    <sheetView tabSelected="1" zoomScaleNormal="100" workbookViewId="0">
      <pane xSplit="1" ySplit="3" topLeftCell="AR4" activePane="bottomRight" state="frozen"/>
      <selection pane="topRight" activeCell="B1" sqref="B1"/>
      <selection pane="bottomLeft" activeCell="A4" sqref="A4"/>
      <selection pane="bottomRight"/>
    </sheetView>
  </sheetViews>
  <sheetFormatPr defaultRowHeight="15"/>
  <cols>
    <col min="1" max="1" width="34.42578125" style="8" customWidth="1"/>
    <col min="2" max="59" width="12" style="8" customWidth="1"/>
    <col min="60" max="60" width="9.140625" style="8"/>
    <col min="61" max="61" width="10" style="8" bestFit="1" customWidth="1"/>
    <col min="62" max="62" width="11" style="8" bestFit="1" customWidth="1"/>
    <col min="63" max="16384" width="9.140625" style="8"/>
  </cols>
  <sheetData>
    <row r="1" spans="1:63" ht="16.5" customHeight="1">
      <c r="A1" s="11" t="s">
        <v>64</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5"/>
      <c r="BA1" s="5"/>
      <c r="BB1" s="5"/>
      <c r="BC1" s="5"/>
      <c r="BD1" s="5"/>
      <c r="BE1" s="5"/>
    </row>
    <row r="2" spans="1:63" s="3" customFormat="1" ht="50.25" customHeight="1">
      <c r="A2" s="6" t="s">
        <v>67</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27"/>
      <c r="BC2" s="27"/>
      <c r="BD2" s="27"/>
      <c r="BE2" s="27"/>
      <c r="BF2" s="28"/>
      <c r="BG2" s="28"/>
    </row>
    <row r="3" spans="1:63" s="3" customFormat="1" ht="31.5" customHeight="1">
      <c r="A3" s="1"/>
      <c r="B3" s="2">
        <v>1960</v>
      </c>
      <c r="C3" s="2">
        <v>1961</v>
      </c>
      <c r="D3" s="2">
        <v>1962</v>
      </c>
      <c r="E3" s="2">
        <v>1963</v>
      </c>
      <c r="F3" s="2">
        <v>1964</v>
      </c>
      <c r="G3" s="2">
        <v>1965</v>
      </c>
      <c r="H3" s="2">
        <v>1966</v>
      </c>
      <c r="I3" s="2">
        <v>1967</v>
      </c>
      <c r="J3" s="2">
        <v>1968</v>
      </c>
      <c r="K3" s="2">
        <v>1969</v>
      </c>
      <c r="L3" s="2">
        <v>1970</v>
      </c>
      <c r="M3" s="2">
        <v>1971</v>
      </c>
      <c r="N3" s="2">
        <v>1972</v>
      </c>
      <c r="O3" s="2">
        <v>1973</v>
      </c>
      <c r="P3" s="2">
        <v>1974</v>
      </c>
      <c r="Q3" s="2">
        <v>1975</v>
      </c>
      <c r="R3" s="2">
        <v>1976</v>
      </c>
      <c r="S3" s="2">
        <v>1977</v>
      </c>
      <c r="T3" s="2">
        <v>1978</v>
      </c>
      <c r="U3" s="2">
        <v>1979</v>
      </c>
      <c r="V3" s="2">
        <v>1980</v>
      </c>
      <c r="W3" s="2">
        <v>1981</v>
      </c>
      <c r="X3" s="2">
        <v>1982</v>
      </c>
      <c r="Y3" s="2">
        <v>1983</v>
      </c>
      <c r="Z3" s="2">
        <v>1984</v>
      </c>
      <c r="AA3" s="2">
        <v>1985</v>
      </c>
      <c r="AB3" s="2">
        <v>1986</v>
      </c>
      <c r="AC3" s="2">
        <v>1987</v>
      </c>
      <c r="AD3" s="2">
        <v>1988</v>
      </c>
      <c r="AE3" s="2">
        <v>1989</v>
      </c>
      <c r="AF3" s="2">
        <v>1990</v>
      </c>
      <c r="AG3" s="2">
        <v>1991</v>
      </c>
      <c r="AH3" s="2">
        <v>1992</v>
      </c>
      <c r="AI3" s="2">
        <v>1993</v>
      </c>
      <c r="AJ3" s="2">
        <v>1994</v>
      </c>
      <c r="AK3" s="2">
        <v>1995</v>
      </c>
      <c r="AL3" s="2">
        <v>1996</v>
      </c>
      <c r="AM3" s="2">
        <v>1997</v>
      </c>
      <c r="AN3" s="2">
        <v>1998</v>
      </c>
      <c r="AO3" s="2">
        <v>1999</v>
      </c>
      <c r="AP3" s="2">
        <v>2000</v>
      </c>
      <c r="AQ3" s="2">
        <v>2001</v>
      </c>
      <c r="AR3" s="2">
        <v>2002</v>
      </c>
      <c r="AS3" s="2">
        <v>2003</v>
      </c>
      <c r="AT3" s="2">
        <v>2004</v>
      </c>
      <c r="AU3" s="2">
        <v>2005</v>
      </c>
      <c r="AV3" s="2">
        <v>2006</v>
      </c>
      <c r="AW3" s="2">
        <v>2007</v>
      </c>
      <c r="AX3" s="2">
        <v>2008</v>
      </c>
      <c r="AY3" s="2">
        <v>2009</v>
      </c>
      <c r="AZ3" s="2">
        <v>2010</v>
      </c>
      <c r="BA3" s="2">
        <v>2011</v>
      </c>
      <c r="BB3" s="2">
        <v>2012</v>
      </c>
      <c r="BC3" s="2">
        <v>2013</v>
      </c>
      <c r="BD3" s="2">
        <v>2014</v>
      </c>
      <c r="BE3" s="2">
        <v>2015</v>
      </c>
      <c r="BF3" s="2">
        <v>2016</v>
      </c>
      <c r="BG3" s="2">
        <v>2017</v>
      </c>
    </row>
    <row r="4" spans="1:63" s="13" customFormat="1">
      <c r="A4" s="12" t="s">
        <v>40</v>
      </c>
      <c r="B4" s="16">
        <f>SUM(B5:B6)</f>
        <v>358630</v>
      </c>
      <c r="C4" s="16">
        <f t="shared" ref="C4:BG4" si="0">SUM(C5:C6)</f>
        <v>371226</v>
      </c>
      <c r="D4" s="16">
        <f t="shared" si="0"/>
        <v>394910</v>
      </c>
      <c r="E4" s="16">
        <f t="shared" si="0"/>
        <v>418971</v>
      </c>
      <c r="F4" s="16">
        <f t="shared" si="0"/>
        <v>447837</v>
      </c>
      <c r="G4" s="16">
        <f t="shared" si="0"/>
        <v>468871</v>
      </c>
      <c r="H4" s="16">
        <f t="shared" si="0"/>
        <v>500297</v>
      </c>
      <c r="I4" s="16">
        <f t="shared" si="0"/>
        <v>528435</v>
      </c>
      <c r="J4" s="16">
        <f t="shared" si="0"/>
        <v>564791</v>
      </c>
      <c r="K4" s="16">
        <f t="shared" si="0"/>
        <v>609603</v>
      </c>
      <c r="L4" s="16">
        <f t="shared" si="0"/>
        <v>651760</v>
      </c>
      <c r="M4" s="16">
        <f t="shared" si="0"/>
        <v>671353</v>
      </c>
      <c r="N4" s="16">
        <f t="shared" si="0"/>
        <v>679401</v>
      </c>
      <c r="O4" s="16">
        <f t="shared" si="0"/>
        <v>687108</v>
      </c>
      <c r="P4" s="16">
        <f t="shared" si="0"/>
        <v>656753</v>
      </c>
      <c r="Q4" s="16">
        <f t="shared" si="0"/>
        <v>619730</v>
      </c>
      <c r="R4" s="16">
        <f t="shared" si="0"/>
        <v>616520</v>
      </c>
      <c r="S4" s="16">
        <f t="shared" si="0"/>
        <v>622140</v>
      </c>
      <c r="T4" s="16">
        <f t="shared" si="0"/>
        <v>618190</v>
      </c>
      <c r="U4" s="16">
        <f t="shared" si="0"/>
        <v>637690</v>
      </c>
      <c r="V4" s="16">
        <f t="shared" si="0"/>
        <v>624350</v>
      </c>
      <c r="W4" s="16">
        <f t="shared" si="0"/>
        <v>615510</v>
      </c>
      <c r="X4" s="16">
        <f t="shared" si="0"/>
        <v>578730</v>
      </c>
      <c r="Y4" s="16">
        <f t="shared" si="0"/>
        <v>525340</v>
      </c>
      <c r="Z4" s="16">
        <f t="shared" si="0"/>
        <v>570670</v>
      </c>
      <c r="AA4" s="16">
        <f t="shared" si="0"/>
        <v>548010</v>
      </c>
      <c r="AB4" s="16">
        <f t="shared" si="0"/>
        <v>531460</v>
      </c>
      <c r="AC4" s="16">
        <f t="shared" si="0"/>
        <v>553200</v>
      </c>
      <c r="AD4" s="16">
        <f t="shared" si="0"/>
        <v>579380</v>
      </c>
      <c r="AE4" s="16">
        <f t="shared" si="0"/>
        <v>593370</v>
      </c>
      <c r="AF4" s="16">
        <f t="shared" si="0"/>
        <v>611690</v>
      </c>
      <c r="AG4" s="16">
        <f t="shared" si="0"/>
        <v>617520</v>
      </c>
      <c r="AH4" s="16">
        <f t="shared" si="0"/>
        <v>633110</v>
      </c>
      <c r="AI4" s="16">
        <f t="shared" si="0"/>
        <v>660210</v>
      </c>
      <c r="AJ4" s="16">
        <f t="shared" si="0"/>
        <v>679970</v>
      </c>
      <c r="AK4" s="16">
        <f t="shared" si="0"/>
        <v>685320</v>
      </c>
      <c r="AL4" s="16">
        <f t="shared" si="0"/>
        <v>702600</v>
      </c>
      <c r="AM4" s="16">
        <f t="shared" si="0"/>
        <v>700820</v>
      </c>
      <c r="AN4" s="16">
        <f t="shared" si="0"/>
        <v>700840</v>
      </c>
      <c r="AO4" s="16">
        <f t="shared" si="0"/>
        <v>710630</v>
      </c>
      <c r="AP4" s="16">
        <f t="shared" si="0"/>
        <v>726350</v>
      </c>
      <c r="AQ4" s="16">
        <f t="shared" si="0"/>
        <v>742260</v>
      </c>
      <c r="AR4" s="16">
        <f t="shared" si="0"/>
        <v>723800</v>
      </c>
      <c r="AS4" s="16">
        <f t="shared" si="0"/>
        <v>723230</v>
      </c>
      <c r="AT4" s="16">
        <f t="shared" si="0"/>
        <v>709690</v>
      </c>
      <c r="AU4" s="16">
        <f t="shared" si="0"/>
        <v>699977</v>
      </c>
      <c r="AV4" s="16">
        <f t="shared" si="0"/>
        <v>713874</v>
      </c>
      <c r="AW4" s="16">
        <f t="shared" si="0"/>
        <v>731047</v>
      </c>
      <c r="AX4" s="16">
        <f t="shared" si="0"/>
        <v>748632</v>
      </c>
      <c r="AY4" s="16">
        <f t="shared" si="0"/>
        <v>749240</v>
      </c>
      <c r="AZ4" s="16">
        <f t="shared" si="0"/>
        <v>765254</v>
      </c>
      <c r="BA4" s="16">
        <f t="shared" si="0"/>
        <v>809923</v>
      </c>
      <c r="BB4" s="16">
        <f t="shared" si="0"/>
        <v>838834</v>
      </c>
      <c r="BC4" s="16">
        <f t="shared" si="0"/>
        <v>843040</v>
      </c>
      <c r="BD4" s="16">
        <f t="shared" si="0"/>
        <v>896903</v>
      </c>
      <c r="BE4" s="16">
        <f t="shared" si="0"/>
        <v>932081</v>
      </c>
      <c r="BF4" s="16">
        <f t="shared" si="0"/>
        <v>930679</v>
      </c>
      <c r="BG4" s="16">
        <f t="shared" si="0"/>
        <v>946437</v>
      </c>
      <c r="BH4" s="30"/>
    </row>
    <row r="5" spans="1:63" s="3" customFormat="1">
      <c r="A5" s="7" t="s">
        <v>41</v>
      </c>
      <c r="B5" s="17">
        <v>13590</v>
      </c>
      <c r="C5" s="17">
        <v>17220</v>
      </c>
      <c r="D5" s="17">
        <v>24542</v>
      </c>
      <c r="E5" s="17">
        <v>24965</v>
      </c>
      <c r="F5" s="17">
        <v>33579</v>
      </c>
      <c r="G5" s="17">
        <v>36312</v>
      </c>
      <c r="H5" s="17">
        <v>33137</v>
      </c>
      <c r="I5" s="17">
        <v>36096</v>
      </c>
      <c r="J5" s="17">
        <v>41082</v>
      </c>
      <c r="K5" s="17">
        <v>47849</v>
      </c>
      <c r="L5" s="17">
        <v>56710</v>
      </c>
      <c r="M5" s="17">
        <v>59426</v>
      </c>
      <c r="N5" s="17">
        <v>67083</v>
      </c>
      <c r="O5" s="17">
        <v>71751</v>
      </c>
      <c r="P5" s="17">
        <v>70221</v>
      </c>
      <c r="Q5" s="17">
        <v>75020</v>
      </c>
      <c r="R5" s="17">
        <v>75680</v>
      </c>
      <c r="S5" s="17">
        <v>79500</v>
      </c>
      <c r="T5" s="17">
        <v>76720</v>
      </c>
      <c r="U5" s="17">
        <v>80900</v>
      </c>
      <c r="V5" s="17">
        <v>74780</v>
      </c>
      <c r="W5" s="17">
        <v>72260</v>
      </c>
      <c r="X5" s="17">
        <v>75850</v>
      </c>
      <c r="Y5" s="17">
        <v>71340</v>
      </c>
      <c r="Z5" s="17">
        <v>78190</v>
      </c>
      <c r="AA5" s="17">
        <v>84130</v>
      </c>
      <c r="AB5" s="17">
        <v>78660</v>
      </c>
      <c r="AC5" s="17">
        <v>84960</v>
      </c>
      <c r="AD5" s="17">
        <v>98220</v>
      </c>
      <c r="AE5" s="17">
        <v>105050</v>
      </c>
      <c r="AF5" s="17">
        <v>106840</v>
      </c>
      <c r="AG5" s="17">
        <v>114890</v>
      </c>
      <c r="AH5" s="17">
        <v>127980</v>
      </c>
      <c r="AI5" s="17">
        <v>139040</v>
      </c>
      <c r="AJ5" s="17">
        <v>149120</v>
      </c>
      <c r="AK5" s="17">
        <v>158660</v>
      </c>
      <c r="AL5" s="17">
        <v>164080</v>
      </c>
      <c r="AM5" s="17">
        <v>165580</v>
      </c>
      <c r="AN5" s="17">
        <v>171090</v>
      </c>
      <c r="AO5" s="17">
        <v>177370</v>
      </c>
      <c r="AP5" s="17">
        <v>183190</v>
      </c>
      <c r="AQ5" s="17">
        <v>186810</v>
      </c>
      <c r="AR5" s="17">
        <v>187810</v>
      </c>
      <c r="AS5" s="17">
        <v>182740</v>
      </c>
      <c r="AT5" s="17">
        <v>183570</v>
      </c>
      <c r="AU5" s="17">
        <v>187341</v>
      </c>
      <c r="AV5" s="17">
        <v>188352</v>
      </c>
      <c r="AW5" s="17">
        <v>184033</v>
      </c>
      <c r="AX5" s="17">
        <v>176422</v>
      </c>
      <c r="AY5" s="17">
        <v>163739</v>
      </c>
      <c r="AZ5" s="17">
        <v>159837</v>
      </c>
      <c r="BA5" s="17">
        <v>159714</v>
      </c>
      <c r="BB5" s="17">
        <v>156547</v>
      </c>
      <c r="BC5" s="17">
        <v>156068</v>
      </c>
      <c r="BD5" s="17">
        <v>162102</v>
      </c>
      <c r="BE5" s="17">
        <v>164010</v>
      </c>
      <c r="BF5" s="17">
        <v>174057</v>
      </c>
      <c r="BG5" s="17">
        <v>184161</v>
      </c>
      <c r="BH5" s="30"/>
      <c r="BI5" s="13"/>
    </row>
    <row r="6" spans="1:63" s="3" customFormat="1">
      <c r="A6" s="7" t="s">
        <v>0</v>
      </c>
      <c r="B6" s="17">
        <v>345040</v>
      </c>
      <c r="C6" s="17">
        <v>354006</v>
      </c>
      <c r="D6" s="17">
        <v>370368</v>
      </c>
      <c r="E6" s="17">
        <v>394006</v>
      </c>
      <c r="F6" s="17">
        <v>414258</v>
      </c>
      <c r="G6" s="17">
        <v>432559</v>
      </c>
      <c r="H6" s="17">
        <v>467160</v>
      </c>
      <c r="I6" s="17">
        <v>492339</v>
      </c>
      <c r="J6" s="17">
        <v>523709</v>
      </c>
      <c r="K6" s="17">
        <v>561754</v>
      </c>
      <c r="L6" s="17">
        <v>595050</v>
      </c>
      <c r="M6" s="17">
        <v>611927</v>
      </c>
      <c r="N6" s="17">
        <v>612318</v>
      </c>
      <c r="O6" s="17">
        <v>615357</v>
      </c>
      <c r="P6" s="17">
        <v>586532</v>
      </c>
      <c r="Q6" s="17">
        <v>544710</v>
      </c>
      <c r="R6" s="17">
        <v>540840</v>
      </c>
      <c r="S6" s="17">
        <v>542640</v>
      </c>
      <c r="T6" s="17">
        <v>541470</v>
      </c>
      <c r="U6" s="17">
        <v>556790</v>
      </c>
      <c r="V6" s="17">
        <v>549570</v>
      </c>
      <c r="W6" s="17">
        <v>543250</v>
      </c>
      <c r="X6" s="17">
        <v>502880</v>
      </c>
      <c r="Y6" s="17">
        <v>454000</v>
      </c>
      <c r="Z6" s="17">
        <v>492480</v>
      </c>
      <c r="AA6" s="17">
        <v>463880</v>
      </c>
      <c r="AB6" s="17">
        <v>452800</v>
      </c>
      <c r="AC6" s="17">
        <v>468240</v>
      </c>
      <c r="AD6" s="17">
        <v>481160</v>
      </c>
      <c r="AE6" s="17">
        <v>488320</v>
      </c>
      <c r="AF6" s="17">
        <v>504850</v>
      </c>
      <c r="AG6" s="17">
        <v>502630</v>
      </c>
      <c r="AH6" s="17">
        <v>505130</v>
      </c>
      <c r="AI6" s="17">
        <v>521170</v>
      </c>
      <c r="AJ6" s="17">
        <v>530850</v>
      </c>
      <c r="AK6" s="17">
        <v>526660</v>
      </c>
      <c r="AL6" s="17">
        <v>538520</v>
      </c>
      <c r="AM6" s="17">
        <v>535240</v>
      </c>
      <c r="AN6" s="17">
        <v>529750</v>
      </c>
      <c r="AO6" s="17">
        <v>533260</v>
      </c>
      <c r="AP6" s="17">
        <v>543160</v>
      </c>
      <c r="AQ6" s="17">
        <v>555450</v>
      </c>
      <c r="AR6" s="17">
        <v>535990</v>
      </c>
      <c r="AS6" s="17">
        <v>540490</v>
      </c>
      <c r="AT6" s="17">
        <v>526120</v>
      </c>
      <c r="AU6" s="17">
        <v>512636</v>
      </c>
      <c r="AV6" s="17">
        <v>525522</v>
      </c>
      <c r="AW6" s="17">
        <v>547014</v>
      </c>
      <c r="AX6" s="17">
        <v>572210</v>
      </c>
      <c r="AY6" s="17">
        <v>585501</v>
      </c>
      <c r="AZ6" s="17">
        <v>605417</v>
      </c>
      <c r="BA6" s="17">
        <v>650209</v>
      </c>
      <c r="BB6" s="17">
        <v>682287</v>
      </c>
      <c r="BC6" s="17">
        <v>686972</v>
      </c>
      <c r="BD6" s="17">
        <v>734801</v>
      </c>
      <c r="BE6" s="17">
        <v>768071</v>
      </c>
      <c r="BF6" s="17">
        <v>756622</v>
      </c>
      <c r="BG6" s="17">
        <v>762276</v>
      </c>
      <c r="BH6" s="30"/>
      <c r="BI6" s="13"/>
    </row>
    <row r="7" spans="1:63" s="13" customFormat="1">
      <c r="A7" s="12" t="s">
        <v>42</v>
      </c>
      <c r="B7" s="16">
        <f t="shared" ref="B7:AG7" si="1">SUM(B8:B18)</f>
        <v>13258</v>
      </c>
      <c r="C7" s="16">
        <f t="shared" si="1"/>
        <v>15077</v>
      </c>
      <c r="D7" s="16">
        <f t="shared" si="1"/>
        <v>18030</v>
      </c>
      <c r="E7" s="16">
        <f t="shared" si="1"/>
        <v>18876</v>
      </c>
      <c r="F7" s="16">
        <f t="shared" si="1"/>
        <v>21418</v>
      </c>
      <c r="G7" s="16">
        <f t="shared" si="1"/>
        <v>23927</v>
      </c>
      <c r="H7" s="16">
        <f t="shared" si="1"/>
        <v>24499</v>
      </c>
      <c r="I7" s="16">
        <f t="shared" si="1"/>
        <v>26810</v>
      </c>
      <c r="J7" s="16">
        <f t="shared" si="1"/>
        <v>28365</v>
      </c>
      <c r="K7" s="16">
        <f t="shared" si="1"/>
        <v>28782</v>
      </c>
      <c r="L7" s="16">
        <f t="shared" si="1"/>
        <v>33230</v>
      </c>
      <c r="M7" s="16">
        <f t="shared" si="1"/>
        <v>30798</v>
      </c>
      <c r="N7" s="16">
        <f t="shared" si="1"/>
        <v>33104</v>
      </c>
      <c r="O7" s="16">
        <f t="shared" si="1"/>
        <v>39202</v>
      </c>
      <c r="P7" s="16">
        <f t="shared" si="1"/>
        <v>40852</v>
      </c>
      <c r="Q7" s="16">
        <f t="shared" si="1"/>
        <v>43698</v>
      </c>
      <c r="R7" s="16">
        <f t="shared" si="1"/>
        <v>46058</v>
      </c>
      <c r="S7" s="16">
        <f t="shared" si="1"/>
        <v>48895</v>
      </c>
      <c r="T7" s="16">
        <f t="shared" si="1"/>
        <v>51391</v>
      </c>
      <c r="U7" s="16">
        <f t="shared" si="1"/>
        <v>59952</v>
      </c>
      <c r="V7" s="16">
        <f t="shared" si="1"/>
        <v>65505</v>
      </c>
      <c r="W7" s="16">
        <f t="shared" si="1"/>
        <v>66866</v>
      </c>
      <c r="X7" s="16">
        <f t="shared" si="1"/>
        <v>71463</v>
      </c>
      <c r="Y7" s="16">
        <f t="shared" si="1"/>
        <v>75110</v>
      </c>
      <c r="Z7" s="16">
        <f t="shared" si="1"/>
        <v>76940</v>
      </c>
      <c r="AA7" s="16">
        <f t="shared" si="1"/>
        <v>73466</v>
      </c>
      <c r="AB7" s="16">
        <f t="shared" si="1"/>
        <v>76354</v>
      </c>
      <c r="AC7" s="16">
        <f t="shared" si="1"/>
        <v>76167</v>
      </c>
      <c r="AD7" s="16">
        <f t="shared" si="1"/>
        <v>80218</v>
      </c>
      <c r="AE7" s="16">
        <f t="shared" si="1"/>
        <v>82158</v>
      </c>
      <c r="AF7" s="16">
        <f t="shared" si="1"/>
        <v>86276</v>
      </c>
      <c r="AG7" s="16">
        <f t="shared" si="1"/>
        <v>86232</v>
      </c>
      <c r="AH7" s="16">
        <f t="shared" ref="AH7:BG7" si="2">SUM(AH8:AH18)</f>
        <v>87357</v>
      </c>
      <c r="AI7" s="16">
        <f t="shared" si="2"/>
        <v>93043</v>
      </c>
      <c r="AJ7" s="16">
        <f t="shared" si="2"/>
        <v>94675</v>
      </c>
      <c r="AK7" s="16">
        <f t="shared" si="2"/>
        <v>99630</v>
      </c>
      <c r="AL7" s="16">
        <f t="shared" si="2"/>
        <v>112190</v>
      </c>
      <c r="AM7" s="16">
        <f t="shared" si="2"/>
        <v>115761</v>
      </c>
      <c r="AN7" s="16">
        <f t="shared" si="2"/>
        <v>121910</v>
      </c>
      <c r="AO7" s="16">
        <f t="shared" si="2"/>
        <v>125611</v>
      </c>
      <c r="AP7" s="16">
        <f t="shared" si="2"/>
        <v>132011</v>
      </c>
      <c r="AQ7" s="16">
        <f t="shared" si="2"/>
        <v>138650</v>
      </c>
      <c r="AR7" s="16">
        <f t="shared" si="2"/>
        <v>141475</v>
      </c>
      <c r="AS7" s="16">
        <f t="shared" si="2"/>
        <v>155510</v>
      </c>
      <c r="AT7" s="16">
        <f t="shared" si="2"/>
        <v>163800</v>
      </c>
      <c r="AU7" s="16">
        <f t="shared" si="2"/>
        <v>177419</v>
      </c>
      <c r="AV7" s="16">
        <f t="shared" si="2"/>
        <v>187057</v>
      </c>
      <c r="AW7" s="16">
        <f t="shared" si="2"/>
        <v>198176</v>
      </c>
      <c r="AX7" s="16">
        <f t="shared" si="2"/>
        <v>205716</v>
      </c>
      <c r="AY7" s="16">
        <f t="shared" si="2"/>
        <v>201132</v>
      </c>
      <c r="AZ7" s="16">
        <f t="shared" si="2"/>
        <v>210028</v>
      </c>
      <c r="BA7" s="16">
        <f t="shared" si="2"/>
        <v>210707</v>
      </c>
      <c r="BB7" s="16">
        <f t="shared" si="2"/>
        <v>215929</v>
      </c>
      <c r="BC7" s="16">
        <f t="shared" si="2"/>
        <v>217515.76696932002</v>
      </c>
      <c r="BD7" s="16">
        <f t="shared" si="2"/>
        <v>218243.93641871406</v>
      </c>
      <c r="BE7" s="16">
        <f t="shared" si="2"/>
        <v>215092.28444828364</v>
      </c>
      <c r="BF7" s="16">
        <f t="shared" si="2"/>
        <v>209114</v>
      </c>
      <c r="BG7" s="16">
        <f t="shared" si="2"/>
        <v>206930.85797358616</v>
      </c>
      <c r="BH7" s="30"/>
      <c r="BJ7" s="22"/>
      <c r="BK7" s="22"/>
    </row>
    <row r="8" spans="1:63" s="3" customFormat="1">
      <c r="A8" s="4" t="s">
        <v>1</v>
      </c>
      <c r="B8" s="18">
        <v>1380</v>
      </c>
      <c r="C8" s="18">
        <v>2103</v>
      </c>
      <c r="D8" s="18">
        <v>2657</v>
      </c>
      <c r="E8" s="18">
        <v>3039</v>
      </c>
      <c r="F8" s="18">
        <v>3347</v>
      </c>
      <c r="G8" s="18">
        <v>3767</v>
      </c>
      <c r="H8" s="18">
        <v>4084</v>
      </c>
      <c r="I8" s="18">
        <v>4277</v>
      </c>
      <c r="J8" s="18">
        <v>4771</v>
      </c>
      <c r="K8" s="18">
        <v>4754</v>
      </c>
      <c r="L8" s="18">
        <v>6020</v>
      </c>
      <c r="M8" s="18">
        <v>5753</v>
      </c>
      <c r="N8" s="18">
        <v>5611</v>
      </c>
      <c r="O8" s="18">
        <v>6005</v>
      </c>
      <c r="P8" s="18">
        <v>6463</v>
      </c>
      <c r="Q8" s="18">
        <v>7450</v>
      </c>
      <c r="R8" s="18">
        <v>8230</v>
      </c>
      <c r="S8" s="18">
        <v>8610</v>
      </c>
      <c r="T8" s="18">
        <v>8400</v>
      </c>
      <c r="U8" s="18">
        <v>8720</v>
      </c>
      <c r="V8" s="18">
        <v>9420</v>
      </c>
      <c r="W8" s="18">
        <v>9790</v>
      </c>
      <c r="X8" s="18">
        <v>11300</v>
      </c>
      <c r="Y8" s="18">
        <v>12490</v>
      </c>
      <c r="Z8" s="18">
        <v>13460</v>
      </c>
      <c r="AA8" s="18">
        <v>13800</v>
      </c>
      <c r="AB8" s="18">
        <v>15090</v>
      </c>
      <c r="AC8" s="18">
        <v>15190</v>
      </c>
      <c r="AD8" s="18">
        <v>17990</v>
      </c>
      <c r="AE8" s="18">
        <v>19030</v>
      </c>
      <c r="AF8" s="18">
        <v>18100</v>
      </c>
      <c r="AG8" s="18">
        <v>18480</v>
      </c>
      <c r="AH8" s="18">
        <v>20140</v>
      </c>
      <c r="AI8" s="18">
        <v>21520</v>
      </c>
      <c r="AJ8" s="18">
        <v>22270</v>
      </c>
      <c r="AK8" s="18">
        <v>25010</v>
      </c>
      <c r="AL8" s="18">
        <v>28930</v>
      </c>
      <c r="AM8" s="18">
        <v>27380</v>
      </c>
      <c r="AN8" s="18">
        <v>29590</v>
      </c>
      <c r="AO8" s="18">
        <v>34570</v>
      </c>
      <c r="AP8" s="18">
        <v>37410</v>
      </c>
      <c r="AQ8" s="18">
        <v>37140</v>
      </c>
      <c r="AR8" s="18">
        <v>36110</v>
      </c>
      <c r="AS8" s="18">
        <v>41040</v>
      </c>
      <c r="AT8" s="18">
        <v>44880</v>
      </c>
      <c r="AU8" s="18">
        <v>45630</v>
      </c>
      <c r="AV8" s="18">
        <v>46100</v>
      </c>
      <c r="AW8" s="18">
        <v>44830</v>
      </c>
      <c r="AX8" s="18">
        <v>44060</v>
      </c>
      <c r="AY8" s="18">
        <v>41360</v>
      </c>
      <c r="AZ8" s="18">
        <v>40100</v>
      </c>
      <c r="BA8" s="18">
        <v>38770</v>
      </c>
      <c r="BB8" s="18">
        <v>37640</v>
      </c>
      <c r="BC8" s="18">
        <v>35560</v>
      </c>
      <c r="BD8" s="18">
        <v>35530</v>
      </c>
      <c r="BE8" s="18">
        <v>36400</v>
      </c>
      <c r="BF8" s="18">
        <v>38210</v>
      </c>
      <c r="BG8" s="18">
        <v>38200.707730154201</v>
      </c>
      <c r="BH8" s="30"/>
      <c r="BI8" s="22"/>
    </row>
    <row r="9" spans="1:63" s="3" customFormat="1">
      <c r="A9" s="4" t="s">
        <v>43</v>
      </c>
      <c r="B9" s="18">
        <v>10</v>
      </c>
      <c r="C9" s="18">
        <v>45</v>
      </c>
      <c r="D9" s="18">
        <v>51</v>
      </c>
      <c r="E9" s="18">
        <v>48</v>
      </c>
      <c r="F9" s="18">
        <v>76</v>
      </c>
      <c r="G9" s="18">
        <v>71</v>
      </c>
      <c r="H9" s="18">
        <v>83</v>
      </c>
      <c r="I9" s="18">
        <v>82</v>
      </c>
      <c r="J9" s="18">
        <v>69</v>
      </c>
      <c r="K9" s="18">
        <v>99</v>
      </c>
      <c r="L9" s="18">
        <v>40</v>
      </c>
      <c r="M9" s="18">
        <v>36</v>
      </c>
      <c r="N9" s="18">
        <v>949</v>
      </c>
      <c r="O9" s="18">
        <v>1462</v>
      </c>
      <c r="P9" s="18">
        <v>1530</v>
      </c>
      <c r="Q9" s="18">
        <v>1700</v>
      </c>
      <c r="R9" s="18">
        <v>1750</v>
      </c>
      <c r="S9" s="18">
        <v>1850</v>
      </c>
      <c r="T9" s="18">
        <v>1820</v>
      </c>
      <c r="U9" s="18">
        <v>1990</v>
      </c>
      <c r="V9" s="18">
        <v>2360</v>
      </c>
      <c r="W9" s="18">
        <v>2570</v>
      </c>
      <c r="X9" s="18">
        <v>2710</v>
      </c>
      <c r="Y9" s="18">
        <v>2520</v>
      </c>
      <c r="Z9" s="18">
        <v>2560</v>
      </c>
      <c r="AA9" s="18">
        <v>2710</v>
      </c>
      <c r="AB9" s="18">
        <v>2670</v>
      </c>
      <c r="AC9" s="18">
        <v>2630</v>
      </c>
      <c r="AD9" s="18">
        <v>2780</v>
      </c>
      <c r="AE9" s="18">
        <v>3040</v>
      </c>
      <c r="AF9" s="18">
        <v>2930</v>
      </c>
      <c r="AG9" s="18">
        <v>2950</v>
      </c>
      <c r="AH9" s="18">
        <v>3130</v>
      </c>
      <c r="AI9" s="18">
        <v>2920</v>
      </c>
      <c r="AJ9" s="18">
        <v>2970</v>
      </c>
      <c r="AK9" s="18">
        <v>3210</v>
      </c>
      <c r="AL9" s="18">
        <v>3090</v>
      </c>
      <c r="AM9" s="18">
        <v>3170</v>
      </c>
      <c r="AN9" s="18">
        <v>2550</v>
      </c>
      <c r="AO9" s="18">
        <v>2100</v>
      </c>
      <c r="AP9" s="18">
        <v>3030</v>
      </c>
      <c r="AQ9" s="18">
        <v>4680</v>
      </c>
      <c r="AR9" s="18">
        <v>6250</v>
      </c>
      <c r="AS9" s="18">
        <v>7220</v>
      </c>
      <c r="AT9" s="18">
        <v>10050</v>
      </c>
      <c r="AU9" s="18">
        <v>12350</v>
      </c>
      <c r="AV9" s="18">
        <v>13190</v>
      </c>
      <c r="AW9" s="18">
        <v>14090</v>
      </c>
      <c r="AX9" s="18">
        <v>14660</v>
      </c>
      <c r="AY9" s="18">
        <v>12620</v>
      </c>
      <c r="AZ9" s="18">
        <v>14370</v>
      </c>
      <c r="BA9" s="18">
        <v>15720</v>
      </c>
      <c r="BB9" s="18">
        <v>17910</v>
      </c>
      <c r="BC9" s="18">
        <v>20480</v>
      </c>
      <c r="BD9" s="18">
        <v>21660</v>
      </c>
      <c r="BE9" s="18">
        <v>21400</v>
      </c>
      <c r="BF9" s="18">
        <v>20800</v>
      </c>
      <c r="BG9" s="18">
        <v>20208.626461598178</v>
      </c>
      <c r="BH9" s="30"/>
      <c r="BI9" s="13"/>
    </row>
    <row r="10" spans="1:63" s="3" customFormat="1">
      <c r="A10" s="4" t="s">
        <v>2</v>
      </c>
      <c r="B10" s="18">
        <v>80</v>
      </c>
      <c r="C10" s="18">
        <v>60</v>
      </c>
      <c r="D10" s="18">
        <v>58</v>
      </c>
      <c r="E10" s="18">
        <v>86</v>
      </c>
      <c r="F10" s="18">
        <v>84</v>
      </c>
      <c r="G10" s="18">
        <v>101</v>
      </c>
      <c r="H10" s="18">
        <v>128</v>
      </c>
      <c r="I10" s="18">
        <v>133</v>
      </c>
      <c r="J10" s="18">
        <v>120</v>
      </c>
      <c r="K10" s="18">
        <v>123</v>
      </c>
      <c r="L10" s="18">
        <v>120</v>
      </c>
      <c r="M10" s="18">
        <v>140</v>
      </c>
      <c r="N10" s="18">
        <v>235</v>
      </c>
      <c r="O10" s="18">
        <v>256</v>
      </c>
      <c r="P10" s="18">
        <v>538</v>
      </c>
      <c r="Q10" s="18">
        <v>650</v>
      </c>
      <c r="R10" s="18">
        <v>740</v>
      </c>
      <c r="S10" s="18">
        <v>1060</v>
      </c>
      <c r="T10" s="18">
        <v>1020</v>
      </c>
      <c r="U10" s="18">
        <v>1120</v>
      </c>
      <c r="V10" s="18">
        <v>1230</v>
      </c>
      <c r="W10" s="18">
        <v>1170</v>
      </c>
      <c r="X10" s="18">
        <v>1280</v>
      </c>
      <c r="Y10" s="18">
        <v>1560</v>
      </c>
      <c r="Z10" s="18">
        <v>1960</v>
      </c>
      <c r="AA10" s="18">
        <v>2170</v>
      </c>
      <c r="AB10" s="18">
        <v>2770</v>
      </c>
      <c r="AC10" s="18">
        <v>2920</v>
      </c>
      <c r="AD10" s="18">
        <v>3300</v>
      </c>
      <c r="AE10" s="18">
        <v>3520</v>
      </c>
      <c r="AF10" s="18">
        <v>3580</v>
      </c>
      <c r="AG10" s="18">
        <v>3510</v>
      </c>
      <c r="AH10" s="18">
        <v>3740</v>
      </c>
      <c r="AI10" s="18">
        <v>4130</v>
      </c>
      <c r="AJ10" s="18">
        <v>4220</v>
      </c>
      <c r="AK10" s="18">
        <v>4510</v>
      </c>
      <c r="AL10" s="18">
        <v>5800</v>
      </c>
      <c r="AM10" s="18">
        <v>5520</v>
      </c>
      <c r="AN10" s="18">
        <v>5800</v>
      </c>
      <c r="AO10" s="18">
        <v>5900</v>
      </c>
      <c r="AP10" s="18">
        <v>5310</v>
      </c>
      <c r="AQ10" s="18">
        <v>5950</v>
      </c>
      <c r="AR10" s="18">
        <v>8130.0000000000009</v>
      </c>
      <c r="AS10" s="18">
        <v>8820</v>
      </c>
      <c r="AT10" s="18">
        <v>9660</v>
      </c>
      <c r="AU10" s="18">
        <v>9770</v>
      </c>
      <c r="AV10" s="18">
        <v>9880</v>
      </c>
      <c r="AW10" s="18">
        <v>9840</v>
      </c>
      <c r="AX10" s="18">
        <v>12620</v>
      </c>
      <c r="AY10" s="18">
        <v>10280</v>
      </c>
      <c r="AZ10" s="18">
        <v>12600</v>
      </c>
      <c r="BA10" s="18">
        <v>14580</v>
      </c>
      <c r="BB10" s="18">
        <v>16980</v>
      </c>
      <c r="BC10" s="18">
        <v>19030</v>
      </c>
      <c r="BD10" s="18">
        <v>20350</v>
      </c>
      <c r="BE10" s="18">
        <v>20410</v>
      </c>
      <c r="BF10" s="18">
        <v>20620</v>
      </c>
      <c r="BG10" s="18">
        <v>23691.908518380002</v>
      </c>
      <c r="BH10" s="30"/>
      <c r="BI10" s="13"/>
    </row>
    <row r="11" spans="1:63" s="3" customFormat="1">
      <c r="A11" s="4" t="s">
        <v>69</v>
      </c>
      <c r="B11" s="18">
        <v>890</v>
      </c>
      <c r="C11" s="18">
        <v>912</v>
      </c>
      <c r="D11" s="18">
        <v>955</v>
      </c>
      <c r="E11" s="18">
        <v>960</v>
      </c>
      <c r="F11" s="18">
        <v>980</v>
      </c>
      <c r="G11" s="18">
        <v>1200</v>
      </c>
      <c r="H11" s="18">
        <v>1500</v>
      </c>
      <c r="I11" s="18">
        <v>1700</v>
      </c>
      <c r="J11" s="18">
        <v>2100</v>
      </c>
      <c r="K11" s="18">
        <v>2300</v>
      </c>
      <c r="L11" s="18">
        <v>2680</v>
      </c>
      <c r="M11" s="18">
        <v>2800</v>
      </c>
      <c r="N11" s="18">
        <v>2900</v>
      </c>
      <c r="O11" s="18">
        <v>3123</v>
      </c>
      <c r="P11" s="18">
        <v>3327</v>
      </c>
      <c r="Q11" s="18">
        <v>3410</v>
      </c>
      <c r="R11" s="18">
        <v>4019.9999999999995</v>
      </c>
      <c r="S11" s="18">
        <v>3790</v>
      </c>
      <c r="T11" s="18">
        <v>3800</v>
      </c>
      <c r="U11" s="18">
        <v>2970</v>
      </c>
      <c r="V11" s="18">
        <v>2480</v>
      </c>
      <c r="W11" s="18">
        <v>1650</v>
      </c>
      <c r="X11" s="18">
        <v>1380</v>
      </c>
      <c r="Y11" s="18">
        <v>1340</v>
      </c>
      <c r="Z11" s="18">
        <v>1320</v>
      </c>
      <c r="AA11" s="18">
        <v>800</v>
      </c>
      <c r="AB11" s="18">
        <v>740</v>
      </c>
      <c r="AC11" s="18">
        <v>740</v>
      </c>
      <c r="AD11" s="18">
        <v>1070</v>
      </c>
      <c r="AE11" s="18">
        <v>1060</v>
      </c>
      <c r="AF11" s="18">
        <v>1830</v>
      </c>
      <c r="AG11" s="18">
        <v>1670</v>
      </c>
      <c r="AH11" s="18">
        <v>1790</v>
      </c>
      <c r="AI11" s="18">
        <v>1750</v>
      </c>
      <c r="AJ11" s="18">
        <v>1940</v>
      </c>
      <c r="AK11" s="18">
        <v>1900</v>
      </c>
      <c r="AL11" s="18">
        <v>1810</v>
      </c>
      <c r="AM11" s="18">
        <v>2130</v>
      </c>
      <c r="AN11" s="18">
        <v>2009.9999999999998</v>
      </c>
      <c r="AO11" s="18">
        <v>1200</v>
      </c>
      <c r="AP11" s="18">
        <v>1140</v>
      </c>
      <c r="AQ11" s="18">
        <v>1200</v>
      </c>
      <c r="AR11" s="18">
        <v>1960</v>
      </c>
      <c r="AS11" s="18">
        <v>2009.9999999999998</v>
      </c>
      <c r="AT11" s="18">
        <v>1960</v>
      </c>
      <c r="AU11" s="18">
        <v>2050</v>
      </c>
      <c r="AV11" s="18">
        <v>2238</v>
      </c>
      <c r="AW11" s="18">
        <v>2089</v>
      </c>
      <c r="AX11" s="18">
        <v>2020</v>
      </c>
      <c r="AY11" s="18">
        <v>1971</v>
      </c>
      <c r="AZ11" s="18">
        <v>1813</v>
      </c>
      <c r="BA11" s="18">
        <v>1467</v>
      </c>
      <c r="BB11" s="18">
        <v>1233</v>
      </c>
      <c r="BC11" s="18">
        <v>918</v>
      </c>
      <c r="BD11" s="18">
        <v>908</v>
      </c>
      <c r="BE11" s="18">
        <v>1017</v>
      </c>
      <c r="BF11" s="18">
        <v>1229</v>
      </c>
      <c r="BG11" s="18">
        <v>1222</v>
      </c>
      <c r="BH11" s="30"/>
      <c r="BI11" s="13"/>
    </row>
    <row r="12" spans="1:63" s="3" customFormat="1">
      <c r="A12" s="4" t="s">
        <v>3</v>
      </c>
      <c r="B12" s="18">
        <v>810</v>
      </c>
      <c r="C12" s="18">
        <v>370</v>
      </c>
      <c r="D12" s="18">
        <v>561</v>
      </c>
      <c r="E12" s="18">
        <v>681</v>
      </c>
      <c r="F12" s="18">
        <v>720</v>
      </c>
      <c r="G12" s="18">
        <v>888</v>
      </c>
      <c r="H12" s="18">
        <v>1056</v>
      </c>
      <c r="I12" s="18">
        <v>1101</v>
      </c>
      <c r="J12" s="18">
        <v>1135</v>
      </c>
      <c r="K12" s="18">
        <v>1266</v>
      </c>
      <c r="L12" s="18">
        <v>1320</v>
      </c>
      <c r="M12" s="18">
        <v>1573</v>
      </c>
      <c r="N12" s="18">
        <v>1845</v>
      </c>
      <c r="O12" s="18">
        <v>1924</v>
      </c>
      <c r="P12" s="18">
        <v>1862</v>
      </c>
      <c r="Q12" s="18">
        <v>1860</v>
      </c>
      <c r="R12" s="18">
        <v>1890</v>
      </c>
      <c r="S12" s="18">
        <v>2100</v>
      </c>
      <c r="T12" s="18">
        <v>2350</v>
      </c>
      <c r="U12" s="18">
        <v>2640</v>
      </c>
      <c r="V12" s="18">
        <v>2810</v>
      </c>
      <c r="W12" s="18">
        <v>2970</v>
      </c>
      <c r="X12" s="18">
        <v>2960</v>
      </c>
      <c r="Y12" s="18">
        <v>4140</v>
      </c>
      <c r="Z12" s="18">
        <v>4080</v>
      </c>
      <c r="AA12" s="18">
        <v>4110</v>
      </c>
      <c r="AB12" s="18">
        <v>4150</v>
      </c>
      <c r="AC12" s="18">
        <v>4059.9999999999995</v>
      </c>
      <c r="AD12" s="18">
        <v>4220</v>
      </c>
      <c r="AE12" s="18">
        <v>4130</v>
      </c>
      <c r="AF12" s="18">
        <v>4310</v>
      </c>
      <c r="AG12" s="18">
        <v>4400</v>
      </c>
      <c r="AH12" s="18">
        <v>4270</v>
      </c>
      <c r="AI12" s="18">
        <v>4440</v>
      </c>
      <c r="AJ12" s="18">
        <v>4600</v>
      </c>
      <c r="AK12" s="18">
        <v>4550</v>
      </c>
      <c r="AL12" s="18">
        <v>5130</v>
      </c>
      <c r="AM12" s="18">
        <v>5970</v>
      </c>
      <c r="AN12" s="18">
        <v>6260</v>
      </c>
      <c r="AO12" s="18">
        <v>5180</v>
      </c>
      <c r="AP12" s="18">
        <v>5910</v>
      </c>
      <c r="AQ12" s="18">
        <v>6090</v>
      </c>
      <c r="AR12" s="18">
        <v>6160</v>
      </c>
      <c r="AS12" s="18">
        <v>6090</v>
      </c>
      <c r="AT12" s="18">
        <v>6360</v>
      </c>
      <c r="AU12" s="18">
        <v>6670</v>
      </c>
      <c r="AV12" s="18">
        <v>7220</v>
      </c>
      <c r="AW12" s="18">
        <v>7640</v>
      </c>
      <c r="AX12" s="18">
        <v>9000</v>
      </c>
      <c r="AY12" s="18">
        <v>10490</v>
      </c>
      <c r="AZ12" s="18">
        <v>11260</v>
      </c>
      <c r="BA12" s="18">
        <v>10950</v>
      </c>
      <c r="BB12" s="18">
        <v>11930</v>
      </c>
      <c r="BC12" s="18">
        <v>12800</v>
      </c>
      <c r="BD12" s="18">
        <v>12680</v>
      </c>
      <c r="BE12" s="18">
        <v>11910</v>
      </c>
      <c r="BF12" s="18">
        <v>11100</v>
      </c>
      <c r="BG12" s="18">
        <v>10290.4511278195</v>
      </c>
      <c r="BH12" s="30"/>
      <c r="BI12" s="13"/>
    </row>
    <row r="13" spans="1:63" s="3" customFormat="1">
      <c r="A13" s="4" t="s">
        <v>4</v>
      </c>
      <c r="B13" s="18">
        <v>10</v>
      </c>
      <c r="C13" s="18">
        <v>0</v>
      </c>
      <c r="D13" s="18">
        <v>0</v>
      </c>
      <c r="E13" s="18">
        <v>0</v>
      </c>
      <c r="F13" s="18">
        <v>0</v>
      </c>
      <c r="G13" s="18">
        <v>0</v>
      </c>
      <c r="H13" s="18">
        <v>0</v>
      </c>
      <c r="I13" s="18">
        <v>0</v>
      </c>
      <c r="J13" s="18">
        <v>14</v>
      </c>
      <c r="K13" s="18">
        <v>14</v>
      </c>
      <c r="L13" s="18">
        <v>10</v>
      </c>
      <c r="M13" s="18">
        <v>14</v>
      </c>
      <c r="N13" s="18">
        <v>17</v>
      </c>
      <c r="O13" s="18">
        <v>28</v>
      </c>
      <c r="P13" s="18">
        <v>28</v>
      </c>
      <c r="Q13" s="18">
        <v>30</v>
      </c>
      <c r="R13" s="18">
        <v>30</v>
      </c>
      <c r="S13" s="18">
        <v>40</v>
      </c>
      <c r="T13" s="18">
        <v>40</v>
      </c>
      <c r="U13" s="18">
        <v>50</v>
      </c>
      <c r="V13" s="18">
        <v>30</v>
      </c>
      <c r="W13" s="18">
        <v>60</v>
      </c>
      <c r="X13" s="18">
        <v>70</v>
      </c>
      <c r="Y13" s="18">
        <v>60</v>
      </c>
      <c r="Z13" s="18">
        <v>80</v>
      </c>
      <c r="AA13" s="18">
        <v>80</v>
      </c>
      <c r="AB13" s="18">
        <v>80</v>
      </c>
      <c r="AC13" s="18">
        <v>50</v>
      </c>
      <c r="AD13" s="18">
        <v>80</v>
      </c>
      <c r="AE13" s="18">
        <v>80</v>
      </c>
      <c r="AF13" s="18">
        <v>100</v>
      </c>
      <c r="AG13" s="18">
        <v>100</v>
      </c>
      <c r="AH13" s="18">
        <v>100</v>
      </c>
      <c r="AI13" s="18">
        <v>100</v>
      </c>
      <c r="AJ13" s="18">
        <v>100</v>
      </c>
      <c r="AK13" s="18">
        <v>120</v>
      </c>
      <c r="AL13" s="18">
        <v>120</v>
      </c>
      <c r="AM13" s="18">
        <v>100</v>
      </c>
      <c r="AN13" s="18">
        <v>100</v>
      </c>
      <c r="AO13" s="18">
        <v>100</v>
      </c>
      <c r="AP13" s="18">
        <v>140</v>
      </c>
      <c r="AQ13" s="18">
        <v>160</v>
      </c>
      <c r="AR13" s="18">
        <v>100</v>
      </c>
      <c r="AS13" s="18">
        <v>150</v>
      </c>
      <c r="AT13" s="18">
        <v>240</v>
      </c>
      <c r="AU13" s="18">
        <v>260</v>
      </c>
      <c r="AV13" s="18">
        <v>280</v>
      </c>
      <c r="AW13" s="18">
        <v>275</v>
      </c>
      <c r="AX13" s="18">
        <v>260</v>
      </c>
      <c r="AY13" s="18">
        <v>296</v>
      </c>
      <c r="AZ13" s="18">
        <v>330</v>
      </c>
      <c r="BA13" s="18">
        <v>241</v>
      </c>
      <c r="BB13" s="18">
        <v>517</v>
      </c>
      <c r="BC13" s="18">
        <v>515</v>
      </c>
      <c r="BD13" s="18">
        <v>577.93641871407237</v>
      </c>
      <c r="BE13" s="18">
        <v>496.92450270535289</v>
      </c>
      <c r="BF13" s="18">
        <v>530</v>
      </c>
      <c r="BG13" s="18">
        <v>462.6</v>
      </c>
      <c r="BH13" s="30"/>
      <c r="BI13" s="13"/>
    </row>
    <row r="14" spans="1:63" s="3" customFormat="1">
      <c r="A14" s="4" t="s">
        <v>5</v>
      </c>
      <c r="B14" s="18">
        <v>3700</v>
      </c>
      <c r="C14" s="18">
        <v>5412</v>
      </c>
      <c r="D14" s="18">
        <v>7252</v>
      </c>
      <c r="E14" s="18">
        <v>7122</v>
      </c>
      <c r="F14" s="18">
        <v>8139</v>
      </c>
      <c r="G14" s="18">
        <v>9367</v>
      </c>
      <c r="H14" s="18">
        <v>9946</v>
      </c>
      <c r="I14" s="18">
        <v>11381</v>
      </c>
      <c r="J14" s="18">
        <v>11349</v>
      </c>
      <c r="K14" s="18">
        <v>11187</v>
      </c>
      <c r="L14" s="18">
        <v>12570</v>
      </c>
      <c r="M14" s="18">
        <v>10797</v>
      </c>
      <c r="N14" s="18">
        <v>11829</v>
      </c>
      <c r="O14" s="18">
        <v>12894</v>
      </c>
      <c r="P14" s="18">
        <v>13399</v>
      </c>
      <c r="Q14" s="18">
        <v>14750</v>
      </c>
      <c r="R14" s="18">
        <v>14510</v>
      </c>
      <c r="S14" s="18">
        <v>15180</v>
      </c>
      <c r="T14" s="18">
        <v>17090</v>
      </c>
      <c r="U14" s="18">
        <v>23740</v>
      </c>
      <c r="V14" s="18">
        <v>28560</v>
      </c>
      <c r="W14" s="18">
        <v>30120</v>
      </c>
      <c r="X14" s="18">
        <v>31640</v>
      </c>
      <c r="Y14" s="18">
        <v>31110</v>
      </c>
      <c r="Z14" s="18">
        <v>29350</v>
      </c>
      <c r="AA14" s="18">
        <v>26990</v>
      </c>
      <c r="AB14" s="18">
        <v>26080</v>
      </c>
      <c r="AC14" s="18">
        <v>26360</v>
      </c>
      <c r="AD14" s="18">
        <v>26140</v>
      </c>
      <c r="AE14" s="18">
        <v>26210</v>
      </c>
      <c r="AF14" s="18">
        <v>26730</v>
      </c>
      <c r="AG14" s="18">
        <v>26520</v>
      </c>
      <c r="AH14" s="18">
        <v>26160</v>
      </c>
      <c r="AI14" s="18">
        <v>25440</v>
      </c>
      <c r="AJ14" s="18">
        <v>25850</v>
      </c>
      <c r="AK14" s="18">
        <v>26610</v>
      </c>
      <c r="AL14" s="18">
        <v>28020</v>
      </c>
      <c r="AM14" s="18">
        <v>31700</v>
      </c>
      <c r="AN14" s="18">
        <v>34330</v>
      </c>
      <c r="AO14" s="18">
        <v>37190</v>
      </c>
      <c r="AP14" s="18">
        <v>35820</v>
      </c>
      <c r="AQ14" s="18">
        <v>35310</v>
      </c>
      <c r="AR14" s="18">
        <v>35310</v>
      </c>
      <c r="AS14" s="18">
        <v>36600</v>
      </c>
      <c r="AT14" s="18">
        <v>37890</v>
      </c>
      <c r="AU14" s="18">
        <v>43945</v>
      </c>
      <c r="AV14" s="18">
        <v>48499</v>
      </c>
      <c r="AW14" s="18">
        <v>55783</v>
      </c>
      <c r="AX14" s="18">
        <v>58236</v>
      </c>
      <c r="AY14" s="18">
        <v>60355</v>
      </c>
      <c r="AZ14" s="18">
        <v>59067</v>
      </c>
      <c r="BA14" s="18">
        <v>55230</v>
      </c>
      <c r="BB14" s="18">
        <v>53713</v>
      </c>
      <c r="BC14" s="18">
        <v>52423</v>
      </c>
      <c r="BD14" s="18">
        <v>50510</v>
      </c>
      <c r="BE14" s="18">
        <v>45984</v>
      </c>
      <c r="BF14" s="18">
        <v>41227</v>
      </c>
      <c r="BG14" s="18">
        <v>36216</v>
      </c>
      <c r="BH14" s="30"/>
      <c r="BI14" s="13"/>
    </row>
    <row r="15" spans="1:63" s="3" customFormat="1">
      <c r="A15" s="4" t="s">
        <v>44</v>
      </c>
      <c r="B15" s="18">
        <v>650</v>
      </c>
      <c r="C15" s="18">
        <v>64</v>
      </c>
      <c r="D15" s="18">
        <v>65</v>
      </c>
      <c r="E15" s="18">
        <v>73</v>
      </c>
      <c r="F15" s="18">
        <v>343</v>
      </c>
      <c r="G15" s="18">
        <v>325</v>
      </c>
      <c r="H15" s="18">
        <v>340</v>
      </c>
      <c r="I15" s="18">
        <v>314</v>
      </c>
      <c r="J15" s="18">
        <v>360</v>
      </c>
      <c r="K15" s="18">
        <v>369</v>
      </c>
      <c r="L15" s="18">
        <v>880</v>
      </c>
      <c r="M15" s="18">
        <v>391</v>
      </c>
      <c r="N15" s="18">
        <v>406</v>
      </c>
      <c r="O15" s="18">
        <v>393</v>
      </c>
      <c r="P15" s="18">
        <v>413</v>
      </c>
      <c r="Q15" s="18">
        <v>1140</v>
      </c>
      <c r="R15" s="18">
        <v>1210</v>
      </c>
      <c r="S15" s="18">
        <v>1220</v>
      </c>
      <c r="T15" s="18">
        <v>1320</v>
      </c>
      <c r="U15" s="18">
        <v>1170</v>
      </c>
      <c r="V15" s="18">
        <v>1440</v>
      </c>
      <c r="W15" s="18">
        <v>1390</v>
      </c>
      <c r="X15" s="18">
        <v>1340</v>
      </c>
      <c r="Y15" s="18">
        <v>1190</v>
      </c>
      <c r="Z15" s="18">
        <v>1290</v>
      </c>
      <c r="AA15" s="18">
        <v>1340</v>
      </c>
      <c r="AB15" s="18">
        <v>1420</v>
      </c>
      <c r="AC15" s="18">
        <v>1410</v>
      </c>
      <c r="AD15" s="18">
        <v>1250</v>
      </c>
      <c r="AE15" s="18">
        <v>1150</v>
      </c>
      <c r="AF15" s="18">
        <v>1150</v>
      </c>
      <c r="AG15" s="18">
        <v>1000</v>
      </c>
      <c r="AH15" s="18">
        <v>910</v>
      </c>
      <c r="AI15" s="18">
        <v>960</v>
      </c>
      <c r="AJ15" s="18">
        <v>980</v>
      </c>
      <c r="AK15" s="18">
        <v>930</v>
      </c>
      <c r="AL15" s="18">
        <v>970</v>
      </c>
      <c r="AM15" s="18">
        <v>240</v>
      </c>
      <c r="AN15" s="18">
        <v>410</v>
      </c>
      <c r="AO15" s="18">
        <v>410</v>
      </c>
      <c r="AP15" s="18">
        <v>340</v>
      </c>
      <c r="AQ15" s="18">
        <v>370</v>
      </c>
      <c r="AR15" s="18">
        <v>440</v>
      </c>
      <c r="AS15" s="18">
        <v>520</v>
      </c>
      <c r="AT15" s="18">
        <v>860</v>
      </c>
      <c r="AU15" s="18">
        <v>1580</v>
      </c>
      <c r="AV15" s="18">
        <v>1780</v>
      </c>
      <c r="AW15" s="18">
        <v>2670</v>
      </c>
      <c r="AX15" s="18">
        <v>3650</v>
      </c>
      <c r="AY15" s="18">
        <v>3470</v>
      </c>
      <c r="AZ15" s="18">
        <v>7230</v>
      </c>
      <c r="BA15" s="18">
        <v>11350</v>
      </c>
      <c r="BB15" s="18">
        <v>11850</v>
      </c>
      <c r="BC15" s="18">
        <v>12200</v>
      </c>
      <c r="BD15" s="18">
        <v>12910</v>
      </c>
      <c r="BE15" s="18">
        <v>12500</v>
      </c>
      <c r="BF15" s="18">
        <v>14000</v>
      </c>
      <c r="BG15" s="18">
        <v>12901</v>
      </c>
      <c r="BH15" s="30"/>
      <c r="BI15" s="13"/>
    </row>
    <row r="16" spans="1:63" s="3" customFormat="1">
      <c r="A16" s="7" t="s">
        <v>61</v>
      </c>
      <c r="B16" s="17">
        <v>770</v>
      </c>
      <c r="C16" s="17">
        <v>832</v>
      </c>
      <c r="D16" s="17">
        <v>850</v>
      </c>
      <c r="E16" s="17">
        <v>832</v>
      </c>
      <c r="F16" s="17">
        <v>1089</v>
      </c>
      <c r="G16" s="17">
        <v>1174</v>
      </c>
      <c r="H16" s="17">
        <v>1379</v>
      </c>
      <c r="I16" s="17">
        <v>1522</v>
      </c>
      <c r="J16" s="17">
        <v>1597</v>
      </c>
      <c r="K16" s="17">
        <v>1605</v>
      </c>
      <c r="L16" s="17">
        <v>1880</v>
      </c>
      <c r="M16" s="17">
        <v>1822</v>
      </c>
      <c r="N16" s="17">
        <v>1885</v>
      </c>
      <c r="O16" s="17">
        <v>1814</v>
      </c>
      <c r="P16" s="17">
        <v>1660</v>
      </c>
      <c r="Q16" s="17">
        <v>1780</v>
      </c>
      <c r="R16" s="17">
        <v>2020</v>
      </c>
      <c r="S16" s="17">
        <v>2320</v>
      </c>
      <c r="T16" s="17">
        <v>2710</v>
      </c>
      <c r="U16" s="17">
        <v>3170</v>
      </c>
      <c r="V16" s="17">
        <v>2370</v>
      </c>
      <c r="W16" s="17">
        <v>2260</v>
      </c>
      <c r="X16" s="17">
        <v>2900</v>
      </c>
      <c r="Y16" s="17">
        <v>5060</v>
      </c>
      <c r="Z16" s="17">
        <v>5540</v>
      </c>
      <c r="AA16" s="17">
        <v>4140</v>
      </c>
      <c r="AB16" s="17">
        <v>4280</v>
      </c>
      <c r="AC16" s="17">
        <v>4220</v>
      </c>
      <c r="AD16" s="17">
        <v>4360</v>
      </c>
      <c r="AE16" s="17">
        <v>4400</v>
      </c>
      <c r="AF16" s="17">
        <v>5580</v>
      </c>
      <c r="AG16" s="17">
        <v>5700</v>
      </c>
      <c r="AH16" s="17">
        <v>5500</v>
      </c>
      <c r="AI16" s="17">
        <v>6170</v>
      </c>
      <c r="AJ16" s="17">
        <v>7070</v>
      </c>
      <c r="AK16" s="17">
        <v>7590</v>
      </c>
      <c r="AL16" s="17">
        <v>8570</v>
      </c>
      <c r="AM16" s="17">
        <v>9300</v>
      </c>
      <c r="AN16" s="17">
        <v>9300</v>
      </c>
      <c r="AO16" s="17">
        <v>11730</v>
      </c>
      <c r="AP16" s="17">
        <v>14540</v>
      </c>
      <c r="AQ16" s="17">
        <v>15450</v>
      </c>
      <c r="AR16" s="17">
        <v>18020</v>
      </c>
      <c r="AS16" s="17">
        <v>26340</v>
      </c>
      <c r="AT16" s="17">
        <v>27300</v>
      </c>
      <c r="AU16" s="17">
        <v>30980</v>
      </c>
      <c r="AV16" s="17">
        <v>36440</v>
      </c>
      <c r="AW16" s="17">
        <v>39010</v>
      </c>
      <c r="AX16" s="17">
        <v>39300</v>
      </c>
      <c r="AY16" s="17">
        <v>40700</v>
      </c>
      <c r="AZ16" s="17">
        <v>42460</v>
      </c>
      <c r="BA16" s="17">
        <v>40600</v>
      </c>
      <c r="BB16" s="17">
        <v>40400</v>
      </c>
      <c r="BC16" s="17">
        <v>40730</v>
      </c>
      <c r="BD16" s="17">
        <v>40040</v>
      </c>
      <c r="BE16" s="17">
        <v>37720</v>
      </c>
      <c r="BF16" s="17">
        <v>32500</v>
      </c>
      <c r="BG16" s="17">
        <v>32754.117468967601</v>
      </c>
      <c r="BH16" s="30"/>
      <c r="BI16" s="13"/>
    </row>
    <row r="17" spans="1:63" s="3" customFormat="1">
      <c r="A17" s="4" t="s">
        <v>6</v>
      </c>
      <c r="B17" s="18">
        <v>4958</v>
      </c>
      <c r="C17" s="18">
        <v>5279</v>
      </c>
      <c r="D17" s="18">
        <v>5581</v>
      </c>
      <c r="E17" s="18">
        <v>6035</v>
      </c>
      <c r="F17" s="18">
        <v>6640</v>
      </c>
      <c r="G17" s="18">
        <v>7034</v>
      </c>
      <c r="H17" s="18">
        <v>5983</v>
      </c>
      <c r="I17" s="18">
        <v>6300</v>
      </c>
      <c r="J17" s="18">
        <v>6850</v>
      </c>
      <c r="K17" s="18">
        <v>7065</v>
      </c>
      <c r="L17" s="18">
        <v>7710</v>
      </c>
      <c r="M17" s="18">
        <v>7472</v>
      </c>
      <c r="N17" s="18">
        <v>7427</v>
      </c>
      <c r="O17" s="18">
        <v>11303</v>
      </c>
      <c r="P17" s="18">
        <v>11632</v>
      </c>
      <c r="Q17" s="18">
        <v>10928</v>
      </c>
      <c r="R17" s="18">
        <v>11658</v>
      </c>
      <c r="S17" s="18">
        <v>12725</v>
      </c>
      <c r="T17" s="18">
        <v>12841</v>
      </c>
      <c r="U17" s="18">
        <v>14382</v>
      </c>
      <c r="V17" s="18">
        <v>14805</v>
      </c>
      <c r="W17" s="18">
        <v>14886</v>
      </c>
      <c r="X17" s="18">
        <v>15883</v>
      </c>
      <c r="Y17" s="18">
        <v>15640</v>
      </c>
      <c r="Z17" s="18">
        <v>17300</v>
      </c>
      <c r="AA17" s="18">
        <v>17326</v>
      </c>
      <c r="AB17" s="18">
        <v>19074</v>
      </c>
      <c r="AC17" s="18">
        <v>18587</v>
      </c>
      <c r="AD17" s="18">
        <v>19028</v>
      </c>
      <c r="AE17" s="18">
        <v>19538</v>
      </c>
      <c r="AF17" s="18">
        <v>21966</v>
      </c>
      <c r="AG17" s="18">
        <v>21902</v>
      </c>
      <c r="AH17" s="18">
        <v>21617</v>
      </c>
      <c r="AI17" s="18">
        <v>25613</v>
      </c>
      <c r="AJ17" s="18">
        <v>24675</v>
      </c>
      <c r="AK17" s="18">
        <v>25200</v>
      </c>
      <c r="AL17" s="18">
        <v>29730</v>
      </c>
      <c r="AM17" s="18">
        <v>30211</v>
      </c>
      <c r="AN17" s="18">
        <v>31440</v>
      </c>
      <c r="AO17" s="18">
        <v>26771</v>
      </c>
      <c r="AP17" s="18">
        <v>27801</v>
      </c>
      <c r="AQ17" s="18">
        <v>31710</v>
      </c>
      <c r="AR17" s="18">
        <v>28415</v>
      </c>
      <c r="AS17" s="18">
        <v>26060</v>
      </c>
      <c r="AT17" s="18">
        <v>23900</v>
      </c>
      <c r="AU17" s="18">
        <v>23444</v>
      </c>
      <c r="AV17" s="18">
        <v>20340</v>
      </c>
      <c r="AW17" s="18">
        <v>20729</v>
      </c>
      <c r="AX17" s="18">
        <v>20750</v>
      </c>
      <c r="AY17" s="18">
        <v>18430</v>
      </c>
      <c r="AZ17" s="18">
        <v>19728</v>
      </c>
      <c r="BA17" s="18">
        <v>20769</v>
      </c>
      <c r="BB17" s="18">
        <v>22726</v>
      </c>
      <c r="BC17" s="18">
        <v>21819.76696932</v>
      </c>
      <c r="BD17" s="18">
        <v>21878</v>
      </c>
      <c r="BE17" s="18">
        <v>26004.359945578293</v>
      </c>
      <c r="BF17" s="18">
        <v>27718.000000000004</v>
      </c>
      <c r="BG17" s="18">
        <v>29792.780000000006</v>
      </c>
      <c r="BH17" s="30"/>
      <c r="BI17" s="13"/>
      <c r="BK17" s="26"/>
    </row>
    <row r="18" spans="1:63" s="3" customFormat="1">
      <c r="A18" s="4" t="s">
        <v>7</v>
      </c>
      <c r="B18" s="18">
        <v>0</v>
      </c>
      <c r="C18" s="18">
        <v>0</v>
      </c>
      <c r="D18" s="18">
        <v>0</v>
      </c>
      <c r="E18" s="18">
        <v>0</v>
      </c>
      <c r="F18" s="18">
        <v>0</v>
      </c>
      <c r="G18" s="18">
        <v>0</v>
      </c>
      <c r="H18" s="18">
        <v>0</v>
      </c>
      <c r="I18" s="18">
        <v>0</v>
      </c>
      <c r="J18" s="18">
        <v>0</v>
      </c>
      <c r="K18" s="18">
        <v>0</v>
      </c>
      <c r="L18" s="18">
        <v>0</v>
      </c>
      <c r="M18" s="18">
        <v>0</v>
      </c>
      <c r="N18" s="18">
        <v>0</v>
      </c>
      <c r="O18" s="18">
        <v>0</v>
      </c>
      <c r="P18" s="18">
        <v>0</v>
      </c>
      <c r="Q18" s="18">
        <v>0</v>
      </c>
      <c r="R18" s="18">
        <v>0</v>
      </c>
      <c r="S18" s="18">
        <v>0</v>
      </c>
      <c r="T18" s="18">
        <v>0</v>
      </c>
      <c r="U18" s="18">
        <v>0</v>
      </c>
      <c r="V18" s="18">
        <v>0</v>
      </c>
      <c r="W18" s="18">
        <v>0</v>
      </c>
      <c r="X18" s="18">
        <v>0</v>
      </c>
      <c r="Y18" s="18">
        <v>0</v>
      </c>
      <c r="Z18" s="18">
        <v>0</v>
      </c>
      <c r="AA18" s="18">
        <v>0</v>
      </c>
      <c r="AB18" s="18">
        <v>0</v>
      </c>
      <c r="AC18" s="18">
        <v>0</v>
      </c>
      <c r="AD18" s="18">
        <v>0</v>
      </c>
      <c r="AE18" s="18">
        <v>0</v>
      </c>
      <c r="AF18" s="18">
        <v>0</v>
      </c>
      <c r="AG18" s="18">
        <v>0</v>
      </c>
      <c r="AH18" s="18">
        <v>0</v>
      </c>
      <c r="AI18" s="18">
        <v>0</v>
      </c>
      <c r="AJ18" s="18">
        <v>0</v>
      </c>
      <c r="AK18" s="18">
        <v>0</v>
      </c>
      <c r="AL18" s="18">
        <v>20</v>
      </c>
      <c r="AM18" s="18">
        <v>40</v>
      </c>
      <c r="AN18" s="18">
        <v>120</v>
      </c>
      <c r="AO18" s="18">
        <v>460</v>
      </c>
      <c r="AP18" s="18">
        <v>570</v>
      </c>
      <c r="AQ18" s="18">
        <v>590</v>
      </c>
      <c r="AR18" s="18">
        <v>580</v>
      </c>
      <c r="AS18" s="18">
        <v>660</v>
      </c>
      <c r="AT18" s="18">
        <v>700</v>
      </c>
      <c r="AU18" s="18">
        <v>740</v>
      </c>
      <c r="AV18" s="18">
        <v>1090</v>
      </c>
      <c r="AW18" s="18">
        <v>1220</v>
      </c>
      <c r="AX18" s="18">
        <v>1160</v>
      </c>
      <c r="AY18" s="18">
        <v>1160</v>
      </c>
      <c r="AZ18" s="18">
        <v>1070</v>
      </c>
      <c r="BA18" s="18">
        <v>1030</v>
      </c>
      <c r="BB18" s="18">
        <v>1030</v>
      </c>
      <c r="BC18" s="18">
        <v>1040</v>
      </c>
      <c r="BD18" s="18">
        <v>1200</v>
      </c>
      <c r="BE18" s="18">
        <v>1250</v>
      </c>
      <c r="BF18" s="18">
        <v>1180</v>
      </c>
      <c r="BG18" s="18">
        <v>1190.6666666666699</v>
      </c>
      <c r="BH18" s="30"/>
      <c r="BI18" s="13"/>
    </row>
    <row r="19" spans="1:63" s="13" customFormat="1">
      <c r="A19" s="12" t="s">
        <v>72</v>
      </c>
      <c r="B19" s="16">
        <f t="shared" ref="B19:AE19" si="3">SUM(B20:B28,B75)</f>
        <v>53433</v>
      </c>
      <c r="C19" s="16">
        <f t="shared" si="3"/>
        <v>74060</v>
      </c>
      <c r="D19" s="16">
        <f t="shared" si="3"/>
        <v>90484</v>
      </c>
      <c r="E19" s="16">
        <f t="shared" si="3"/>
        <v>109120</v>
      </c>
      <c r="F19" s="16">
        <f t="shared" si="3"/>
        <v>130600</v>
      </c>
      <c r="G19" s="16">
        <f t="shared" si="3"/>
        <v>150395</v>
      </c>
      <c r="H19" s="16">
        <f t="shared" si="3"/>
        <v>165846</v>
      </c>
      <c r="I19" s="16">
        <f t="shared" si="3"/>
        <v>183099</v>
      </c>
      <c r="J19" s="16">
        <f t="shared" si="3"/>
        <v>197661</v>
      </c>
      <c r="K19" s="16">
        <f t="shared" si="3"/>
        <v>213717</v>
      </c>
      <c r="L19" s="16">
        <f t="shared" si="3"/>
        <v>220118</v>
      </c>
      <c r="M19" s="16">
        <f t="shared" si="3"/>
        <v>248108</v>
      </c>
      <c r="N19" s="16">
        <f t="shared" si="3"/>
        <v>258216</v>
      </c>
      <c r="O19" s="16">
        <f t="shared" si="3"/>
        <v>275554</v>
      </c>
      <c r="P19" s="16">
        <f t="shared" si="3"/>
        <v>300496</v>
      </c>
      <c r="Q19" s="16">
        <f t="shared" si="3"/>
        <v>315910</v>
      </c>
      <c r="R19" s="16">
        <f t="shared" si="3"/>
        <v>350270</v>
      </c>
      <c r="S19" s="16">
        <f t="shared" si="3"/>
        <v>373920</v>
      </c>
      <c r="T19" s="16">
        <f t="shared" si="3"/>
        <v>398600</v>
      </c>
      <c r="U19" s="16">
        <f t="shared" si="3"/>
        <v>427450</v>
      </c>
      <c r="V19" s="16">
        <f t="shared" si="3"/>
        <v>454820</v>
      </c>
      <c r="W19" s="16">
        <f t="shared" si="3"/>
        <v>484200</v>
      </c>
      <c r="X19" s="16">
        <f t="shared" si="3"/>
        <v>522480</v>
      </c>
      <c r="Y19" s="16">
        <f t="shared" si="3"/>
        <v>552020</v>
      </c>
      <c r="Z19" s="16">
        <f t="shared" si="3"/>
        <v>597340</v>
      </c>
      <c r="AA19" s="16">
        <f t="shared" si="3"/>
        <v>655590</v>
      </c>
      <c r="AB19" s="16">
        <f t="shared" si="3"/>
        <v>693880</v>
      </c>
      <c r="AC19" s="16">
        <f t="shared" si="3"/>
        <v>730300</v>
      </c>
      <c r="AD19" s="16">
        <f t="shared" si="3"/>
        <v>767080</v>
      </c>
      <c r="AE19" s="16">
        <f t="shared" si="3"/>
        <v>790350</v>
      </c>
      <c r="AF19" s="16">
        <f t="shared" ref="AF19:BG19" si="4">SUM(AF20:AF28)</f>
        <v>799520</v>
      </c>
      <c r="AG19" s="16">
        <f t="shared" si="4"/>
        <v>792100</v>
      </c>
      <c r="AH19" s="16">
        <f t="shared" si="4"/>
        <v>755340</v>
      </c>
      <c r="AI19" s="16">
        <f t="shared" si="4"/>
        <v>743460</v>
      </c>
      <c r="AJ19" s="16">
        <f t="shared" si="4"/>
        <v>702860</v>
      </c>
      <c r="AK19" s="16">
        <f t="shared" si="4"/>
        <v>690370</v>
      </c>
      <c r="AL19" s="16">
        <f t="shared" si="4"/>
        <v>697720</v>
      </c>
      <c r="AM19" s="16">
        <f t="shared" si="4"/>
        <v>652590</v>
      </c>
      <c r="AN19" s="16">
        <f t="shared" si="4"/>
        <v>668850</v>
      </c>
      <c r="AO19" s="16">
        <f t="shared" si="4"/>
        <v>680490</v>
      </c>
      <c r="AP19" s="16">
        <f t="shared" si="4"/>
        <v>696860</v>
      </c>
      <c r="AQ19" s="16">
        <f t="shared" si="4"/>
        <v>698760</v>
      </c>
      <c r="AR19" s="16">
        <f t="shared" si="4"/>
        <v>713110</v>
      </c>
      <c r="AS19" s="16">
        <f t="shared" si="4"/>
        <v>747380</v>
      </c>
      <c r="AT19" s="16">
        <f t="shared" si="4"/>
        <v>762660</v>
      </c>
      <c r="AU19" s="16">
        <f t="shared" si="4"/>
        <v>776158</v>
      </c>
      <c r="AV19" s="16">
        <f t="shared" si="4"/>
        <v>793981</v>
      </c>
      <c r="AW19" s="16">
        <f t="shared" si="4"/>
        <v>803832</v>
      </c>
      <c r="AX19" s="16">
        <f t="shared" si="4"/>
        <v>822153</v>
      </c>
      <c r="AY19" s="16">
        <f t="shared" si="4"/>
        <v>715342</v>
      </c>
      <c r="AZ19" s="16">
        <f t="shared" si="4"/>
        <v>782699</v>
      </c>
      <c r="BA19" s="16">
        <f t="shared" si="4"/>
        <v>820947</v>
      </c>
      <c r="BB19" s="16">
        <f t="shared" si="4"/>
        <v>812733</v>
      </c>
      <c r="BC19" s="16">
        <f t="shared" si="4"/>
        <v>832906</v>
      </c>
      <c r="BD19" s="16">
        <f t="shared" si="4"/>
        <v>816021</v>
      </c>
      <c r="BE19" s="16">
        <f t="shared" si="4"/>
        <v>811601</v>
      </c>
      <c r="BF19" s="16">
        <f t="shared" si="4"/>
        <v>807202</v>
      </c>
      <c r="BG19" s="16">
        <f t="shared" si="4"/>
        <v>859497.54672323482</v>
      </c>
      <c r="BH19" s="30"/>
    </row>
    <row r="20" spans="1:63" s="3" customFormat="1">
      <c r="A20" s="4" t="s">
        <v>8</v>
      </c>
      <c r="B20" s="18" t="s">
        <v>66</v>
      </c>
      <c r="C20" s="18" t="s">
        <v>66</v>
      </c>
      <c r="D20" s="18" t="s">
        <v>66</v>
      </c>
      <c r="E20" s="18" t="s">
        <v>66</v>
      </c>
      <c r="F20" s="18" t="s">
        <v>66</v>
      </c>
      <c r="G20" s="18" t="s">
        <v>66</v>
      </c>
      <c r="H20" s="18" t="s">
        <v>66</v>
      </c>
      <c r="I20" s="18" t="s">
        <v>66</v>
      </c>
      <c r="J20" s="18" t="s">
        <v>66</v>
      </c>
      <c r="K20" s="18" t="s">
        <v>66</v>
      </c>
      <c r="L20" s="18" t="s">
        <v>66</v>
      </c>
      <c r="M20" s="18" t="s">
        <v>66</v>
      </c>
      <c r="N20" s="18" t="s">
        <v>66</v>
      </c>
      <c r="O20" s="18" t="s">
        <v>66</v>
      </c>
      <c r="P20" s="18" t="s">
        <v>66</v>
      </c>
      <c r="Q20" s="18" t="s">
        <v>66</v>
      </c>
      <c r="R20" s="18" t="s">
        <v>66</v>
      </c>
      <c r="S20" s="18" t="s">
        <v>66</v>
      </c>
      <c r="T20" s="18" t="s">
        <v>66</v>
      </c>
      <c r="U20" s="18" t="s">
        <v>66</v>
      </c>
      <c r="V20" s="18" t="s">
        <v>66</v>
      </c>
      <c r="W20" s="18" t="s">
        <v>66</v>
      </c>
      <c r="X20" s="18" t="s">
        <v>66</v>
      </c>
      <c r="Y20" s="18" t="s">
        <v>66</v>
      </c>
      <c r="Z20" s="18" t="s">
        <v>66</v>
      </c>
      <c r="AA20" s="18" t="s">
        <v>66</v>
      </c>
      <c r="AB20" s="18" t="s">
        <v>66</v>
      </c>
      <c r="AC20" s="18" t="s">
        <v>66</v>
      </c>
      <c r="AD20" s="18" t="s">
        <v>66</v>
      </c>
      <c r="AE20" s="18" t="s">
        <v>66</v>
      </c>
      <c r="AF20" s="18">
        <v>9320</v>
      </c>
      <c r="AG20" s="18">
        <v>8090</v>
      </c>
      <c r="AH20" s="18">
        <v>7380</v>
      </c>
      <c r="AI20" s="18">
        <v>6360</v>
      </c>
      <c r="AJ20" s="18">
        <v>5980</v>
      </c>
      <c r="AK20" s="18">
        <v>6230</v>
      </c>
      <c r="AL20" s="18">
        <v>5920</v>
      </c>
      <c r="AM20" s="18">
        <v>5590</v>
      </c>
      <c r="AN20" s="18">
        <v>5240</v>
      </c>
      <c r="AO20" s="18">
        <v>5630</v>
      </c>
      <c r="AP20" s="18">
        <v>5310</v>
      </c>
      <c r="AQ20" s="18">
        <v>5190</v>
      </c>
      <c r="AR20" s="18">
        <v>4820</v>
      </c>
      <c r="AS20" s="18">
        <v>4810</v>
      </c>
      <c r="AT20" s="18">
        <v>4680</v>
      </c>
      <c r="AU20" s="18">
        <v>5380</v>
      </c>
      <c r="AV20" s="18">
        <v>5700</v>
      </c>
      <c r="AW20" s="18">
        <v>10160</v>
      </c>
      <c r="AX20" s="18">
        <v>15320</v>
      </c>
      <c r="AY20" s="18">
        <v>15320</v>
      </c>
      <c r="AZ20" s="18">
        <v>15640</v>
      </c>
      <c r="BA20" s="18">
        <v>15350</v>
      </c>
      <c r="BB20" s="18">
        <v>16090</v>
      </c>
      <c r="BC20" s="18">
        <v>16700</v>
      </c>
      <c r="BD20" s="18">
        <v>17500</v>
      </c>
      <c r="BE20" s="18">
        <v>18000</v>
      </c>
      <c r="BF20" s="18">
        <v>17500</v>
      </c>
      <c r="BG20" s="18">
        <v>16920.177915090822</v>
      </c>
      <c r="BH20" s="30"/>
      <c r="BI20" s="22"/>
    </row>
    <row r="21" spans="1:63" s="3" customFormat="1">
      <c r="A21" s="4" t="s">
        <v>9</v>
      </c>
      <c r="B21" s="18" t="s">
        <v>66</v>
      </c>
      <c r="C21" s="18" t="s">
        <v>66</v>
      </c>
      <c r="D21" s="18" t="s">
        <v>66</v>
      </c>
      <c r="E21" s="18" t="s">
        <v>66</v>
      </c>
      <c r="F21" s="18" t="s">
        <v>66</v>
      </c>
      <c r="G21" s="18" t="s">
        <v>66</v>
      </c>
      <c r="H21" s="18" t="s">
        <v>66</v>
      </c>
      <c r="I21" s="18" t="s">
        <v>66</v>
      </c>
      <c r="J21" s="18" t="s">
        <v>66</v>
      </c>
      <c r="K21" s="18" t="s">
        <v>66</v>
      </c>
      <c r="L21" s="18" t="s">
        <v>66</v>
      </c>
      <c r="M21" s="18" t="s">
        <v>66</v>
      </c>
      <c r="N21" s="18" t="s">
        <v>66</v>
      </c>
      <c r="O21" s="18" t="s">
        <v>66</v>
      </c>
      <c r="P21" s="18" t="s">
        <v>66</v>
      </c>
      <c r="Q21" s="18" t="s">
        <v>66</v>
      </c>
      <c r="R21" s="18" t="s">
        <v>66</v>
      </c>
      <c r="S21" s="18" t="s">
        <v>66</v>
      </c>
      <c r="T21" s="18" t="s">
        <v>66</v>
      </c>
      <c r="U21" s="18" t="s">
        <v>66</v>
      </c>
      <c r="V21" s="18" t="s">
        <v>66</v>
      </c>
      <c r="W21" s="18" t="s">
        <v>66</v>
      </c>
      <c r="X21" s="18" t="s">
        <v>66</v>
      </c>
      <c r="Y21" s="18" t="s">
        <v>66</v>
      </c>
      <c r="Z21" s="18" t="s">
        <v>66</v>
      </c>
      <c r="AA21" s="18" t="s">
        <v>66</v>
      </c>
      <c r="AB21" s="18" t="s">
        <v>66</v>
      </c>
      <c r="AC21" s="18" t="s">
        <v>66</v>
      </c>
      <c r="AD21" s="18" t="s">
        <v>66</v>
      </c>
      <c r="AE21" s="18" t="s">
        <v>66</v>
      </c>
      <c r="AF21" s="18">
        <v>3610</v>
      </c>
      <c r="AG21" s="18">
        <v>4090</v>
      </c>
      <c r="AH21" s="18">
        <v>4700</v>
      </c>
      <c r="AI21" s="18">
        <v>3770</v>
      </c>
      <c r="AJ21" s="18">
        <v>2460</v>
      </c>
      <c r="AK21" s="18">
        <v>3150</v>
      </c>
      <c r="AL21" s="18">
        <v>3690</v>
      </c>
      <c r="AM21" s="18">
        <v>5620</v>
      </c>
      <c r="AN21" s="18">
        <v>4530</v>
      </c>
      <c r="AO21" s="18">
        <v>5990</v>
      </c>
      <c r="AP21" s="18">
        <v>7530</v>
      </c>
      <c r="AQ21" s="18">
        <v>8330</v>
      </c>
      <c r="AR21" s="18">
        <v>8310</v>
      </c>
      <c r="AS21" s="18">
        <v>10800</v>
      </c>
      <c r="AT21" s="18">
        <v>11920</v>
      </c>
      <c r="AU21" s="18">
        <v>12110</v>
      </c>
      <c r="AV21" s="18">
        <v>13670</v>
      </c>
      <c r="AW21" s="18">
        <v>16470</v>
      </c>
      <c r="AX21" s="18">
        <v>18660</v>
      </c>
      <c r="AY21" s="18">
        <v>17680</v>
      </c>
      <c r="AZ21" s="18">
        <v>17580</v>
      </c>
      <c r="BA21" s="18">
        <v>19050</v>
      </c>
      <c r="BB21" s="18">
        <v>19490</v>
      </c>
      <c r="BC21" s="18">
        <v>19650</v>
      </c>
      <c r="BD21" s="18">
        <v>20150</v>
      </c>
      <c r="BE21" s="18">
        <v>21200</v>
      </c>
      <c r="BF21" s="18">
        <v>21700</v>
      </c>
      <c r="BG21" s="18">
        <v>22017.710354559887</v>
      </c>
      <c r="BH21" s="30"/>
      <c r="BI21" s="13"/>
    </row>
    <row r="22" spans="1:63" s="3" customFormat="1">
      <c r="A22" s="4" t="s">
        <v>45</v>
      </c>
      <c r="B22" s="18">
        <v>550</v>
      </c>
      <c r="C22" s="18">
        <v>704</v>
      </c>
      <c r="D22" s="18">
        <v>792</v>
      </c>
      <c r="E22" s="18">
        <v>949</v>
      </c>
      <c r="F22" s="18">
        <v>1131</v>
      </c>
      <c r="G22" s="18">
        <v>1284</v>
      </c>
      <c r="H22" s="18">
        <v>1279</v>
      </c>
      <c r="I22" s="18">
        <v>1530</v>
      </c>
      <c r="J22" s="18">
        <v>2350</v>
      </c>
      <c r="K22" s="18">
        <v>3606</v>
      </c>
      <c r="L22" s="18">
        <v>5180</v>
      </c>
      <c r="M22" s="18">
        <v>4657</v>
      </c>
      <c r="N22" s="18">
        <v>4920</v>
      </c>
      <c r="O22" s="18">
        <v>5067</v>
      </c>
      <c r="P22" s="18">
        <v>4915</v>
      </c>
      <c r="Q22" s="18">
        <v>6250</v>
      </c>
      <c r="R22" s="18">
        <v>7000</v>
      </c>
      <c r="S22" s="18">
        <v>6990</v>
      </c>
      <c r="T22" s="18">
        <v>7010</v>
      </c>
      <c r="U22" s="18">
        <v>7340</v>
      </c>
      <c r="V22" s="18">
        <v>6330</v>
      </c>
      <c r="W22" s="18">
        <v>6170</v>
      </c>
      <c r="X22" s="18">
        <v>5530</v>
      </c>
      <c r="Y22" s="18">
        <v>5470</v>
      </c>
      <c r="Z22" s="18">
        <v>6070</v>
      </c>
      <c r="AA22" s="18">
        <v>6370</v>
      </c>
      <c r="AB22" s="18">
        <v>5820</v>
      </c>
      <c r="AC22" s="18">
        <v>5750</v>
      </c>
      <c r="AD22" s="18">
        <v>5700</v>
      </c>
      <c r="AE22" s="18">
        <v>5400</v>
      </c>
      <c r="AF22" s="18">
        <v>3870</v>
      </c>
      <c r="AG22" s="18">
        <v>4130</v>
      </c>
      <c r="AH22" s="18">
        <v>4020</v>
      </c>
      <c r="AI22" s="18">
        <v>4950</v>
      </c>
      <c r="AJ22" s="18">
        <v>4630</v>
      </c>
      <c r="AK22" s="18">
        <v>4820</v>
      </c>
      <c r="AL22" s="18">
        <v>4800</v>
      </c>
      <c r="AM22" s="18">
        <v>3300</v>
      </c>
      <c r="AN22" s="18">
        <v>3740</v>
      </c>
      <c r="AO22" s="18">
        <v>3650</v>
      </c>
      <c r="AP22" s="18">
        <v>3900</v>
      </c>
      <c r="AQ22" s="18">
        <v>4000</v>
      </c>
      <c r="AR22" s="18">
        <v>4000</v>
      </c>
      <c r="AS22" s="18">
        <v>4100</v>
      </c>
      <c r="AT22" s="18">
        <v>4320</v>
      </c>
      <c r="AU22" s="18">
        <v>6078</v>
      </c>
      <c r="AV22" s="18">
        <v>5991</v>
      </c>
      <c r="AW22" s="18">
        <v>6052</v>
      </c>
      <c r="AX22" s="18">
        <v>5773</v>
      </c>
      <c r="AY22" s="18">
        <v>5862</v>
      </c>
      <c r="AZ22" s="18">
        <v>6079</v>
      </c>
      <c r="BA22" s="18">
        <v>6247</v>
      </c>
      <c r="BB22" s="18">
        <v>6193</v>
      </c>
      <c r="BC22" s="18">
        <v>6206</v>
      </c>
      <c r="BD22" s="18">
        <v>6081</v>
      </c>
      <c r="BE22" s="18">
        <v>6081</v>
      </c>
      <c r="BF22" s="18">
        <v>5794</v>
      </c>
      <c r="BG22" s="18">
        <v>5706</v>
      </c>
      <c r="BH22" s="30"/>
      <c r="BI22" s="13"/>
    </row>
    <row r="23" spans="1:63" s="3" customFormat="1">
      <c r="A23" s="4" t="s">
        <v>46</v>
      </c>
      <c r="B23" s="18">
        <v>8950</v>
      </c>
      <c r="C23" s="18">
        <v>11418</v>
      </c>
      <c r="D23" s="18">
        <v>13434</v>
      </c>
      <c r="E23" s="18">
        <v>14787</v>
      </c>
      <c r="F23" s="18">
        <v>15923</v>
      </c>
      <c r="G23" s="18">
        <v>17641</v>
      </c>
      <c r="H23" s="18">
        <v>18956</v>
      </c>
      <c r="I23" s="18">
        <v>20820</v>
      </c>
      <c r="J23" s="18">
        <v>22029</v>
      </c>
      <c r="K23" s="18">
        <v>24166</v>
      </c>
      <c r="L23" s="18">
        <v>24930</v>
      </c>
      <c r="M23" s="18">
        <v>26771</v>
      </c>
      <c r="N23" s="18">
        <v>27383</v>
      </c>
      <c r="O23" s="18">
        <v>28992</v>
      </c>
      <c r="P23" s="18">
        <v>29923</v>
      </c>
      <c r="Q23" s="18">
        <v>32759.999999999996</v>
      </c>
      <c r="R23" s="18">
        <v>35760</v>
      </c>
      <c r="S23" s="18">
        <v>34710</v>
      </c>
      <c r="T23" s="18">
        <v>34970</v>
      </c>
      <c r="U23" s="18">
        <v>32400</v>
      </c>
      <c r="V23" s="18">
        <v>34260</v>
      </c>
      <c r="W23" s="18">
        <v>35540</v>
      </c>
      <c r="X23" s="18">
        <v>39050</v>
      </c>
      <c r="Y23" s="18">
        <v>37600</v>
      </c>
      <c r="Z23" s="18">
        <v>33300</v>
      </c>
      <c r="AA23" s="18">
        <v>38770</v>
      </c>
      <c r="AB23" s="18">
        <v>37890</v>
      </c>
      <c r="AC23" s="18">
        <v>35500</v>
      </c>
      <c r="AD23" s="18">
        <v>33000</v>
      </c>
      <c r="AE23" s="18">
        <v>32920</v>
      </c>
      <c r="AF23" s="18">
        <v>28340</v>
      </c>
      <c r="AG23" s="18">
        <v>24810</v>
      </c>
      <c r="AH23" s="18">
        <v>22140</v>
      </c>
      <c r="AI23" s="18">
        <v>21120</v>
      </c>
      <c r="AJ23" s="18">
        <v>19590</v>
      </c>
      <c r="AK23" s="18">
        <v>19350</v>
      </c>
      <c r="AL23" s="18">
        <v>17960</v>
      </c>
      <c r="AM23" s="18">
        <v>15700</v>
      </c>
      <c r="AN23" s="18">
        <v>14600</v>
      </c>
      <c r="AO23" s="18">
        <v>14600</v>
      </c>
      <c r="AP23" s="18">
        <v>13600</v>
      </c>
      <c r="AQ23" s="18">
        <v>13000</v>
      </c>
      <c r="AR23" s="18">
        <v>11000</v>
      </c>
      <c r="AS23" s="18">
        <v>13130</v>
      </c>
      <c r="AT23" s="18">
        <v>12600</v>
      </c>
      <c r="AU23" s="18">
        <v>12400</v>
      </c>
      <c r="AV23" s="18">
        <v>12080</v>
      </c>
      <c r="AW23" s="18">
        <v>11600</v>
      </c>
      <c r="AX23" s="18">
        <v>10700</v>
      </c>
      <c r="AY23" s="18">
        <v>10950</v>
      </c>
      <c r="AZ23" s="18">
        <v>10470</v>
      </c>
      <c r="BA23" s="18">
        <v>10340</v>
      </c>
      <c r="BB23" s="18">
        <v>10320</v>
      </c>
      <c r="BC23" s="18">
        <v>10400</v>
      </c>
      <c r="BD23" s="18">
        <v>10900</v>
      </c>
      <c r="BE23" s="18">
        <v>10800</v>
      </c>
      <c r="BF23" s="18">
        <v>9600</v>
      </c>
      <c r="BG23" s="18">
        <v>10370.717896865521</v>
      </c>
      <c r="BH23" s="30"/>
      <c r="BI23" s="13"/>
    </row>
    <row r="24" spans="1:63" s="3" customFormat="1">
      <c r="A24" s="7" t="s">
        <v>10</v>
      </c>
      <c r="B24" s="18" t="s">
        <v>66</v>
      </c>
      <c r="C24" s="18" t="s">
        <v>66</v>
      </c>
      <c r="D24" s="18" t="s">
        <v>66</v>
      </c>
      <c r="E24" s="18" t="s">
        <v>66</v>
      </c>
      <c r="F24" s="18" t="s">
        <v>66</v>
      </c>
      <c r="G24" s="18" t="s">
        <v>66</v>
      </c>
      <c r="H24" s="18" t="s">
        <v>66</v>
      </c>
      <c r="I24" s="18" t="s">
        <v>66</v>
      </c>
      <c r="J24" s="18" t="s">
        <v>66</v>
      </c>
      <c r="K24" s="18" t="s">
        <v>66</v>
      </c>
      <c r="L24" s="18" t="s">
        <v>66</v>
      </c>
      <c r="M24" s="18" t="s">
        <v>66</v>
      </c>
      <c r="N24" s="18" t="s">
        <v>66</v>
      </c>
      <c r="O24" s="18" t="s">
        <v>66</v>
      </c>
      <c r="P24" s="18" t="s">
        <v>66</v>
      </c>
      <c r="Q24" s="18" t="s">
        <v>66</v>
      </c>
      <c r="R24" s="18" t="s">
        <v>66</v>
      </c>
      <c r="S24" s="18" t="s">
        <v>66</v>
      </c>
      <c r="T24" s="18" t="s">
        <v>66</v>
      </c>
      <c r="U24" s="18" t="s">
        <v>66</v>
      </c>
      <c r="V24" s="18" t="s">
        <v>66</v>
      </c>
      <c r="W24" s="18" t="s">
        <v>66</v>
      </c>
      <c r="X24" s="18" t="s">
        <v>66</v>
      </c>
      <c r="Y24" s="18" t="s">
        <v>66</v>
      </c>
      <c r="Z24" s="18" t="s">
        <v>66</v>
      </c>
      <c r="AA24" s="18" t="s">
        <v>66</v>
      </c>
      <c r="AB24" s="18" t="s">
        <v>66</v>
      </c>
      <c r="AC24" s="18" t="s">
        <v>66</v>
      </c>
      <c r="AD24" s="18" t="s">
        <v>66</v>
      </c>
      <c r="AE24" s="18" t="s">
        <v>66</v>
      </c>
      <c r="AF24" s="17">
        <v>600100</v>
      </c>
      <c r="AG24" s="17">
        <v>602600</v>
      </c>
      <c r="AH24" s="17">
        <v>600200</v>
      </c>
      <c r="AI24" s="17">
        <v>578800</v>
      </c>
      <c r="AJ24" s="17">
        <v>568700</v>
      </c>
      <c r="AK24" s="17">
        <v>557500</v>
      </c>
      <c r="AL24" s="17">
        <v>562500</v>
      </c>
      <c r="AM24" s="17">
        <v>535200</v>
      </c>
      <c r="AN24" s="17">
        <v>553700</v>
      </c>
      <c r="AO24" s="17">
        <v>554800</v>
      </c>
      <c r="AP24" s="17">
        <v>547500</v>
      </c>
      <c r="AQ24" s="17">
        <v>544300</v>
      </c>
      <c r="AR24" s="17">
        <v>557400</v>
      </c>
      <c r="AS24" s="17">
        <v>580700</v>
      </c>
      <c r="AT24" s="17">
        <v>594400</v>
      </c>
      <c r="AU24" s="17">
        <v>601000</v>
      </c>
      <c r="AV24" s="17">
        <v>615500</v>
      </c>
      <c r="AW24" s="17">
        <v>611500</v>
      </c>
      <c r="AX24" s="17">
        <v>621300</v>
      </c>
      <c r="AY24" s="17">
        <v>546800</v>
      </c>
      <c r="AZ24" s="17">
        <v>610090</v>
      </c>
      <c r="BA24" s="17">
        <v>628140</v>
      </c>
      <c r="BB24" s="17">
        <v>614450</v>
      </c>
      <c r="BC24" s="17">
        <v>627110</v>
      </c>
      <c r="BD24" s="17">
        <v>601030</v>
      </c>
      <c r="BE24" s="17">
        <v>594800</v>
      </c>
      <c r="BF24" s="17">
        <v>599440</v>
      </c>
      <c r="BG24" s="17">
        <v>649629.20886075951</v>
      </c>
      <c r="BH24" s="30"/>
      <c r="BI24" s="13"/>
    </row>
    <row r="25" spans="1:63" s="3" customFormat="1">
      <c r="A25" s="4" t="s">
        <v>11</v>
      </c>
      <c r="B25" s="18" t="s">
        <v>66</v>
      </c>
      <c r="C25" s="18" t="s">
        <v>66</v>
      </c>
      <c r="D25" s="18" t="s">
        <v>66</v>
      </c>
      <c r="E25" s="18" t="s">
        <v>66</v>
      </c>
      <c r="F25" s="18" t="s">
        <v>66</v>
      </c>
      <c r="G25" s="18" t="s">
        <v>66</v>
      </c>
      <c r="H25" s="18" t="s">
        <v>66</v>
      </c>
      <c r="I25" s="18" t="s">
        <v>66</v>
      </c>
      <c r="J25" s="18" t="s">
        <v>66</v>
      </c>
      <c r="K25" s="18" t="s">
        <v>66</v>
      </c>
      <c r="L25" s="18" t="s">
        <v>66</v>
      </c>
      <c r="M25" s="18" t="s">
        <v>66</v>
      </c>
      <c r="N25" s="18" t="s">
        <v>66</v>
      </c>
      <c r="O25" s="18" t="s">
        <v>66</v>
      </c>
      <c r="P25" s="18" t="s">
        <v>66</v>
      </c>
      <c r="Q25" s="18" t="s">
        <v>66</v>
      </c>
      <c r="R25" s="18" t="s">
        <v>66</v>
      </c>
      <c r="S25" s="18" t="s">
        <v>66</v>
      </c>
      <c r="T25" s="18" t="s">
        <v>66</v>
      </c>
      <c r="U25" s="18" t="s">
        <v>66</v>
      </c>
      <c r="V25" s="18" t="s">
        <v>66</v>
      </c>
      <c r="W25" s="18" t="s">
        <v>66</v>
      </c>
      <c r="X25" s="18" t="s">
        <v>66</v>
      </c>
      <c r="Y25" s="18" t="s">
        <v>66</v>
      </c>
      <c r="Z25" s="18" t="s">
        <v>66</v>
      </c>
      <c r="AA25" s="18" t="s">
        <v>66</v>
      </c>
      <c r="AB25" s="18" t="s">
        <v>66</v>
      </c>
      <c r="AC25" s="18" t="s">
        <v>66</v>
      </c>
      <c r="AD25" s="18" t="s">
        <v>66</v>
      </c>
      <c r="AE25" s="18" t="s">
        <v>66</v>
      </c>
      <c r="AF25" s="18">
        <v>82330</v>
      </c>
      <c r="AG25" s="18">
        <v>79110</v>
      </c>
      <c r="AH25" s="18">
        <v>52260</v>
      </c>
      <c r="AI25" s="18">
        <v>61180</v>
      </c>
      <c r="AJ25" s="18">
        <v>33590</v>
      </c>
      <c r="AK25" s="18">
        <v>30300</v>
      </c>
      <c r="AL25" s="18">
        <v>33000</v>
      </c>
      <c r="AM25" s="18">
        <v>16230</v>
      </c>
      <c r="AN25" s="18">
        <v>12480</v>
      </c>
      <c r="AO25" s="18">
        <v>21390</v>
      </c>
      <c r="AP25" s="18">
        <v>44090</v>
      </c>
      <c r="AQ25" s="18">
        <v>48130</v>
      </c>
      <c r="AR25" s="18">
        <v>50190</v>
      </c>
      <c r="AS25" s="18">
        <v>55500</v>
      </c>
      <c r="AT25" s="18">
        <v>54700</v>
      </c>
      <c r="AU25" s="18">
        <v>59100</v>
      </c>
      <c r="AV25" s="18">
        <v>58800</v>
      </c>
      <c r="AW25" s="18">
        <v>64000</v>
      </c>
      <c r="AX25" s="18">
        <v>64000</v>
      </c>
      <c r="AY25" s="18">
        <v>34620</v>
      </c>
      <c r="AZ25" s="18">
        <v>41500</v>
      </c>
      <c r="BA25" s="18">
        <v>60950</v>
      </c>
      <c r="BB25" s="18">
        <v>65590</v>
      </c>
      <c r="BC25" s="18">
        <v>72100</v>
      </c>
      <c r="BD25" s="18">
        <v>80050</v>
      </c>
      <c r="BE25" s="18">
        <v>83700</v>
      </c>
      <c r="BF25" s="18">
        <v>79770</v>
      </c>
      <c r="BG25" s="18">
        <v>80478.611111111095</v>
      </c>
      <c r="BH25" s="30"/>
      <c r="BI25" s="13"/>
    </row>
    <row r="26" spans="1:63" s="3" customFormat="1">
      <c r="A26" s="4" t="s">
        <v>12</v>
      </c>
      <c r="B26" s="18" t="s">
        <v>66</v>
      </c>
      <c r="C26" s="18" t="s">
        <v>66</v>
      </c>
      <c r="D26" s="18" t="s">
        <v>66</v>
      </c>
      <c r="E26" s="18" t="s">
        <v>66</v>
      </c>
      <c r="F26" s="18" t="s">
        <v>66</v>
      </c>
      <c r="G26" s="18" t="s">
        <v>66</v>
      </c>
      <c r="H26" s="18" t="s">
        <v>66</v>
      </c>
      <c r="I26" s="18" t="s">
        <v>66</v>
      </c>
      <c r="J26" s="18" t="s">
        <v>66</v>
      </c>
      <c r="K26" s="18" t="s">
        <v>66</v>
      </c>
      <c r="L26" s="18" t="s">
        <v>66</v>
      </c>
      <c r="M26" s="18" t="s">
        <v>66</v>
      </c>
      <c r="N26" s="18" t="s">
        <v>66</v>
      </c>
      <c r="O26" s="18" t="s">
        <v>66</v>
      </c>
      <c r="P26" s="18" t="s">
        <v>66</v>
      </c>
      <c r="Q26" s="18" t="s">
        <v>66</v>
      </c>
      <c r="R26" s="18" t="s">
        <v>66</v>
      </c>
      <c r="S26" s="18" t="s">
        <v>66</v>
      </c>
      <c r="T26" s="18" t="s">
        <v>66</v>
      </c>
      <c r="U26" s="18" t="s">
        <v>66</v>
      </c>
      <c r="V26" s="18" t="s">
        <v>66</v>
      </c>
      <c r="W26" s="18" t="s">
        <v>66</v>
      </c>
      <c r="X26" s="18" t="s">
        <v>66</v>
      </c>
      <c r="Y26" s="18" t="s">
        <v>66</v>
      </c>
      <c r="Z26" s="18" t="s">
        <v>66</v>
      </c>
      <c r="AA26" s="18" t="s">
        <v>66</v>
      </c>
      <c r="AB26" s="18" t="s">
        <v>66</v>
      </c>
      <c r="AC26" s="18" t="s">
        <v>66</v>
      </c>
      <c r="AD26" s="18" t="s">
        <v>66</v>
      </c>
      <c r="AE26" s="18" t="s">
        <v>66</v>
      </c>
      <c r="AF26" s="18">
        <v>28080</v>
      </c>
      <c r="AG26" s="18">
        <v>24360</v>
      </c>
      <c r="AH26" s="18">
        <v>19340</v>
      </c>
      <c r="AI26" s="18">
        <v>19220</v>
      </c>
      <c r="AJ26" s="18">
        <v>18300</v>
      </c>
      <c r="AK26" s="18">
        <v>18200</v>
      </c>
      <c r="AL26" s="18">
        <v>18400</v>
      </c>
      <c r="AM26" s="18">
        <v>18100</v>
      </c>
      <c r="AN26" s="18">
        <v>18000</v>
      </c>
      <c r="AO26" s="18">
        <v>18100</v>
      </c>
      <c r="AP26" s="18">
        <v>18040</v>
      </c>
      <c r="AQ26" s="18">
        <v>18300</v>
      </c>
      <c r="AR26" s="18">
        <v>18800</v>
      </c>
      <c r="AS26" s="18">
        <v>19500</v>
      </c>
      <c r="AT26" s="18">
        <v>20300</v>
      </c>
      <c r="AU26" s="18">
        <v>19300</v>
      </c>
      <c r="AV26" s="18">
        <v>19500</v>
      </c>
      <c r="AW26" s="18">
        <v>19500</v>
      </c>
      <c r="AX26" s="18">
        <v>19800</v>
      </c>
      <c r="AY26" s="18">
        <v>19880</v>
      </c>
      <c r="AZ26" s="18">
        <v>19000</v>
      </c>
      <c r="BA26" s="18">
        <v>18810</v>
      </c>
      <c r="BB26" s="18">
        <v>18890</v>
      </c>
      <c r="BC26" s="18">
        <v>20160</v>
      </c>
      <c r="BD26" s="18">
        <v>19510</v>
      </c>
      <c r="BE26" s="18">
        <v>19000</v>
      </c>
      <c r="BF26" s="18">
        <v>19418</v>
      </c>
      <c r="BG26" s="18">
        <v>19899.975803703284</v>
      </c>
      <c r="BH26" s="30"/>
      <c r="BI26" s="13"/>
    </row>
    <row r="27" spans="1:63" s="3" customFormat="1">
      <c r="A27" s="4" t="s">
        <v>13</v>
      </c>
      <c r="B27" s="18" t="s">
        <v>66</v>
      </c>
      <c r="C27" s="18" t="s">
        <v>66</v>
      </c>
      <c r="D27" s="18" t="s">
        <v>66</v>
      </c>
      <c r="E27" s="18" t="s">
        <v>66</v>
      </c>
      <c r="F27" s="18" t="s">
        <v>66</v>
      </c>
      <c r="G27" s="18" t="s">
        <v>66</v>
      </c>
      <c r="H27" s="18" t="s">
        <v>66</v>
      </c>
      <c r="I27" s="18" t="s">
        <v>66</v>
      </c>
      <c r="J27" s="18" t="s">
        <v>66</v>
      </c>
      <c r="K27" s="18" t="s">
        <v>66</v>
      </c>
      <c r="L27" s="18" t="s">
        <v>66</v>
      </c>
      <c r="M27" s="18" t="s">
        <v>66</v>
      </c>
      <c r="N27" s="18" t="s">
        <v>66</v>
      </c>
      <c r="O27" s="18" t="s">
        <v>66</v>
      </c>
      <c r="P27" s="18" t="s">
        <v>66</v>
      </c>
      <c r="Q27" s="18" t="s">
        <v>66</v>
      </c>
      <c r="R27" s="18" t="s">
        <v>66</v>
      </c>
      <c r="S27" s="18" t="s">
        <v>66</v>
      </c>
      <c r="T27" s="18" t="s">
        <v>66</v>
      </c>
      <c r="U27" s="18" t="s">
        <v>66</v>
      </c>
      <c r="V27" s="18" t="s">
        <v>66</v>
      </c>
      <c r="W27" s="18" t="s">
        <v>66</v>
      </c>
      <c r="X27" s="18" t="s">
        <v>66</v>
      </c>
      <c r="Y27" s="18" t="s">
        <v>66</v>
      </c>
      <c r="Z27" s="18" t="s">
        <v>66</v>
      </c>
      <c r="AA27" s="18" t="s">
        <v>66</v>
      </c>
      <c r="AB27" s="18" t="s">
        <v>66</v>
      </c>
      <c r="AC27" s="18" t="s">
        <v>66</v>
      </c>
      <c r="AD27" s="18" t="s">
        <v>66</v>
      </c>
      <c r="AE27" s="18" t="s">
        <v>66</v>
      </c>
      <c r="AF27" s="18">
        <v>38240</v>
      </c>
      <c r="AG27" s="18">
        <v>39290</v>
      </c>
      <c r="AH27" s="18">
        <v>39960</v>
      </c>
      <c r="AI27" s="18">
        <v>42220</v>
      </c>
      <c r="AJ27" s="18">
        <v>44280</v>
      </c>
      <c r="AK27" s="18">
        <v>45030</v>
      </c>
      <c r="AL27" s="18">
        <v>45960</v>
      </c>
      <c r="AM27" s="18">
        <v>47130</v>
      </c>
      <c r="AN27" s="18">
        <v>51400</v>
      </c>
      <c r="AO27" s="18">
        <v>52140</v>
      </c>
      <c r="AP27" s="18">
        <v>52910</v>
      </c>
      <c r="AQ27" s="18">
        <v>53470</v>
      </c>
      <c r="AR27" s="18">
        <v>54790</v>
      </c>
      <c r="AS27" s="18">
        <v>55160</v>
      </c>
      <c r="AT27" s="18">
        <v>55900</v>
      </c>
      <c r="AU27" s="18">
        <v>56750</v>
      </c>
      <c r="AV27" s="18">
        <v>58800</v>
      </c>
      <c r="AW27" s="18">
        <v>61200</v>
      </c>
      <c r="AX27" s="18">
        <v>63400</v>
      </c>
      <c r="AY27" s="18">
        <v>60700</v>
      </c>
      <c r="AZ27" s="18">
        <v>59370</v>
      </c>
      <c r="BA27" s="18">
        <v>58850</v>
      </c>
      <c r="BB27" s="18">
        <v>58730</v>
      </c>
      <c r="BC27" s="18">
        <v>58080</v>
      </c>
      <c r="BD27" s="18">
        <v>58490</v>
      </c>
      <c r="BE27" s="18">
        <v>55700</v>
      </c>
      <c r="BF27" s="18">
        <v>51630</v>
      </c>
      <c r="BG27" s="18">
        <v>52112.181818181802</v>
      </c>
      <c r="BH27" s="30"/>
      <c r="BI27" s="13"/>
    </row>
    <row r="28" spans="1:63" s="3" customFormat="1">
      <c r="A28" s="4" t="s">
        <v>7</v>
      </c>
      <c r="B28" s="18">
        <v>1803</v>
      </c>
      <c r="C28" s="18">
        <v>1711</v>
      </c>
      <c r="D28" s="18">
        <v>1517</v>
      </c>
      <c r="E28" s="18">
        <v>1642</v>
      </c>
      <c r="F28" s="18">
        <v>1772</v>
      </c>
      <c r="G28" s="18">
        <v>2071</v>
      </c>
      <c r="H28" s="18">
        <v>2649</v>
      </c>
      <c r="I28" s="18">
        <v>3304</v>
      </c>
      <c r="J28" s="18">
        <v>4181</v>
      </c>
      <c r="K28" s="18">
        <v>4824</v>
      </c>
      <c r="L28" s="18">
        <v>5238</v>
      </c>
      <c r="M28" s="18">
        <v>4845</v>
      </c>
      <c r="N28" s="18">
        <v>5065</v>
      </c>
      <c r="O28" s="18">
        <v>5733</v>
      </c>
      <c r="P28" s="18">
        <v>5966</v>
      </c>
      <c r="Q28" s="18">
        <v>6510</v>
      </c>
      <c r="R28" s="18">
        <v>7510</v>
      </c>
      <c r="S28" s="18">
        <v>7880</v>
      </c>
      <c r="T28" s="18">
        <v>8890</v>
      </c>
      <c r="U28" s="18">
        <v>7770</v>
      </c>
      <c r="V28" s="18">
        <v>7160</v>
      </c>
      <c r="W28" s="18">
        <v>7190</v>
      </c>
      <c r="X28" s="18">
        <v>7850</v>
      </c>
      <c r="Y28" s="18">
        <v>7700</v>
      </c>
      <c r="Z28" s="18">
        <v>8310</v>
      </c>
      <c r="AA28" s="18">
        <v>8790</v>
      </c>
      <c r="AB28" s="18">
        <v>8580</v>
      </c>
      <c r="AC28" s="18">
        <v>8510</v>
      </c>
      <c r="AD28" s="18">
        <v>7880</v>
      </c>
      <c r="AE28" s="18">
        <v>7140</v>
      </c>
      <c r="AF28" s="18">
        <v>5629.9999999999991</v>
      </c>
      <c r="AG28" s="18">
        <v>5619.9999999999991</v>
      </c>
      <c r="AH28" s="18">
        <v>5340.0000000000009</v>
      </c>
      <c r="AI28" s="18">
        <v>5840</v>
      </c>
      <c r="AJ28" s="18">
        <v>5330</v>
      </c>
      <c r="AK28" s="18">
        <v>5790</v>
      </c>
      <c r="AL28" s="18">
        <v>5490</v>
      </c>
      <c r="AM28" s="18">
        <v>5720</v>
      </c>
      <c r="AN28" s="18">
        <v>5160</v>
      </c>
      <c r="AO28" s="18">
        <v>4190</v>
      </c>
      <c r="AP28" s="18">
        <v>3980</v>
      </c>
      <c r="AQ28" s="18">
        <v>4040</v>
      </c>
      <c r="AR28" s="18">
        <v>3800.0000000000005</v>
      </c>
      <c r="AS28" s="18">
        <v>3680</v>
      </c>
      <c r="AT28" s="18">
        <v>3840.0000000000005</v>
      </c>
      <c r="AU28" s="18">
        <v>4040</v>
      </c>
      <c r="AV28" s="18">
        <v>3940</v>
      </c>
      <c r="AW28" s="18">
        <v>3350</v>
      </c>
      <c r="AX28" s="18">
        <v>3199.9999999999995</v>
      </c>
      <c r="AY28" s="18">
        <v>3530</v>
      </c>
      <c r="AZ28" s="18">
        <v>2969.9999999999995</v>
      </c>
      <c r="BA28" s="18">
        <v>3209.9999999999995</v>
      </c>
      <c r="BB28" s="18">
        <v>2979.9999999999995</v>
      </c>
      <c r="BC28" s="18">
        <v>2500</v>
      </c>
      <c r="BD28" s="18">
        <v>2309.9999999999995</v>
      </c>
      <c r="BE28" s="18">
        <v>2319.9999999999995</v>
      </c>
      <c r="BF28" s="18">
        <v>2349.9999999999995</v>
      </c>
      <c r="BG28" s="18">
        <v>2362.9629629629599</v>
      </c>
      <c r="BH28" s="30"/>
      <c r="BI28" s="13"/>
    </row>
    <row r="29" spans="1:63" s="13" customFormat="1">
      <c r="A29" s="12" t="s">
        <v>47</v>
      </c>
      <c r="B29" s="16">
        <f>SUM(B30:B36)</f>
        <v>12039</v>
      </c>
      <c r="C29" s="16">
        <f t="shared" ref="C29:BG29" si="5">SUM(C30:C36)</f>
        <v>13676.371925360476</v>
      </c>
      <c r="D29" s="16">
        <f t="shared" si="5"/>
        <v>15014.310008481763</v>
      </c>
      <c r="E29" s="16">
        <f t="shared" si="5"/>
        <v>15894.455894826126</v>
      </c>
      <c r="F29" s="16">
        <f t="shared" si="5"/>
        <v>17580.371501272264</v>
      </c>
      <c r="G29" s="16">
        <f t="shared" si="5"/>
        <v>19363.894402035625</v>
      </c>
      <c r="H29" s="16">
        <f t="shared" si="5"/>
        <v>22657.752332485157</v>
      </c>
      <c r="I29" s="16">
        <f t="shared" si="5"/>
        <v>28130.19083969466</v>
      </c>
      <c r="J29" s="16">
        <f t="shared" si="5"/>
        <v>39072.446988973708</v>
      </c>
      <c r="K29" s="16">
        <f t="shared" si="5"/>
        <v>53739.909245122988</v>
      </c>
      <c r="L29" s="16">
        <f t="shared" si="5"/>
        <v>80900</v>
      </c>
      <c r="M29" s="16">
        <f t="shared" si="5"/>
        <v>121329.49589640708</v>
      </c>
      <c r="N29" s="16">
        <f t="shared" si="5"/>
        <v>123773.99088090462</v>
      </c>
      <c r="O29" s="16">
        <f t="shared" si="5"/>
        <v>142412.69341601312</v>
      </c>
      <c r="P29" s="16">
        <f t="shared" si="5"/>
        <v>161735.02024439175</v>
      </c>
      <c r="Q29" s="16">
        <f t="shared" si="5"/>
        <v>176590</v>
      </c>
      <c r="R29" s="16">
        <f t="shared" si="5"/>
        <v>187030</v>
      </c>
      <c r="S29" s="16">
        <f t="shared" si="5"/>
        <v>189840</v>
      </c>
      <c r="T29" s="16">
        <f t="shared" si="5"/>
        <v>193430</v>
      </c>
      <c r="U29" s="16">
        <f t="shared" si="5"/>
        <v>204580</v>
      </c>
      <c r="V29" s="16">
        <f t="shared" si="5"/>
        <v>199060</v>
      </c>
      <c r="W29" s="16">
        <f t="shared" si="5"/>
        <v>193530</v>
      </c>
      <c r="X29" s="16">
        <f t="shared" si="5"/>
        <v>179270</v>
      </c>
      <c r="Y29" s="16">
        <f t="shared" si="5"/>
        <v>184670</v>
      </c>
      <c r="Z29" s="16">
        <f t="shared" si="5"/>
        <v>190160</v>
      </c>
      <c r="AA29" s="16">
        <f t="shared" si="5"/>
        <v>196310</v>
      </c>
      <c r="AB29" s="16">
        <f t="shared" si="5"/>
        <v>192570</v>
      </c>
      <c r="AC29" s="16">
        <f t="shared" si="5"/>
        <v>201550</v>
      </c>
      <c r="AD29" s="16">
        <f t="shared" si="5"/>
        <v>189940</v>
      </c>
      <c r="AE29" s="16">
        <f t="shared" si="5"/>
        <v>195700</v>
      </c>
      <c r="AF29" s="16">
        <f t="shared" si="5"/>
        <v>196690</v>
      </c>
      <c r="AG29" s="16">
        <f t="shared" si="5"/>
        <v>213520</v>
      </c>
      <c r="AH29" s="16">
        <f t="shared" si="5"/>
        <v>216850</v>
      </c>
      <c r="AI29" s="16">
        <f t="shared" si="5"/>
        <v>228420</v>
      </c>
      <c r="AJ29" s="16">
        <f t="shared" si="5"/>
        <v>231120</v>
      </c>
      <c r="AK29" s="16">
        <f t="shared" si="5"/>
        <v>238760</v>
      </c>
      <c r="AL29" s="16">
        <f t="shared" si="5"/>
        <v>278700</v>
      </c>
      <c r="AM29" s="16">
        <f t="shared" si="5"/>
        <v>271120</v>
      </c>
      <c r="AN29" s="16">
        <f t="shared" si="5"/>
        <v>270800</v>
      </c>
      <c r="AO29" s="16">
        <f t="shared" si="5"/>
        <v>275050</v>
      </c>
      <c r="AP29" s="16">
        <f t="shared" si="5"/>
        <v>282460</v>
      </c>
      <c r="AQ29" s="16">
        <f t="shared" si="5"/>
        <v>284610</v>
      </c>
      <c r="AR29" s="16">
        <f t="shared" si="5"/>
        <v>295130</v>
      </c>
      <c r="AS29" s="16">
        <f t="shared" si="5"/>
        <v>298140</v>
      </c>
      <c r="AT29" s="16">
        <f t="shared" si="5"/>
        <v>306550</v>
      </c>
      <c r="AU29" s="16">
        <f t="shared" si="5"/>
        <v>305890</v>
      </c>
      <c r="AV29" s="16">
        <f t="shared" si="5"/>
        <v>297696</v>
      </c>
      <c r="AW29" s="16">
        <f t="shared" si="5"/>
        <v>286639</v>
      </c>
      <c r="AX29" s="16">
        <f t="shared" si="5"/>
        <v>300269</v>
      </c>
      <c r="AY29" s="16">
        <f t="shared" si="5"/>
        <v>282645</v>
      </c>
      <c r="AZ29" s="16">
        <f t="shared" si="5"/>
        <v>287297</v>
      </c>
      <c r="BA29" s="16">
        <f t="shared" si="5"/>
        <v>265598</v>
      </c>
      <c r="BB29" s="16">
        <f t="shared" si="5"/>
        <v>267538</v>
      </c>
      <c r="BC29" s="16">
        <f t="shared" si="5"/>
        <v>262987</v>
      </c>
      <c r="BD29" s="16">
        <f t="shared" si="5"/>
        <v>247988</v>
      </c>
      <c r="BE29" s="16">
        <f t="shared" si="5"/>
        <v>239817</v>
      </c>
      <c r="BF29" s="16">
        <f t="shared" si="5"/>
        <v>236969</v>
      </c>
      <c r="BG29" s="16">
        <f t="shared" si="5"/>
        <v>238097.75309696712</v>
      </c>
      <c r="BH29" s="30"/>
    </row>
    <row r="30" spans="1:63" s="3" customFormat="1">
      <c r="A30" s="4" t="s">
        <v>14</v>
      </c>
      <c r="B30" s="18">
        <v>0</v>
      </c>
      <c r="C30" s="18">
        <v>0</v>
      </c>
      <c r="D30" s="18">
        <v>0</v>
      </c>
      <c r="E30" s="18">
        <v>0</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8">
        <v>0</v>
      </c>
      <c r="W30" s="18">
        <v>0</v>
      </c>
      <c r="X30" s="18">
        <v>30</v>
      </c>
      <c r="Y30" s="18">
        <v>40</v>
      </c>
      <c r="Z30" s="18">
        <v>320</v>
      </c>
      <c r="AA30" s="18">
        <v>1230</v>
      </c>
      <c r="AB30" s="18">
        <v>1910</v>
      </c>
      <c r="AC30" s="18">
        <v>2430</v>
      </c>
      <c r="AD30" s="18">
        <v>2390</v>
      </c>
      <c r="AE30" s="18">
        <v>2830</v>
      </c>
      <c r="AF30" s="18">
        <v>3140</v>
      </c>
      <c r="AG30" s="18">
        <v>4090</v>
      </c>
      <c r="AH30" s="18">
        <v>4110</v>
      </c>
      <c r="AI30" s="18">
        <v>4520</v>
      </c>
      <c r="AJ30" s="18">
        <v>4880</v>
      </c>
      <c r="AK30" s="18">
        <v>5290</v>
      </c>
      <c r="AL30" s="18">
        <v>6460</v>
      </c>
      <c r="AM30" s="18">
        <v>7730</v>
      </c>
      <c r="AN30" s="18">
        <v>7580</v>
      </c>
      <c r="AO30" s="18">
        <v>7770</v>
      </c>
      <c r="AP30" s="18">
        <v>8189.9999999999991</v>
      </c>
      <c r="AQ30" s="18">
        <v>8380</v>
      </c>
      <c r="AR30" s="18">
        <v>8400</v>
      </c>
      <c r="AS30" s="18">
        <v>7980</v>
      </c>
      <c r="AT30" s="18">
        <v>9450</v>
      </c>
      <c r="AU30" s="18">
        <v>10448</v>
      </c>
      <c r="AV30" s="18">
        <v>10415</v>
      </c>
      <c r="AW30" s="18">
        <v>9223</v>
      </c>
      <c r="AX30" s="18">
        <v>9831</v>
      </c>
      <c r="AY30" s="18">
        <v>8398</v>
      </c>
      <c r="AZ30" s="18">
        <v>8171</v>
      </c>
      <c r="BA30" s="18">
        <v>6591</v>
      </c>
      <c r="BB30" s="18">
        <v>5725</v>
      </c>
      <c r="BC30" s="18">
        <v>4846</v>
      </c>
      <c r="BD30" s="18">
        <v>4613</v>
      </c>
      <c r="BE30" s="18">
        <v>4593</v>
      </c>
      <c r="BF30" s="18">
        <v>4505</v>
      </c>
      <c r="BG30" s="18">
        <v>4835</v>
      </c>
      <c r="BH30" s="30"/>
      <c r="BI30" s="13"/>
    </row>
    <row r="31" spans="1:63" s="3" customFormat="1">
      <c r="A31" s="4" t="s">
        <v>48</v>
      </c>
      <c r="B31" s="18">
        <v>686</v>
      </c>
      <c r="C31" s="18">
        <v>875</v>
      </c>
      <c r="D31" s="18">
        <v>1135</v>
      </c>
      <c r="E31" s="18">
        <v>1446</v>
      </c>
      <c r="F31" s="18">
        <v>2077</v>
      </c>
      <c r="G31" s="18">
        <v>2968</v>
      </c>
      <c r="H31" s="18">
        <v>3557</v>
      </c>
      <c r="I31" s="18">
        <v>4344</v>
      </c>
      <c r="J31" s="18">
        <v>6280</v>
      </c>
      <c r="K31" s="18">
        <v>8485</v>
      </c>
      <c r="L31" s="18">
        <v>14340</v>
      </c>
      <c r="M31" s="18">
        <v>17053</v>
      </c>
      <c r="N31" s="18">
        <v>21530</v>
      </c>
      <c r="O31" s="18">
        <v>25042</v>
      </c>
      <c r="P31" s="18">
        <v>26316</v>
      </c>
      <c r="Q31" s="18">
        <v>20930</v>
      </c>
      <c r="R31" s="18">
        <v>22000</v>
      </c>
      <c r="S31" s="18">
        <v>22310</v>
      </c>
      <c r="T31" s="18">
        <v>23680</v>
      </c>
      <c r="U31" s="18">
        <v>23910</v>
      </c>
      <c r="V31" s="18">
        <v>22080</v>
      </c>
      <c r="W31" s="18">
        <v>22400</v>
      </c>
      <c r="X31" s="18">
        <v>19780</v>
      </c>
      <c r="Y31" s="18">
        <v>21780</v>
      </c>
      <c r="Z31" s="18">
        <v>23090</v>
      </c>
      <c r="AA31" s="18">
        <v>21380</v>
      </c>
      <c r="AB31" s="18">
        <v>20270</v>
      </c>
      <c r="AC31" s="18">
        <v>22630</v>
      </c>
      <c r="AD31" s="18">
        <v>21060</v>
      </c>
      <c r="AE31" s="18">
        <v>20130</v>
      </c>
      <c r="AF31" s="18">
        <v>18870</v>
      </c>
      <c r="AG31" s="18">
        <v>18550</v>
      </c>
      <c r="AH31" s="18">
        <v>18770</v>
      </c>
      <c r="AI31" s="18">
        <v>18680</v>
      </c>
      <c r="AJ31" s="18">
        <v>19590</v>
      </c>
      <c r="AK31" s="18">
        <v>20210</v>
      </c>
      <c r="AL31" s="18">
        <v>21890</v>
      </c>
      <c r="AM31" s="18">
        <v>21520</v>
      </c>
      <c r="AN31" s="18">
        <v>21090</v>
      </c>
      <c r="AO31" s="18">
        <v>22150</v>
      </c>
      <c r="AP31" s="18">
        <v>20800</v>
      </c>
      <c r="AQ31" s="18">
        <v>20750</v>
      </c>
      <c r="AR31" s="18">
        <v>20520</v>
      </c>
      <c r="AS31" s="18">
        <v>21090</v>
      </c>
      <c r="AT31" s="18">
        <v>19360</v>
      </c>
      <c r="AU31" s="18">
        <v>19849</v>
      </c>
      <c r="AV31" s="18">
        <v>19609</v>
      </c>
      <c r="AW31" s="18">
        <v>17963</v>
      </c>
      <c r="AX31" s="18">
        <v>16362</v>
      </c>
      <c r="AY31" s="18">
        <v>15294</v>
      </c>
      <c r="AZ31" s="18">
        <v>12653</v>
      </c>
      <c r="BA31" s="18">
        <v>14060</v>
      </c>
      <c r="BB31" s="18">
        <v>12299</v>
      </c>
      <c r="BC31" s="18">
        <v>11886</v>
      </c>
      <c r="BD31" s="18">
        <v>10191</v>
      </c>
      <c r="BE31" s="18">
        <v>8392</v>
      </c>
      <c r="BF31" s="18">
        <v>7606</v>
      </c>
      <c r="BG31" s="18">
        <v>6974</v>
      </c>
      <c r="BH31" s="30"/>
      <c r="BI31" s="13"/>
    </row>
    <row r="32" spans="1:63" s="3" customFormat="1">
      <c r="A32" s="4" t="s">
        <v>49</v>
      </c>
      <c r="B32" s="18">
        <v>6450</v>
      </c>
      <c r="C32" s="18">
        <v>6683</v>
      </c>
      <c r="D32" s="18">
        <v>6994</v>
      </c>
      <c r="E32" s="18">
        <v>7109</v>
      </c>
      <c r="F32" s="18">
        <v>7516</v>
      </c>
      <c r="G32" s="18">
        <v>7632</v>
      </c>
      <c r="H32" s="18">
        <v>8622</v>
      </c>
      <c r="I32" s="18">
        <v>9188</v>
      </c>
      <c r="J32" s="18">
        <v>10237</v>
      </c>
      <c r="K32" s="18">
        <v>11732</v>
      </c>
      <c r="L32" s="18">
        <v>13140</v>
      </c>
      <c r="M32" s="18">
        <v>13089</v>
      </c>
      <c r="N32" s="18">
        <v>13881</v>
      </c>
      <c r="O32" s="18">
        <v>15000</v>
      </c>
      <c r="P32" s="18">
        <v>14966</v>
      </c>
      <c r="Q32" s="18">
        <v>14590</v>
      </c>
      <c r="R32" s="18">
        <v>15660</v>
      </c>
      <c r="S32" s="18">
        <v>13740</v>
      </c>
      <c r="T32" s="18">
        <v>13730</v>
      </c>
      <c r="U32" s="18">
        <v>13470</v>
      </c>
      <c r="V32" s="18">
        <v>12530</v>
      </c>
      <c r="W32" s="18">
        <v>14040</v>
      </c>
      <c r="X32" s="18">
        <v>14590</v>
      </c>
      <c r="Y32" s="18">
        <v>13070</v>
      </c>
      <c r="Z32" s="18">
        <v>13840</v>
      </c>
      <c r="AA32" s="18">
        <v>14250</v>
      </c>
      <c r="AB32" s="18">
        <v>15960</v>
      </c>
      <c r="AC32" s="18">
        <v>16320</v>
      </c>
      <c r="AD32" s="18">
        <v>16630</v>
      </c>
      <c r="AE32" s="18">
        <v>16980</v>
      </c>
      <c r="AF32" s="18">
        <v>17300</v>
      </c>
      <c r="AG32" s="18">
        <v>17400</v>
      </c>
      <c r="AH32" s="18">
        <v>18150</v>
      </c>
      <c r="AI32" s="18">
        <v>19470</v>
      </c>
      <c r="AJ32" s="18">
        <v>20640</v>
      </c>
      <c r="AK32" s="18">
        <v>20380</v>
      </c>
      <c r="AL32" s="18">
        <v>20220</v>
      </c>
      <c r="AM32" s="18">
        <v>19460</v>
      </c>
      <c r="AN32" s="18">
        <v>19010</v>
      </c>
      <c r="AO32" s="18">
        <v>17630</v>
      </c>
      <c r="AP32" s="18">
        <v>16770</v>
      </c>
      <c r="AQ32" s="18">
        <v>15550</v>
      </c>
      <c r="AR32" s="18">
        <v>14940</v>
      </c>
      <c r="AS32" s="18">
        <v>14000</v>
      </c>
      <c r="AT32" s="18">
        <v>12920</v>
      </c>
      <c r="AU32" s="18">
        <v>12021</v>
      </c>
      <c r="AV32" s="18">
        <v>10929</v>
      </c>
      <c r="AW32" s="18">
        <v>9713</v>
      </c>
      <c r="AX32" s="18">
        <v>9100</v>
      </c>
      <c r="AY32" s="18">
        <v>8119</v>
      </c>
      <c r="AZ32" s="18">
        <v>8298</v>
      </c>
      <c r="BA32" s="18">
        <v>8364</v>
      </c>
      <c r="BB32" s="18">
        <v>8605</v>
      </c>
      <c r="BC32" s="18">
        <v>7734</v>
      </c>
      <c r="BD32" s="18">
        <v>7147</v>
      </c>
      <c r="BE32" s="18">
        <v>6773</v>
      </c>
      <c r="BF32" s="18">
        <v>5783</v>
      </c>
      <c r="BG32" s="18">
        <v>5540</v>
      </c>
      <c r="BH32" s="30"/>
      <c r="BI32" s="13"/>
    </row>
    <row r="33" spans="1:62" s="3" customFormat="1">
      <c r="A33" s="4" t="s">
        <v>50</v>
      </c>
      <c r="B33" s="18">
        <v>380</v>
      </c>
      <c r="C33" s="18">
        <v>458</v>
      </c>
      <c r="D33" s="18">
        <v>503</v>
      </c>
      <c r="E33" s="18">
        <v>587</v>
      </c>
      <c r="F33" s="18">
        <v>813</v>
      </c>
      <c r="G33" s="18">
        <v>1607</v>
      </c>
      <c r="H33" s="18">
        <v>3108</v>
      </c>
      <c r="I33" s="18">
        <v>6400</v>
      </c>
      <c r="J33" s="18">
        <v>12821</v>
      </c>
      <c r="K33" s="18">
        <v>19890</v>
      </c>
      <c r="L33" s="18">
        <v>33430</v>
      </c>
      <c r="M33" s="18">
        <v>64181</v>
      </c>
      <c r="N33" s="18">
        <v>52753</v>
      </c>
      <c r="O33" s="18">
        <v>64132</v>
      </c>
      <c r="P33" s="18">
        <v>76018</v>
      </c>
      <c r="Q33" s="18">
        <v>94890</v>
      </c>
      <c r="R33" s="18">
        <v>101400</v>
      </c>
      <c r="S33" s="18">
        <v>100590</v>
      </c>
      <c r="T33" s="18">
        <v>92280</v>
      </c>
      <c r="U33" s="18">
        <v>96290</v>
      </c>
      <c r="V33" s="18">
        <v>90310</v>
      </c>
      <c r="W33" s="18">
        <v>82730</v>
      </c>
      <c r="X33" s="18">
        <v>71080</v>
      </c>
      <c r="Y33" s="18">
        <v>74700</v>
      </c>
      <c r="Z33" s="18">
        <v>75140</v>
      </c>
      <c r="AA33" s="18">
        <v>80640</v>
      </c>
      <c r="AB33" s="18">
        <v>74080</v>
      </c>
      <c r="AC33" s="18">
        <v>75280</v>
      </c>
      <c r="AD33" s="18">
        <v>66680</v>
      </c>
      <c r="AE33" s="18">
        <v>71870</v>
      </c>
      <c r="AF33" s="18">
        <v>72440</v>
      </c>
      <c r="AG33" s="18">
        <v>82410</v>
      </c>
      <c r="AH33" s="18">
        <v>82980</v>
      </c>
      <c r="AI33" s="18">
        <v>84010</v>
      </c>
      <c r="AJ33" s="18">
        <v>78410</v>
      </c>
      <c r="AK33" s="18">
        <v>78350</v>
      </c>
      <c r="AL33" s="18">
        <v>89650</v>
      </c>
      <c r="AM33" s="18">
        <v>81840</v>
      </c>
      <c r="AN33" s="18">
        <v>79910</v>
      </c>
      <c r="AO33" s="18">
        <v>72030</v>
      </c>
      <c r="AP33" s="18">
        <v>67750</v>
      </c>
      <c r="AQ33" s="18">
        <v>72260</v>
      </c>
      <c r="AR33" s="18">
        <v>71240</v>
      </c>
      <c r="AS33" s="18">
        <v>68770</v>
      </c>
      <c r="AT33" s="18">
        <v>77540</v>
      </c>
      <c r="AU33" s="18">
        <v>78805</v>
      </c>
      <c r="AV33" s="18">
        <v>77668</v>
      </c>
      <c r="AW33" s="18">
        <v>76623</v>
      </c>
      <c r="AX33" s="18">
        <v>85662</v>
      </c>
      <c r="AY33" s="18">
        <v>79587</v>
      </c>
      <c r="AZ33" s="18">
        <v>85168</v>
      </c>
      <c r="BA33" s="18">
        <v>80574</v>
      </c>
      <c r="BB33" s="18">
        <v>80145</v>
      </c>
      <c r="BC33" s="18">
        <v>86401</v>
      </c>
      <c r="BD33" s="18">
        <v>72683</v>
      </c>
      <c r="BE33" s="18">
        <v>54379</v>
      </c>
      <c r="BF33" s="18">
        <v>50543</v>
      </c>
      <c r="BG33" s="18">
        <v>43871</v>
      </c>
      <c r="BH33" s="30"/>
      <c r="BI33" s="13"/>
    </row>
    <row r="34" spans="1:62" s="3" customFormat="1">
      <c r="A34" s="4" t="s">
        <v>15</v>
      </c>
      <c r="B34" s="18">
        <v>0</v>
      </c>
      <c r="C34" s="18">
        <v>0</v>
      </c>
      <c r="D34" s="18">
        <v>0</v>
      </c>
      <c r="E34" s="18">
        <v>0</v>
      </c>
      <c r="F34" s="18">
        <v>0</v>
      </c>
      <c r="G34" s="18">
        <v>0</v>
      </c>
      <c r="H34" s="18">
        <v>0</v>
      </c>
      <c r="I34" s="18">
        <v>0</v>
      </c>
      <c r="J34" s="18">
        <v>0</v>
      </c>
      <c r="K34" s="18">
        <v>0</v>
      </c>
      <c r="L34" s="18">
        <v>0</v>
      </c>
      <c r="M34" s="18">
        <v>0</v>
      </c>
      <c r="N34" s="18">
        <v>0</v>
      </c>
      <c r="O34" s="18">
        <v>0</v>
      </c>
      <c r="P34" s="18">
        <v>15</v>
      </c>
      <c r="Q34" s="18">
        <v>190</v>
      </c>
      <c r="R34" s="18">
        <v>320</v>
      </c>
      <c r="S34" s="18">
        <v>2800</v>
      </c>
      <c r="T34" s="18">
        <v>14960</v>
      </c>
      <c r="U34" s="18">
        <v>21040</v>
      </c>
      <c r="V34" s="18">
        <v>26560</v>
      </c>
      <c r="W34" s="18">
        <v>27220</v>
      </c>
      <c r="X34" s="18">
        <v>26020</v>
      </c>
      <c r="Y34" s="18">
        <v>26130</v>
      </c>
      <c r="Z34" s="18">
        <v>29100</v>
      </c>
      <c r="AA34" s="18">
        <v>26550</v>
      </c>
      <c r="AB34" s="18">
        <v>27100</v>
      </c>
      <c r="AC34" s="18">
        <v>29420</v>
      </c>
      <c r="AD34" s="18">
        <v>29830</v>
      </c>
      <c r="AE34" s="18">
        <v>30590</v>
      </c>
      <c r="AF34" s="18">
        <v>27110</v>
      </c>
      <c r="AG34" s="18">
        <v>26970</v>
      </c>
      <c r="AH34" s="18">
        <v>28260</v>
      </c>
      <c r="AI34" s="18">
        <v>27380</v>
      </c>
      <c r="AJ34" s="18">
        <v>29460</v>
      </c>
      <c r="AK34" s="18">
        <v>30470</v>
      </c>
      <c r="AL34" s="18">
        <v>40920</v>
      </c>
      <c r="AM34" s="18">
        <v>45940</v>
      </c>
      <c r="AN34" s="18">
        <v>46200</v>
      </c>
      <c r="AO34" s="18">
        <v>48840</v>
      </c>
      <c r="AP34" s="18">
        <v>52880</v>
      </c>
      <c r="AQ34" s="18">
        <v>54600</v>
      </c>
      <c r="AR34" s="18">
        <v>69200</v>
      </c>
      <c r="AS34" s="18">
        <v>76550</v>
      </c>
      <c r="AT34" s="18">
        <v>83490</v>
      </c>
      <c r="AU34" s="18">
        <v>86524</v>
      </c>
      <c r="AV34" s="18">
        <v>88636</v>
      </c>
      <c r="AW34" s="18">
        <v>90861</v>
      </c>
      <c r="AX34" s="18">
        <v>99724</v>
      </c>
      <c r="AY34" s="18">
        <v>103402</v>
      </c>
      <c r="AZ34" s="18">
        <v>107117</v>
      </c>
      <c r="BA34" s="18">
        <v>102406</v>
      </c>
      <c r="BB34" s="18">
        <v>114055</v>
      </c>
      <c r="BC34" s="18">
        <v>109040</v>
      </c>
      <c r="BD34" s="18">
        <v>111014</v>
      </c>
      <c r="BE34" s="18">
        <v>120589</v>
      </c>
      <c r="BF34" s="18">
        <v>120366</v>
      </c>
      <c r="BG34" s="18">
        <v>127733</v>
      </c>
      <c r="BH34" s="30"/>
      <c r="BI34" s="13"/>
    </row>
    <row r="35" spans="1:62" s="3" customFormat="1">
      <c r="A35" s="7" t="s">
        <v>16</v>
      </c>
      <c r="B35" s="17">
        <v>73</v>
      </c>
      <c r="C35" s="17">
        <v>79</v>
      </c>
      <c r="D35" s="17">
        <v>114</v>
      </c>
      <c r="E35" s="17">
        <v>152</v>
      </c>
      <c r="F35" s="17">
        <v>171</v>
      </c>
      <c r="G35" s="17">
        <v>179</v>
      </c>
      <c r="H35" s="17">
        <v>173</v>
      </c>
      <c r="I35" s="17">
        <v>623</v>
      </c>
      <c r="J35" s="17">
        <v>2197</v>
      </c>
      <c r="K35" s="17">
        <v>5250</v>
      </c>
      <c r="L35" s="17">
        <v>11100</v>
      </c>
      <c r="M35" s="17">
        <v>18534</v>
      </c>
      <c r="N35" s="17">
        <v>26660</v>
      </c>
      <c r="O35" s="17">
        <v>28932</v>
      </c>
      <c r="P35" s="17">
        <v>34952</v>
      </c>
      <c r="Q35" s="17">
        <v>36270</v>
      </c>
      <c r="R35" s="17">
        <v>38420</v>
      </c>
      <c r="S35" s="17">
        <v>40310</v>
      </c>
      <c r="T35" s="17">
        <v>38500</v>
      </c>
      <c r="U35" s="17">
        <v>39230</v>
      </c>
      <c r="V35" s="17">
        <v>37320</v>
      </c>
      <c r="W35" s="17">
        <v>37190</v>
      </c>
      <c r="X35" s="17">
        <v>37840</v>
      </c>
      <c r="Y35" s="17">
        <v>38700</v>
      </c>
      <c r="Z35" s="17">
        <v>38530</v>
      </c>
      <c r="AA35" s="17">
        <v>42950</v>
      </c>
      <c r="AB35" s="17">
        <v>45310</v>
      </c>
      <c r="AC35" s="17">
        <v>47640</v>
      </c>
      <c r="AD35" s="17">
        <v>45750</v>
      </c>
      <c r="AE35" s="17">
        <v>44750</v>
      </c>
      <c r="AF35" s="17">
        <v>49560</v>
      </c>
      <c r="AG35" s="17">
        <v>55310</v>
      </c>
      <c r="AH35" s="17">
        <v>55950</v>
      </c>
      <c r="AI35" s="17">
        <v>65500</v>
      </c>
      <c r="AJ35" s="17">
        <v>69830</v>
      </c>
      <c r="AK35" s="17">
        <v>75480</v>
      </c>
      <c r="AL35" s="17">
        <v>89840</v>
      </c>
      <c r="AM35" s="17">
        <v>85840</v>
      </c>
      <c r="AN35" s="17">
        <v>89020</v>
      </c>
      <c r="AO35" s="17">
        <v>98710</v>
      </c>
      <c r="AP35" s="17">
        <v>108330</v>
      </c>
      <c r="AQ35" s="17">
        <v>105900</v>
      </c>
      <c r="AR35" s="17">
        <v>103590</v>
      </c>
      <c r="AS35" s="17">
        <v>102850</v>
      </c>
      <c r="AT35" s="17">
        <v>97000</v>
      </c>
      <c r="AU35" s="17">
        <v>92063</v>
      </c>
      <c r="AV35" s="17">
        <v>83889</v>
      </c>
      <c r="AW35" s="17">
        <v>76006</v>
      </c>
      <c r="AX35" s="17">
        <v>73470</v>
      </c>
      <c r="AY35" s="17">
        <v>62125</v>
      </c>
      <c r="AZ35" s="17">
        <v>59690</v>
      </c>
      <c r="BA35" s="17">
        <v>47433</v>
      </c>
      <c r="BB35" s="17">
        <v>40989</v>
      </c>
      <c r="BC35" s="17">
        <v>38360</v>
      </c>
      <c r="BD35" s="17">
        <v>38410</v>
      </c>
      <c r="BE35" s="17">
        <v>41311</v>
      </c>
      <c r="BF35" s="17">
        <v>41606</v>
      </c>
      <c r="BG35" s="17">
        <v>41887</v>
      </c>
      <c r="BH35" s="30"/>
      <c r="BI35" s="13"/>
    </row>
    <row r="36" spans="1:62" s="3" customFormat="1">
      <c r="A36" s="4" t="s">
        <v>7</v>
      </c>
      <c r="B36" s="18">
        <v>4450</v>
      </c>
      <c r="C36" s="18">
        <v>5581.371925360475</v>
      </c>
      <c r="D36" s="18">
        <v>6268.3100084817643</v>
      </c>
      <c r="E36" s="18">
        <v>6600.4558948261247</v>
      </c>
      <c r="F36" s="18">
        <v>7003.371501272265</v>
      </c>
      <c r="G36" s="18">
        <v>6977.8944020356239</v>
      </c>
      <c r="H36" s="18">
        <v>7197.7523324851581</v>
      </c>
      <c r="I36" s="18">
        <v>7575.1908396946583</v>
      </c>
      <c r="J36" s="18">
        <v>7537.4469889737084</v>
      </c>
      <c r="K36" s="18">
        <v>8382.9092451229881</v>
      </c>
      <c r="L36" s="18">
        <v>8890</v>
      </c>
      <c r="M36" s="18">
        <v>8472.4958964070756</v>
      </c>
      <c r="N36" s="18">
        <v>8949.9908809046137</v>
      </c>
      <c r="O36" s="18">
        <v>9306.6934160131314</v>
      </c>
      <c r="P36" s="18">
        <v>9468.0202443917569</v>
      </c>
      <c r="Q36" s="18">
        <v>9720</v>
      </c>
      <c r="R36" s="18">
        <v>9230</v>
      </c>
      <c r="S36" s="18">
        <v>10090</v>
      </c>
      <c r="T36" s="18">
        <v>10280.000000000002</v>
      </c>
      <c r="U36" s="18">
        <v>10640</v>
      </c>
      <c r="V36" s="18">
        <v>10260</v>
      </c>
      <c r="W36" s="18">
        <v>9950.0000000000018</v>
      </c>
      <c r="X36" s="18">
        <v>9930</v>
      </c>
      <c r="Y36" s="18">
        <v>10250</v>
      </c>
      <c r="Z36" s="18">
        <v>10139.999999999998</v>
      </c>
      <c r="AA36" s="18">
        <v>9309.9999999999982</v>
      </c>
      <c r="AB36" s="18">
        <v>7939.9999999999991</v>
      </c>
      <c r="AC36" s="18">
        <v>7829.9999999999991</v>
      </c>
      <c r="AD36" s="18">
        <v>7600</v>
      </c>
      <c r="AE36" s="18">
        <v>8550</v>
      </c>
      <c r="AF36" s="18">
        <v>8270.0000000000018</v>
      </c>
      <c r="AG36" s="18">
        <v>8790</v>
      </c>
      <c r="AH36" s="18">
        <v>8629.9999999999982</v>
      </c>
      <c r="AI36" s="18">
        <v>8860.0000000000018</v>
      </c>
      <c r="AJ36" s="18">
        <v>8309.9999999999982</v>
      </c>
      <c r="AK36" s="18">
        <v>8580</v>
      </c>
      <c r="AL36" s="18">
        <v>9720</v>
      </c>
      <c r="AM36" s="18">
        <v>8790.0000000000018</v>
      </c>
      <c r="AN36" s="18">
        <v>7990</v>
      </c>
      <c r="AO36" s="18">
        <v>7920</v>
      </c>
      <c r="AP36" s="18">
        <v>7740</v>
      </c>
      <c r="AQ36" s="18">
        <v>7170</v>
      </c>
      <c r="AR36" s="18">
        <v>7240</v>
      </c>
      <c r="AS36" s="18">
        <v>6900</v>
      </c>
      <c r="AT36" s="18">
        <v>6790</v>
      </c>
      <c r="AU36" s="18">
        <v>6180.0000000000009</v>
      </c>
      <c r="AV36" s="18">
        <v>6550.0000000000018</v>
      </c>
      <c r="AW36" s="18">
        <v>6249.9999999999991</v>
      </c>
      <c r="AX36" s="18">
        <v>6120</v>
      </c>
      <c r="AY36" s="18">
        <v>5720</v>
      </c>
      <c r="AZ36" s="18">
        <v>6199.9999999999982</v>
      </c>
      <c r="BA36" s="18">
        <v>6170</v>
      </c>
      <c r="BB36" s="18">
        <v>5720</v>
      </c>
      <c r="BC36" s="18">
        <v>4720</v>
      </c>
      <c r="BD36" s="18">
        <v>3930</v>
      </c>
      <c r="BE36" s="18">
        <v>3780.0000000000005</v>
      </c>
      <c r="BF36" s="18">
        <v>6560</v>
      </c>
      <c r="BG36" s="18">
        <v>7257.7530969671079</v>
      </c>
      <c r="BH36" s="30"/>
      <c r="BI36" s="13"/>
    </row>
    <row r="37" spans="1:62" s="13" customFormat="1">
      <c r="A37" s="12" t="s">
        <v>51</v>
      </c>
      <c r="B37" s="16">
        <f t="shared" ref="B37:AG37" si="6">SUM(B38:B45)</f>
        <v>2507</v>
      </c>
      <c r="C37" s="16">
        <f t="shared" si="6"/>
        <v>2618</v>
      </c>
      <c r="D37" s="16">
        <f t="shared" si="6"/>
        <v>3060</v>
      </c>
      <c r="E37" s="16">
        <f t="shared" si="6"/>
        <v>3562</v>
      </c>
      <c r="F37" s="16">
        <f t="shared" si="6"/>
        <v>4470</v>
      </c>
      <c r="G37" s="16">
        <f t="shared" si="6"/>
        <v>4791</v>
      </c>
      <c r="H37" s="16">
        <f t="shared" si="6"/>
        <v>5761</v>
      </c>
      <c r="I37" s="16">
        <f t="shared" si="6"/>
        <v>7913</v>
      </c>
      <c r="J37" s="16">
        <f t="shared" si="6"/>
        <v>11358</v>
      </c>
      <c r="K37" s="16">
        <f t="shared" si="6"/>
        <v>13050</v>
      </c>
      <c r="L37" s="16">
        <f t="shared" si="6"/>
        <v>19379</v>
      </c>
      <c r="M37" s="16">
        <f t="shared" si="6"/>
        <v>21630</v>
      </c>
      <c r="N37" s="16">
        <f t="shared" si="6"/>
        <v>24580</v>
      </c>
      <c r="O37" s="16">
        <f t="shared" si="6"/>
        <v>28392</v>
      </c>
      <c r="P37" s="16">
        <f t="shared" si="6"/>
        <v>32875</v>
      </c>
      <c r="Q37" s="16">
        <f t="shared" si="6"/>
        <v>34074</v>
      </c>
      <c r="R37" s="16">
        <f t="shared" si="6"/>
        <v>34985</v>
      </c>
      <c r="S37" s="16">
        <f t="shared" si="6"/>
        <v>37835</v>
      </c>
      <c r="T37" s="16">
        <f t="shared" si="6"/>
        <v>39920</v>
      </c>
      <c r="U37" s="16">
        <f t="shared" si="6"/>
        <v>48235</v>
      </c>
      <c r="V37" s="16">
        <f t="shared" si="6"/>
        <v>40625</v>
      </c>
      <c r="W37" s="16">
        <f t="shared" si="6"/>
        <v>53197</v>
      </c>
      <c r="X37" s="16">
        <f t="shared" si="6"/>
        <v>40750</v>
      </c>
      <c r="Y37" s="16">
        <f t="shared" si="6"/>
        <v>37770</v>
      </c>
      <c r="Z37" s="16">
        <f t="shared" si="6"/>
        <v>58656</v>
      </c>
      <c r="AA37" s="16">
        <f t="shared" si="6"/>
        <v>63860</v>
      </c>
      <c r="AB37" s="16">
        <f t="shared" si="6"/>
        <v>76070</v>
      </c>
      <c r="AC37" s="16">
        <f t="shared" si="6"/>
        <v>83630</v>
      </c>
      <c r="AD37" s="16">
        <f t="shared" si="6"/>
        <v>94530</v>
      </c>
      <c r="AE37" s="16">
        <f t="shared" si="6"/>
        <v>105600</v>
      </c>
      <c r="AF37" s="16">
        <f t="shared" si="6"/>
        <v>105740</v>
      </c>
      <c r="AG37" s="16">
        <f t="shared" si="6"/>
        <v>115040</v>
      </c>
      <c r="AH37" s="16">
        <f t="shared" ref="AH37:BG37" si="7">SUM(AH38:AH45)</f>
        <v>126510</v>
      </c>
      <c r="AI37" s="16">
        <f t="shared" si="7"/>
        <v>135910</v>
      </c>
      <c r="AJ37" s="16">
        <f t="shared" si="7"/>
        <v>146480</v>
      </c>
      <c r="AK37" s="16">
        <f t="shared" si="7"/>
        <v>152708</v>
      </c>
      <c r="AL37" s="16">
        <f t="shared" si="7"/>
        <v>159182</v>
      </c>
      <c r="AM37" s="16">
        <f t="shared" si="7"/>
        <v>176700</v>
      </c>
      <c r="AN37" s="16">
        <f t="shared" si="7"/>
        <v>187161</v>
      </c>
      <c r="AO37" s="16">
        <f t="shared" si="7"/>
        <v>194943</v>
      </c>
      <c r="AP37" s="16">
        <f t="shared" si="7"/>
        <v>209000</v>
      </c>
      <c r="AQ37" s="16">
        <f t="shared" si="7"/>
        <v>233070</v>
      </c>
      <c r="AR37" s="16">
        <f t="shared" si="7"/>
        <v>247670</v>
      </c>
      <c r="AS37" s="16">
        <f t="shared" si="7"/>
        <v>263070</v>
      </c>
      <c r="AT37" s="16">
        <f t="shared" si="7"/>
        <v>287063</v>
      </c>
      <c r="AU37" s="16">
        <f t="shared" si="7"/>
        <v>319870</v>
      </c>
      <c r="AV37" s="16">
        <f t="shared" si="7"/>
        <v>337981</v>
      </c>
      <c r="AW37" s="16">
        <f t="shared" si="7"/>
        <v>359062.06</v>
      </c>
      <c r="AX37" s="16">
        <f t="shared" si="7"/>
        <v>387478.5</v>
      </c>
      <c r="AY37" s="16">
        <f t="shared" si="7"/>
        <v>456974.4</v>
      </c>
      <c r="AZ37" s="16">
        <f t="shared" si="7"/>
        <v>533537.80000000005</v>
      </c>
      <c r="BA37" s="16">
        <f t="shared" si="7"/>
        <v>557999</v>
      </c>
      <c r="BB37" s="16">
        <f t="shared" si="7"/>
        <v>594700.69400000002</v>
      </c>
      <c r="BC37" s="16">
        <f t="shared" si="7"/>
        <v>620731.09852732939</v>
      </c>
      <c r="BD37" s="16">
        <f t="shared" si="7"/>
        <v>633893.26370961743</v>
      </c>
      <c r="BE37" s="16">
        <f t="shared" si="7"/>
        <v>659242.41735553276</v>
      </c>
      <c r="BF37" s="16">
        <f t="shared" si="7"/>
        <v>670534.56231154024</v>
      </c>
      <c r="BG37" s="16">
        <f t="shared" si="7"/>
        <v>660094.34083993605</v>
      </c>
      <c r="BH37" s="30"/>
    </row>
    <row r="38" spans="1:62" s="3" customFormat="1">
      <c r="A38" s="4" t="s">
        <v>39</v>
      </c>
      <c r="B38" s="18">
        <v>960</v>
      </c>
      <c r="C38" s="18">
        <v>993</v>
      </c>
      <c r="D38" s="18">
        <v>1063</v>
      </c>
      <c r="E38" s="18">
        <v>1151</v>
      </c>
      <c r="F38" s="18">
        <v>1205</v>
      </c>
      <c r="G38" s="18">
        <v>1242</v>
      </c>
      <c r="H38" s="18">
        <v>1404</v>
      </c>
      <c r="I38" s="18">
        <v>2850</v>
      </c>
      <c r="J38" s="18">
        <v>4370</v>
      </c>
      <c r="K38" s="18">
        <v>4944</v>
      </c>
      <c r="L38" s="18">
        <v>12881</v>
      </c>
      <c r="M38" s="18">
        <v>14278</v>
      </c>
      <c r="N38" s="18">
        <v>16342</v>
      </c>
      <c r="O38" s="18">
        <v>17789</v>
      </c>
      <c r="P38" s="18">
        <v>20661</v>
      </c>
      <c r="Q38" s="18">
        <v>20282</v>
      </c>
      <c r="R38" s="18">
        <v>19997</v>
      </c>
      <c r="S38" s="18">
        <v>18852</v>
      </c>
      <c r="T38" s="18">
        <v>16948</v>
      </c>
      <c r="U38" s="18">
        <v>17913</v>
      </c>
      <c r="V38" s="18">
        <v>7138</v>
      </c>
      <c r="W38" s="18">
        <v>5950</v>
      </c>
      <c r="X38" s="18">
        <v>7200</v>
      </c>
      <c r="Y38" s="18">
        <v>11000</v>
      </c>
      <c r="Z38" s="18">
        <v>13500</v>
      </c>
      <c r="AA38" s="18">
        <v>14600</v>
      </c>
      <c r="AB38" s="18">
        <v>15200</v>
      </c>
      <c r="AC38" s="18">
        <v>16000</v>
      </c>
      <c r="AD38" s="18">
        <v>20000</v>
      </c>
      <c r="AE38" s="18">
        <v>22200</v>
      </c>
      <c r="AF38" s="18">
        <v>24200</v>
      </c>
      <c r="AG38" s="18">
        <v>32200</v>
      </c>
      <c r="AH38" s="18">
        <v>35100</v>
      </c>
      <c r="AI38" s="18">
        <v>36900</v>
      </c>
      <c r="AJ38" s="18">
        <v>40400</v>
      </c>
      <c r="AK38" s="18">
        <v>38600</v>
      </c>
      <c r="AL38" s="18">
        <v>40410</v>
      </c>
      <c r="AM38" s="18">
        <v>47000</v>
      </c>
      <c r="AN38" s="18">
        <v>50000</v>
      </c>
      <c r="AO38" s="18">
        <v>56755</v>
      </c>
      <c r="AP38" s="18">
        <v>60240</v>
      </c>
      <c r="AQ38" s="18">
        <v>66000</v>
      </c>
      <c r="AR38" s="18">
        <v>75000</v>
      </c>
      <c r="AS38" s="18">
        <v>81500</v>
      </c>
      <c r="AT38" s="18">
        <v>89663</v>
      </c>
      <c r="AU38" s="18">
        <v>103500</v>
      </c>
      <c r="AV38" s="18">
        <v>108600</v>
      </c>
      <c r="AW38" s="18">
        <v>111900</v>
      </c>
      <c r="AX38" s="18">
        <v>116300</v>
      </c>
      <c r="AY38" s="18">
        <v>175742</v>
      </c>
      <c r="AZ38" s="18">
        <v>187357</v>
      </c>
      <c r="BA38" s="18">
        <v>188753</v>
      </c>
      <c r="BB38" s="18">
        <v>202431</v>
      </c>
      <c r="BC38" s="18">
        <v>199293</v>
      </c>
      <c r="BD38" s="18">
        <v>212796</v>
      </c>
      <c r="BE38" s="18">
        <v>226673</v>
      </c>
      <c r="BF38" s="18">
        <v>226905</v>
      </c>
      <c r="BG38" s="18">
        <v>238003</v>
      </c>
      <c r="BH38" s="30"/>
      <c r="BI38" s="29"/>
    </row>
    <row r="39" spans="1:62" s="3" customFormat="1">
      <c r="A39" s="4" t="s">
        <v>17</v>
      </c>
      <c r="B39" s="18">
        <v>604</v>
      </c>
      <c r="C39" s="18">
        <v>638</v>
      </c>
      <c r="D39" s="18">
        <v>646</v>
      </c>
      <c r="E39" s="18">
        <v>726</v>
      </c>
      <c r="F39" s="18">
        <v>761</v>
      </c>
      <c r="G39" s="18">
        <v>498</v>
      </c>
      <c r="H39" s="18">
        <v>607</v>
      </c>
      <c r="I39" s="18">
        <v>484</v>
      </c>
      <c r="J39" s="18">
        <v>485</v>
      </c>
      <c r="K39" s="18">
        <v>762</v>
      </c>
      <c r="L39" s="18">
        <v>780</v>
      </c>
      <c r="M39" s="18">
        <v>925</v>
      </c>
      <c r="N39" s="18">
        <v>935</v>
      </c>
      <c r="O39" s="18">
        <v>910</v>
      </c>
      <c r="P39" s="18">
        <v>836</v>
      </c>
      <c r="Q39" s="18">
        <v>1295</v>
      </c>
      <c r="R39" s="18">
        <v>1805</v>
      </c>
      <c r="S39" s="18">
        <v>1178</v>
      </c>
      <c r="T39" s="18">
        <v>1221</v>
      </c>
      <c r="U39" s="18">
        <v>1751</v>
      </c>
      <c r="V39" s="18">
        <v>1281</v>
      </c>
      <c r="W39" s="18">
        <v>620</v>
      </c>
      <c r="X39" s="18">
        <v>680</v>
      </c>
      <c r="Y39" s="18">
        <v>470</v>
      </c>
      <c r="Z39" s="18">
        <v>590</v>
      </c>
      <c r="AA39" s="18">
        <v>850</v>
      </c>
      <c r="AB39" s="18">
        <v>1550</v>
      </c>
      <c r="AC39" s="18">
        <v>3750</v>
      </c>
      <c r="AD39" s="18">
        <v>5600</v>
      </c>
      <c r="AE39" s="18">
        <v>6450</v>
      </c>
      <c r="AF39" s="18">
        <v>3980</v>
      </c>
      <c r="AG39" s="18">
        <v>1740</v>
      </c>
      <c r="AH39" s="18">
        <v>2270</v>
      </c>
      <c r="AI39" s="18">
        <v>2550</v>
      </c>
      <c r="AJ39" s="18">
        <v>3170</v>
      </c>
      <c r="AK39" s="18">
        <v>3170</v>
      </c>
      <c r="AL39" s="18">
        <v>3240</v>
      </c>
      <c r="AM39" s="18">
        <v>3050</v>
      </c>
      <c r="AN39" s="18">
        <v>2950</v>
      </c>
      <c r="AO39" s="18">
        <v>3180</v>
      </c>
      <c r="AP39" s="18">
        <v>3150</v>
      </c>
      <c r="AQ39" s="18">
        <v>2760</v>
      </c>
      <c r="AR39" s="18">
        <v>2360</v>
      </c>
      <c r="AS39" s="18">
        <v>1560</v>
      </c>
      <c r="AT39" s="18">
        <v>1000</v>
      </c>
      <c r="AU39" s="18">
        <v>1450</v>
      </c>
      <c r="AV39" s="18">
        <v>1450</v>
      </c>
      <c r="AW39" s="18">
        <v>4782.0600000000004</v>
      </c>
      <c r="AX39" s="18">
        <v>6797.5</v>
      </c>
      <c r="AY39" s="18">
        <v>7213.4</v>
      </c>
      <c r="AZ39" s="18">
        <v>7510.8</v>
      </c>
      <c r="BA39" s="18">
        <v>6633.6</v>
      </c>
      <c r="BB39" s="18">
        <v>6675.1</v>
      </c>
      <c r="BC39" s="18">
        <v>7444.9</v>
      </c>
      <c r="BD39" s="18">
        <v>7927.1940000000004</v>
      </c>
      <c r="BE39" s="18">
        <v>7685.3649999999998</v>
      </c>
      <c r="BF39" s="18">
        <v>10416.397999999999</v>
      </c>
      <c r="BG39" s="18">
        <v>10650.314099137338</v>
      </c>
      <c r="BH39" s="30"/>
      <c r="BI39" s="13"/>
    </row>
    <row r="40" spans="1:62" s="3" customFormat="1">
      <c r="A40" s="4" t="s">
        <v>18</v>
      </c>
      <c r="B40" s="18">
        <v>943</v>
      </c>
      <c r="C40" s="18">
        <v>983</v>
      </c>
      <c r="D40" s="18">
        <v>1328</v>
      </c>
      <c r="E40" s="18">
        <v>1522</v>
      </c>
      <c r="F40" s="18">
        <v>1699</v>
      </c>
      <c r="G40" s="18">
        <v>1817</v>
      </c>
      <c r="H40" s="18">
        <v>2380</v>
      </c>
      <c r="I40" s="18">
        <v>2708</v>
      </c>
      <c r="J40" s="18">
        <v>3339</v>
      </c>
      <c r="K40" s="18">
        <v>3727</v>
      </c>
      <c r="L40" s="18">
        <v>2037</v>
      </c>
      <c r="M40" s="18">
        <v>2104</v>
      </c>
      <c r="N40" s="18">
        <v>2487</v>
      </c>
      <c r="O40" s="18">
        <v>2786</v>
      </c>
      <c r="P40" s="18">
        <v>2931</v>
      </c>
      <c r="Q40" s="18">
        <v>3212</v>
      </c>
      <c r="R40" s="18">
        <v>3864</v>
      </c>
      <c r="S40" s="18">
        <v>4213</v>
      </c>
      <c r="T40" s="18">
        <v>4721</v>
      </c>
      <c r="U40" s="18">
        <v>6251</v>
      </c>
      <c r="V40" s="18">
        <v>4071</v>
      </c>
      <c r="W40" s="18">
        <v>4684</v>
      </c>
      <c r="X40" s="18">
        <v>3675</v>
      </c>
      <c r="Y40" s="18">
        <v>4035</v>
      </c>
      <c r="Z40" s="18">
        <v>4376</v>
      </c>
      <c r="AA40" s="18">
        <v>4200</v>
      </c>
      <c r="AB40" s="18">
        <v>5730</v>
      </c>
      <c r="AC40" s="18">
        <v>4780</v>
      </c>
      <c r="AD40" s="18">
        <v>6840</v>
      </c>
      <c r="AE40" s="18">
        <v>8160</v>
      </c>
      <c r="AF40" s="18">
        <v>4190</v>
      </c>
      <c r="AG40" s="18">
        <v>500</v>
      </c>
      <c r="AH40" s="18">
        <v>2620</v>
      </c>
      <c r="AI40" s="18">
        <v>5420</v>
      </c>
      <c r="AJ40" s="18">
        <v>5970</v>
      </c>
      <c r="AK40" s="18">
        <v>9278</v>
      </c>
      <c r="AL40" s="18">
        <v>9302</v>
      </c>
      <c r="AM40" s="18">
        <v>9270</v>
      </c>
      <c r="AN40" s="18">
        <v>9491</v>
      </c>
      <c r="AO40" s="18">
        <v>8688</v>
      </c>
      <c r="AP40" s="18">
        <v>9600</v>
      </c>
      <c r="AQ40" s="18">
        <v>9500</v>
      </c>
      <c r="AR40" s="18">
        <v>8710</v>
      </c>
      <c r="AS40" s="18">
        <v>10000</v>
      </c>
      <c r="AT40" s="18">
        <v>10900</v>
      </c>
      <c r="AU40" s="18">
        <v>12300</v>
      </c>
      <c r="AV40" s="18">
        <v>12410</v>
      </c>
      <c r="AW40" s="18">
        <v>11260</v>
      </c>
      <c r="AX40" s="18">
        <v>12700</v>
      </c>
      <c r="AY40" s="18">
        <v>11489</v>
      </c>
      <c r="AZ40" s="18">
        <v>11733</v>
      </c>
      <c r="BA40" s="18">
        <v>13533</v>
      </c>
      <c r="BB40" s="18">
        <v>15515</v>
      </c>
      <c r="BC40" s="18">
        <v>16311.198527329369</v>
      </c>
      <c r="BD40" s="18">
        <v>15028.776069102199</v>
      </c>
      <c r="BE40" s="18">
        <v>16909</v>
      </c>
      <c r="BF40" s="18">
        <v>17291</v>
      </c>
      <c r="BG40" s="18">
        <v>17101.726574023756</v>
      </c>
      <c r="BH40" s="30"/>
      <c r="BI40" s="13"/>
    </row>
    <row r="41" spans="1:62" s="3" customFormat="1">
      <c r="A41" s="4" t="s">
        <v>19</v>
      </c>
      <c r="B41" s="18">
        <v>0</v>
      </c>
      <c r="C41" s="18">
        <v>0</v>
      </c>
      <c r="D41" s="18">
        <v>0</v>
      </c>
      <c r="E41" s="18">
        <v>0</v>
      </c>
      <c r="F41" s="18">
        <v>0</v>
      </c>
      <c r="G41" s="18">
        <v>0</v>
      </c>
      <c r="H41" s="18">
        <v>0</v>
      </c>
      <c r="I41" s="18">
        <v>0</v>
      </c>
      <c r="J41" s="18">
        <v>0</v>
      </c>
      <c r="K41" s="18">
        <v>0</v>
      </c>
      <c r="L41" s="18">
        <v>40</v>
      </c>
      <c r="M41" s="18">
        <v>45</v>
      </c>
      <c r="N41" s="18">
        <v>47</v>
      </c>
      <c r="O41" s="18">
        <v>60</v>
      </c>
      <c r="P41" s="18">
        <v>65</v>
      </c>
      <c r="Q41" s="18">
        <v>70</v>
      </c>
      <c r="R41" s="18">
        <v>60</v>
      </c>
      <c r="S41" s="18">
        <v>60</v>
      </c>
      <c r="T41" s="18">
        <v>70</v>
      </c>
      <c r="U41" s="18">
        <v>60</v>
      </c>
      <c r="V41" s="18">
        <v>1650</v>
      </c>
      <c r="W41" s="18">
        <v>1950</v>
      </c>
      <c r="X41" s="18">
        <v>2700</v>
      </c>
      <c r="Y41" s="18">
        <v>460</v>
      </c>
      <c r="Z41" s="18">
        <v>1000</v>
      </c>
      <c r="AA41" s="18">
        <v>2000</v>
      </c>
      <c r="AB41" s="18">
        <v>2009.9999999999998</v>
      </c>
      <c r="AC41" s="18">
        <v>2260</v>
      </c>
      <c r="AD41" s="18">
        <v>2070</v>
      </c>
      <c r="AE41" s="18">
        <v>2680</v>
      </c>
      <c r="AF41" s="18">
        <v>2750</v>
      </c>
      <c r="AG41" s="18">
        <v>3050</v>
      </c>
      <c r="AH41" s="18">
        <v>3470</v>
      </c>
      <c r="AI41" s="18">
        <v>3960</v>
      </c>
      <c r="AJ41" s="18">
        <v>4250</v>
      </c>
      <c r="AK41" s="18">
        <v>4170</v>
      </c>
      <c r="AL41" s="18">
        <v>4220</v>
      </c>
      <c r="AM41" s="18">
        <v>4990</v>
      </c>
      <c r="AN41" s="18">
        <v>7010</v>
      </c>
      <c r="AO41" s="18">
        <v>4680</v>
      </c>
      <c r="AP41" s="18">
        <v>8390</v>
      </c>
      <c r="AQ41" s="18">
        <v>13870</v>
      </c>
      <c r="AR41" s="18">
        <v>15160</v>
      </c>
      <c r="AS41" s="18">
        <v>16950</v>
      </c>
      <c r="AT41" s="18">
        <v>17500</v>
      </c>
      <c r="AU41" s="18">
        <v>19970</v>
      </c>
      <c r="AV41" s="18">
        <v>23710</v>
      </c>
      <c r="AW41" s="18">
        <v>24040</v>
      </c>
      <c r="AX41" s="18">
        <v>24060</v>
      </c>
      <c r="AY41" s="18">
        <v>24770</v>
      </c>
      <c r="AZ41" s="18">
        <v>27110</v>
      </c>
      <c r="BA41" s="18">
        <v>26520</v>
      </c>
      <c r="BB41" s="18">
        <v>30020</v>
      </c>
      <c r="BC41" s="18">
        <v>30380</v>
      </c>
      <c r="BD41" s="18">
        <v>28710</v>
      </c>
      <c r="BE41" s="18">
        <v>29930</v>
      </c>
      <c r="BF41" s="18">
        <v>30480</v>
      </c>
      <c r="BG41" s="18">
        <v>31224.799999999999</v>
      </c>
      <c r="BH41" s="30"/>
      <c r="BI41" s="13"/>
    </row>
    <row r="42" spans="1:62" s="3" customFormat="1">
      <c r="A42" s="4" t="s">
        <v>20</v>
      </c>
      <c r="B42" s="18">
        <v>0</v>
      </c>
      <c r="C42" s="18">
        <v>0</v>
      </c>
      <c r="D42" s="18">
        <v>0</v>
      </c>
      <c r="E42" s="18">
        <v>88</v>
      </c>
      <c r="F42" s="18">
        <v>79</v>
      </c>
      <c r="G42" s="18">
        <v>81</v>
      </c>
      <c r="H42" s="18">
        <v>82</v>
      </c>
      <c r="I42" s="18">
        <v>113</v>
      </c>
      <c r="J42" s="18">
        <v>514</v>
      </c>
      <c r="K42" s="18">
        <v>852</v>
      </c>
      <c r="L42" s="18">
        <v>1005</v>
      </c>
      <c r="M42" s="18">
        <v>1005</v>
      </c>
      <c r="N42" s="18">
        <v>1103</v>
      </c>
      <c r="O42" s="18">
        <v>1580</v>
      </c>
      <c r="P42" s="18">
        <v>1298</v>
      </c>
      <c r="Q42" s="18">
        <v>2003</v>
      </c>
      <c r="R42" s="18">
        <v>1094</v>
      </c>
      <c r="S42" s="18">
        <v>1551</v>
      </c>
      <c r="T42" s="18">
        <v>1479</v>
      </c>
      <c r="U42" s="18">
        <v>4362</v>
      </c>
      <c r="V42" s="18">
        <v>4741</v>
      </c>
      <c r="W42" s="18">
        <v>4323</v>
      </c>
      <c r="X42" s="18">
        <v>5055</v>
      </c>
      <c r="Y42" s="18">
        <v>5235</v>
      </c>
      <c r="Z42" s="18">
        <v>5930</v>
      </c>
      <c r="AA42" s="18">
        <v>5460</v>
      </c>
      <c r="AB42" s="18">
        <v>5800</v>
      </c>
      <c r="AC42" s="18">
        <v>5610</v>
      </c>
      <c r="AD42" s="18">
        <v>5860</v>
      </c>
      <c r="AE42" s="18">
        <v>6200</v>
      </c>
      <c r="AF42" s="18">
        <v>6300</v>
      </c>
      <c r="AG42" s="18">
        <v>7630</v>
      </c>
      <c r="AH42" s="18">
        <v>12620</v>
      </c>
      <c r="AI42" s="18">
        <v>13500</v>
      </c>
      <c r="AJ42" s="18">
        <v>13500</v>
      </c>
      <c r="AK42" s="18">
        <v>13500</v>
      </c>
      <c r="AL42" s="18">
        <v>13700</v>
      </c>
      <c r="AM42" s="18">
        <v>17400</v>
      </c>
      <c r="AN42" s="18">
        <v>19580</v>
      </c>
      <c r="AO42" s="18">
        <v>22050</v>
      </c>
      <c r="AP42" s="18">
        <v>24900</v>
      </c>
      <c r="AQ42" s="18">
        <v>27000</v>
      </c>
      <c r="AR42" s="18">
        <v>29500</v>
      </c>
      <c r="AS42" s="18">
        <v>31400</v>
      </c>
      <c r="AT42" s="18">
        <v>39170</v>
      </c>
      <c r="AU42" s="18">
        <v>45800</v>
      </c>
      <c r="AV42" s="18">
        <v>50700</v>
      </c>
      <c r="AW42" s="18">
        <v>63200</v>
      </c>
      <c r="AX42" s="18">
        <v>76981</v>
      </c>
      <c r="AY42" s="18">
        <v>89300</v>
      </c>
      <c r="AZ42" s="18">
        <v>131165</v>
      </c>
      <c r="BA42" s="18">
        <v>145271.4</v>
      </c>
      <c r="BB42" s="18">
        <v>157049.59400000001</v>
      </c>
      <c r="BC42" s="18">
        <v>177602</v>
      </c>
      <c r="BD42" s="18">
        <v>174056.7</v>
      </c>
      <c r="BE42" s="18">
        <v>181444.1</v>
      </c>
      <c r="BF42" s="18">
        <v>182830.33292400002</v>
      </c>
      <c r="BG42" s="18">
        <v>163598.62</v>
      </c>
      <c r="BH42" s="30"/>
      <c r="BI42" s="13"/>
      <c r="BJ42" s="24"/>
    </row>
    <row r="43" spans="1:62" s="3" customFormat="1">
      <c r="A43" s="7" t="s">
        <v>21</v>
      </c>
      <c r="B43" s="17">
        <v>0</v>
      </c>
      <c r="C43" s="17">
        <v>1</v>
      </c>
      <c r="D43" s="17">
        <v>12</v>
      </c>
      <c r="E43" s="17">
        <v>15</v>
      </c>
      <c r="F43" s="17">
        <v>647</v>
      </c>
      <c r="G43" s="17">
        <v>1031</v>
      </c>
      <c r="H43" s="17">
        <v>1133</v>
      </c>
      <c r="I43" s="17">
        <v>1136</v>
      </c>
      <c r="J43" s="17">
        <v>1639</v>
      </c>
      <c r="K43" s="17">
        <v>1744</v>
      </c>
      <c r="L43" s="17">
        <v>1230</v>
      </c>
      <c r="M43" s="17">
        <v>1378</v>
      </c>
      <c r="N43" s="17">
        <v>1178</v>
      </c>
      <c r="O43" s="17">
        <v>2316</v>
      </c>
      <c r="P43" s="17">
        <v>3835</v>
      </c>
      <c r="Q43" s="17">
        <v>3772</v>
      </c>
      <c r="R43" s="17">
        <v>4434</v>
      </c>
      <c r="S43" s="17">
        <v>5565</v>
      </c>
      <c r="T43" s="17">
        <v>7297</v>
      </c>
      <c r="U43" s="17">
        <v>9167</v>
      </c>
      <c r="V43" s="17">
        <v>11431</v>
      </c>
      <c r="W43" s="17">
        <v>22245</v>
      </c>
      <c r="X43" s="17">
        <v>8950</v>
      </c>
      <c r="Y43" s="17">
        <v>4380</v>
      </c>
      <c r="Z43" s="17">
        <v>18200</v>
      </c>
      <c r="AA43" s="17">
        <v>18800</v>
      </c>
      <c r="AB43" s="17">
        <v>25200</v>
      </c>
      <c r="AC43" s="17">
        <v>26800</v>
      </c>
      <c r="AD43" s="17">
        <v>29100</v>
      </c>
      <c r="AE43" s="17">
        <v>29800</v>
      </c>
      <c r="AF43" s="17">
        <v>33520</v>
      </c>
      <c r="AG43" s="17">
        <v>35170</v>
      </c>
      <c r="AH43" s="17">
        <v>38250</v>
      </c>
      <c r="AI43" s="17">
        <v>40040</v>
      </c>
      <c r="AJ43" s="17">
        <v>42770</v>
      </c>
      <c r="AK43" s="17">
        <v>42930</v>
      </c>
      <c r="AL43" s="17">
        <v>44510</v>
      </c>
      <c r="AM43" s="17">
        <v>45840</v>
      </c>
      <c r="AN43" s="17">
        <v>46720</v>
      </c>
      <c r="AO43" s="17">
        <v>46200</v>
      </c>
      <c r="AP43" s="17">
        <v>49810</v>
      </c>
      <c r="AQ43" s="17">
        <v>53690</v>
      </c>
      <c r="AR43" s="17">
        <v>57320</v>
      </c>
      <c r="AS43" s="17">
        <v>60060</v>
      </c>
      <c r="AT43" s="17">
        <v>65680</v>
      </c>
      <c r="AU43" s="17">
        <v>71240</v>
      </c>
      <c r="AV43" s="17">
        <v>73461</v>
      </c>
      <c r="AW43" s="17">
        <v>74420</v>
      </c>
      <c r="AX43" s="17">
        <v>80440</v>
      </c>
      <c r="AY43" s="17">
        <v>78450</v>
      </c>
      <c r="AZ43" s="17">
        <v>87660</v>
      </c>
      <c r="BA43" s="17">
        <v>92260</v>
      </c>
      <c r="BB43" s="17">
        <v>99330</v>
      </c>
      <c r="BC43" s="17">
        <v>100030</v>
      </c>
      <c r="BD43" s="17">
        <v>102380</v>
      </c>
      <c r="BE43" s="17">
        <v>104450</v>
      </c>
      <c r="BF43" s="17">
        <v>110860</v>
      </c>
      <c r="BG43" s="17">
        <v>115000.22</v>
      </c>
      <c r="BH43" s="30"/>
      <c r="BI43" s="13"/>
      <c r="BJ43" s="25"/>
    </row>
    <row r="44" spans="1:62" s="3" customFormat="1">
      <c r="A44" s="4" t="s">
        <v>22</v>
      </c>
      <c r="B44" s="18">
        <v>0</v>
      </c>
      <c r="C44" s="18">
        <v>0</v>
      </c>
      <c r="D44" s="18">
        <v>0</v>
      </c>
      <c r="E44" s="18">
        <v>0</v>
      </c>
      <c r="F44" s="18">
        <v>0</v>
      </c>
      <c r="G44" s="18">
        <v>0</v>
      </c>
      <c r="H44" s="18">
        <v>0</v>
      </c>
      <c r="I44" s="18">
        <v>454</v>
      </c>
      <c r="J44" s="18">
        <v>600</v>
      </c>
      <c r="K44" s="18">
        <v>569</v>
      </c>
      <c r="L44" s="18">
        <v>756</v>
      </c>
      <c r="M44" s="18">
        <v>1045</v>
      </c>
      <c r="N44" s="18">
        <v>1038</v>
      </c>
      <c r="O44" s="18">
        <v>1251</v>
      </c>
      <c r="P44" s="18">
        <v>1199</v>
      </c>
      <c r="Q44" s="18">
        <v>1090</v>
      </c>
      <c r="R44" s="18">
        <v>1371</v>
      </c>
      <c r="S44" s="18">
        <v>3796</v>
      </c>
      <c r="T44" s="18">
        <v>5164</v>
      </c>
      <c r="U44" s="18">
        <v>5431</v>
      </c>
      <c r="V44" s="18">
        <v>6863</v>
      </c>
      <c r="W44" s="18">
        <v>9075</v>
      </c>
      <c r="X44" s="18">
        <v>8320</v>
      </c>
      <c r="Y44" s="18">
        <v>8400</v>
      </c>
      <c r="Z44" s="18">
        <v>11060</v>
      </c>
      <c r="AA44" s="18">
        <v>13210</v>
      </c>
      <c r="AB44" s="18">
        <v>15220</v>
      </c>
      <c r="AC44" s="18">
        <v>18890</v>
      </c>
      <c r="AD44" s="18">
        <v>19360</v>
      </c>
      <c r="AE44" s="18">
        <v>22380</v>
      </c>
      <c r="AF44" s="18">
        <v>22110</v>
      </c>
      <c r="AG44" s="18">
        <v>25810</v>
      </c>
      <c r="AH44" s="18">
        <v>22170</v>
      </c>
      <c r="AI44" s="18">
        <v>22990</v>
      </c>
      <c r="AJ44" s="18">
        <v>25820</v>
      </c>
      <c r="AK44" s="18">
        <v>31320</v>
      </c>
      <c r="AL44" s="18">
        <v>33800</v>
      </c>
      <c r="AM44" s="18">
        <v>36310</v>
      </c>
      <c r="AN44" s="18">
        <v>37070</v>
      </c>
      <c r="AO44" s="18">
        <v>38990</v>
      </c>
      <c r="AP44" s="18">
        <v>38380</v>
      </c>
      <c r="AQ44" s="18">
        <v>44940</v>
      </c>
      <c r="AR44" s="18">
        <v>43390</v>
      </c>
      <c r="AS44" s="18">
        <v>44800</v>
      </c>
      <c r="AT44" s="18">
        <v>46290</v>
      </c>
      <c r="AU44" s="18">
        <v>47790</v>
      </c>
      <c r="AV44" s="18">
        <v>48790</v>
      </c>
      <c r="AW44" s="18">
        <v>50290</v>
      </c>
      <c r="AX44" s="18">
        <v>50240</v>
      </c>
      <c r="AY44" s="18">
        <v>48840</v>
      </c>
      <c r="AZ44" s="18">
        <v>51282</v>
      </c>
      <c r="BA44" s="18">
        <v>52308</v>
      </c>
      <c r="BB44" s="18">
        <v>54300</v>
      </c>
      <c r="BC44" s="18">
        <v>54600</v>
      </c>
      <c r="BD44" s="18">
        <v>54244.593640515224</v>
      </c>
      <c r="BE44" s="18">
        <v>60180.952355532827</v>
      </c>
      <c r="BF44" s="18">
        <v>61861.831387540202</v>
      </c>
      <c r="BG44" s="18">
        <v>54085.660166774964</v>
      </c>
      <c r="BH44" s="30"/>
      <c r="BI44" s="13"/>
      <c r="BJ44" s="24"/>
    </row>
    <row r="45" spans="1:62" s="3" customFormat="1">
      <c r="A45" s="4" t="s">
        <v>7</v>
      </c>
      <c r="B45" s="18">
        <v>0</v>
      </c>
      <c r="C45" s="18">
        <v>3</v>
      </c>
      <c r="D45" s="18">
        <v>11</v>
      </c>
      <c r="E45" s="18">
        <v>60</v>
      </c>
      <c r="F45" s="18">
        <v>79</v>
      </c>
      <c r="G45" s="18">
        <v>122</v>
      </c>
      <c r="H45" s="18">
        <v>155</v>
      </c>
      <c r="I45" s="18">
        <v>168</v>
      </c>
      <c r="J45" s="18">
        <v>411</v>
      </c>
      <c r="K45" s="18">
        <v>452</v>
      </c>
      <c r="L45" s="18">
        <v>650</v>
      </c>
      <c r="M45" s="18">
        <v>850</v>
      </c>
      <c r="N45" s="18">
        <v>1450</v>
      </c>
      <c r="O45" s="18">
        <v>1700</v>
      </c>
      <c r="P45" s="18">
        <v>2050</v>
      </c>
      <c r="Q45" s="18">
        <v>2350</v>
      </c>
      <c r="R45" s="18">
        <v>2360.0000000000005</v>
      </c>
      <c r="S45" s="18">
        <v>2620</v>
      </c>
      <c r="T45" s="18">
        <v>3020</v>
      </c>
      <c r="U45" s="18">
        <v>3300.0000000000005</v>
      </c>
      <c r="V45" s="18">
        <v>3449.9999999999995</v>
      </c>
      <c r="W45" s="18">
        <v>4350</v>
      </c>
      <c r="X45" s="18">
        <v>4170</v>
      </c>
      <c r="Y45" s="18">
        <v>3790</v>
      </c>
      <c r="Z45" s="18">
        <v>4000</v>
      </c>
      <c r="AA45" s="18">
        <v>4740</v>
      </c>
      <c r="AB45" s="18">
        <v>5359.9999999999991</v>
      </c>
      <c r="AC45" s="18">
        <v>5540</v>
      </c>
      <c r="AD45" s="18">
        <v>5700</v>
      </c>
      <c r="AE45" s="18">
        <v>7730.0000000000009</v>
      </c>
      <c r="AF45" s="18">
        <v>8689.9999999999982</v>
      </c>
      <c r="AG45" s="18">
        <v>8940</v>
      </c>
      <c r="AH45" s="18">
        <v>10010</v>
      </c>
      <c r="AI45" s="18">
        <v>10549.999999999998</v>
      </c>
      <c r="AJ45" s="18">
        <v>10600</v>
      </c>
      <c r="AK45" s="18">
        <v>9740</v>
      </c>
      <c r="AL45" s="18">
        <v>9999.9999999999982</v>
      </c>
      <c r="AM45" s="18">
        <v>12840</v>
      </c>
      <c r="AN45" s="18">
        <v>14339.999999999998</v>
      </c>
      <c r="AO45" s="18">
        <v>14400</v>
      </c>
      <c r="AP45" s="18">
        <v>14530</v>
      </c>
      <c r="AQ45" s="18">
        <v>15309.999999999998</v>
      </c>
      <c r="AR45" s="18">
        <v>16230</v>
      </c>
      <c r="AS45" s="18">
        <v>16800</v>
      </c>
      <c r="AT45" s="18">
        <v>16860</v>
      </c>
      <c r="AU45" s="18">
        <v>17820.000000000004</v>
      </c>
      <c r="AV45" s="18">
        <v>18860</v>
      </c>
      <c r="AW45" s="18">
        <v>19170</v>
      </c>
      <c r="AX45" s="18">
        <v>19960.000000000004</v>
      </c>
      <c r="AY45" s="18">
        <v>21170</v>
      </c>
      <c r="AZ45" s="18">
        <v>29720.000000000004</v>
      </c>
      <c r="BA45" s="18">
        <v>32720</v>
      </c>
      <c r="BB45" s="18">
        <v>29380</v>
      </c>
      <c r="BC45" s="18">
        <v>35069.999999999993</v>
      </c>
      <c r="BD45" s="18">
        <v>38750</v>
      </c>
      <c r="BE45" s="18">
        <v>31970.000000000004</v>
      </c>
      <c r="BF45" s="18">
        <v>29890</v>
      </c>
      <c r="BG45" s="18">
        <v>30430</v>
      </c>
      <c r="BH45" s="30"/>
      <c r="BI45" s="13"/>
    </row>
    <row r="46" spans="1:62" s="13" customFormat="1">
      <c r="A46" s="12" t="s">
        <v>52</v>
      </c>
      <c r="B46" s="16">
        <f t="shared" ref="B46:AG46" si="8">SUM(B47:B56)</f>
        <v>24</v>
      </c>
      <c r="C46" s="16">
        <f t="shared" si="8"/>
        <v>259</v>
      </c>
      <c r="D46" s="16">
        <f t="shared" si="8"/>
        <v>386</v>
      </c>
      <c r="E46" s="16">
        <f t="shared" si="8"/>
        <v>375</v>
      </c>
      <c r="F46" s="16">
        <f t="shared" si="8"/>
        <v>858</v>
      </c>
      <c r="G46" s="16">
        <f t="shared" si="8"/>
        <v>1958</v>
      </c>
      <c r="H46" s="16">
        <f t="shared" si="8"/>
        <v>2226</v>
      </c>
      <c r="I46" s="16">
        <f t="shared" si="8"/>
        <v>2402</v>
      </c>
      <c r="J46" s="16">
        <f t="shared" si="8"/>
        <v>2606</v>
      </c>
      <c r="K46" s="16">
        <f t="shared" si="8"/>
        <v>3183</v>
      </c>
      <c r="L46" s="16">
        <f t="shared" si="8"/>
        <v>3214</v>
      </c>
      <c r="M46" s="16">
        <f t="shared" si="8"/>
        <v>7702</v>
      </c>
      <c r="N46" s="16">
        <f t="shared" si="8"/>
        <v>7463</v>
      </c>
      <c r="O46" s="16">
        <f t="shared" si="8"/>
        <v>8698</v>
      </c>
      <c r="P46" s="16">
        <f t="shared" si="8"/>
        <v>9323</v>
      </c>
      <c r="Q46" s="16">
        <f t="shared" si="8"/>
        <v>13243</v>
      </c>
      <c r="R46" s="16">
        <f t="shared" si="8"/>
        <v>13886</v>
      </c>
      <c r="S46" s="16">
        <f t="shared" si="8"/>
        <v>12299</v>
      </c>
      <c r="T46" s="16">
        <f t="shared" si="8"/>
        <v>14939</v>
      </c>
      <c r="U46" s="16">
        <f t="shared" si="8"/>
        <v>25471</v>
      </c>
      <c r="V46" s="16">
        <f t="shared" si="8"/>
        <v>20847</v>
      </c>
      <c r="W46" s="16">
        <f t="shared" si="8"/>
        <v>30497</v>
      </c>
      <c r="X46" s="16">
        <f t="shared" si="8"/>
        <v>35059</v>
      </c>
      <c r="Y46" s="16">
        <f t="shared" si="8"/>
        <v>46375</v>
      </c>
      <c r="Z46" s="16">
        <f t="shared" si="8"/>
        <v>46630</v>
      </c>
      <c r="AA46" s="16">
        <f t="shared" si="8"/>
        <v>50350</v>
      </c>
      <c r="AB46" s="16">
        <f t="shared" si="8"/>
        <v>53109</v>
      </c>
      <c r="AC46" s="16">
        <f t="shared" si="8"/>
        <v>58943</v>
      </c>
      <c r="AD46" s="16">
        <f t="shared" si="8"/>
        <v>63510</v>
      </c>
      <c r="AE46" s="16">
        <f t="shared" si="8"/>
        <v>68202</v>
      </c>
      <c r="AF46" s="16">
        <f t="shared" si="8"/>
        <v>70890</v>
      </c>
      <c r="AG46" s="16">
        <f t="shared" si="8"/>
        <v>74890</v>
      </c>
      <c r="AH46" s="16">
        <f t="shared" ref="AH46:BG46" si="9">SUM(AH47:AH56)</f>
        <v>75826</v>
      </c>
      <c r="AI46" s="16">
        <f t="shared" si="9"/>
        <v>78800</v>
      </c>
      <c r="AJ46" s="16">
        <f t="shared" si="9"/>
        <v>77127</v>
      </c>
      <c r="AK46" s="16">
        <f t="shared" si="9"/>
        <v>82146</v>
      </c>
      <c r="AL46" s="16">
        <f t="shared" si="9"/>
        <v>87994</v>
      </c>
      <c r="AM46" s="16">
        <f t="shared" si="9"/>
        <v>98114</v>
      </c>
      <c r="AN46" s="16">
        <f t="shared" si="9"/>
        <v>103841</v>
      </c>
      <c r="AO46" s="16">
        <f t="shared" si="9"/>
        <v>116147</v>
      </c>
      <c r="AP46" s="16">
        <f t="shared" si="9"/>
        <v>128119</v>
      </c>
      <c r="AQ46" s="16">
        <f t="shared" si="9"/>
        <v>130410</v>
      </c>
      <c r="AR46" s="16">
        <f t="shared" si="9"/>
        <v>134954</v>
      </c>
      <c r="AS46" s="16">
        <f t="shared" si="9"/>
        <v>143182</v>
      </c>
      <c r="AT46" s="16">
        <f t="shared" si="9"/>
        <v>154157</v>
      </c>
      <c r="AU46" s="16">
        <f t="shared" si="9"/>
        <v>175035</v>
      </c>
      <c r="AV46" s="16">
        <f t="shared" si="9"/>
        <v>194224</v>
      </c>
      <c r="AW46" s="16">
        <f t="shared" si="9"/>
        <v>191117</v>
      </c>
      <c r="AX46" s="16">
        <f t="shared" si="9"/>
        <v>209590</v>
      </c>
      <c r="AY46" s="16">
        <f t="shared" si="9"/>
        <v>198732</v>
      </c>
      <c r="AZ46" s="16">
        <f t="shared" si="9"/>
        <v>207841</v>
      </c>
      <c r="BA46" s="16">
        <f t="shared" si="9"/>
        <v>211347</v>
      </c>
      <c r="BB46" s="16">
        <f t="shared" si="9"/>
        <v>226640</v>
      </c>
      <c r="BC46" s="16">
        <f t="shared" si="9"/>
        <v>213406.80738625972</v>
      </c>
      <c r="BD46" s="16">
        <f t="shared" si="9"/>
        <v>212762.91607849309</v>
      </c>
      <c r="BE46" s="16">
        <f t="shared" si="9"/>
        <v>209542.09041041447</v>
      </c>
      <c r="BF46" s="16">
        <f t="shared" si="9"/>
        <v>218727.16500000001</v>
      </c>
      <c r="BG46" s="16">
        <f t="shared" si="9"/>
        <v>234702.35333550503</v>
      </c>
      <c r="BH46" s="30"/>
    </row>
    <row r="47" spans="1:62" s="3" customFormat="1">
      <c r="A47" s="4" t="s">
        <v>23</v>
      </c>
      <c r="B47" s="18">
        <v>0</v>
      </c>
      <c r="C47" s="18">
        <v>235</v>
      </c>
      <c r="D47" s="18">
        <v>359</v>
      </c>
      <c r="E47" s="18">
        <v>316</v>
      </c>
      <c r="F47" s="18">
        <v>721</v>
      </c>
      <c r="G47" s="18">
        <v>1780</v>
      </c>
      <c r="H47" s="18">
        <v>1961</v>
      </c>
      <c r="I47" s="18">
        <v>2128</v>
      </c>
      <c r="J47" s="18">
        <v>2357</v>
      </c>
      <c r="K47" s="18">
        <v>2972</v>
      </c>
      <c r="L47" s="18">
        <v>2599</v>
      </c>
      <c r="M47" s="18">
        <v>6573</v>
      </c>
      <c r="N47" s="18">
        <v>4092</v>
      </c>
      <c r="O47" s="18">
        <v>3196</v>
      </c>
      <c r="P47" s="18">
        <v>3807</v>
      </c>
      <c r="Q47" s="18">
        <v>7516</v>
      </c>
      <c r="R47" s="18">
        <v>7585</v>
      </c>
      <c r="S47" s="18">
        <v>5738</v>
      </c>
      <c r="T47" s="18">
        <v>8078</v>
      </c>
      <c r="U47" s="18">
        <v>15548</v>
      </c>
      <c r="V47" s="18">
        <v>11647</v>
      </c>
      <c r="W47" s="18">
        <v>21862</v>
      </c>
      <c r="X47" s="18">
        <v>26686</v>
      </c>
      <c r="Y47" s="18">
        <v>36267</v>
      </c>
      <c r="Z47" s="18">
        <v>35039</v>
      </c>
      <c r="AA47" s="18">
        <v>36470</v>
      </c>
      <c r="AB47" s="18">
        <v>37560</v>
      </c>
      <c r="AC47" s="18">
        <v>43170</v>
      </c>
      <c r="AD47" s="18">
        <v>46290</v>
      </c>
      <c r="AE47" s="18">
        <v>48400</v>
      </c>
      <c r="AF47" s="18">
        <v>51600</v>
      </c>
      <c r="AG47" s="18">
        <v>53910</v>
      </c>
      <c r="AH47" s="18">
        <v>52465</v>
      </c>
      <c r="AI47" s="18">
        <v>53140</v>
      </c>
      <c r="AJ47" s="18">
        <v>51157</v>
      </c>
      <c r="AK47" s="18">
        <v>55622</v>
      </c>
      <c r="AL47" s="18">
        <v>59024</v>
      </c>
      <c r="AM47" s="18">
        <v>67714</v>
      </c>
      <c r="AN47" s="18">
        <v>72511</v>
      </c>
      <c r="AO47" s="18">
        <v>81507</v>
      </c>
      <c r="AP47" s="18">
        <v>83119</v>
      </c>
      <c r="AQ47" s="18">
        <v>78240</v>
      </c>
      <c r="AR47" s="18">
        <v>80367</v>
      </c>
      <c r="AS47" s="18">
        <v>82829</v>
      </c>
      <c r="AT47" s="18">
        <v>82009</v>
      </c>
      <c r="AU47" s="18">
        <v>89235</v>
      </c>
      <c r="AV47" s="18">
        <v>88209</v>
      </c>
      <c r="AW47" s="18">
        <v>84827</v>
      </c>
      <c r="AX47" s="18">
        <v>86505</v>
      </c>
      <c r="AY47" s="18">
        <v>81426</v>
      </c>
      <c r="AZ47" s="18">
        <v>84615</v>
      </c>
      <c r="BA47" s="18">
        <v>82767</v>
      </c>
      <c r="BB47" s="18">
        <v>86454</v>
      </c>
      <c r="BC47" s="18">
        <v>79647.284548536685</v>
      </c>
      <c r="BD47" s="18">
        <v>83295.577000000019</v>
      </c>
      <c r="BE47" s="18">
        <v>83040.717999999964</v>
      </c>
      <c r="BF47" s="18">
        <v>93152</v>
      </c>
      <c r="BG47" s="18">
        <v>94778.45005544</v>
      </c>
      <c r="BH47" s="30"/>
      <c r="BI47" s="13"/>
    </row>
    <row r="48" spans="1:62" s="3" customFormat="1">
      <c r="A48" s="4" t="s">
        <v>24</v>
      </c>
      <c r="B48" s="18">
        <v>0</v>
      </c>
      <c r="C48" s="18">
        <v>0</v>
      </c>
      <c r="D48" s="18">
        <v>0</v>
      </c>
      <c r="E48" s="18">
        <v>0</v>
      </c>
      <c r="F48" s="18">
        <v>0</v>
      </c>
      <c r="G48" s="18">
        <v>0</v>
      </c>
      <c r="H48" s="18">
        <v>0</v>
      </c>
      <c r="I48" s="18">
        <v>0</v>
      </c>
      <c r="J48" s="18">
        <v>0</v>
      </c>
      <c r="K48" s="18">
        <v>0</v>
      </c>
      <c r="L48" s="18">
        <v>40</v>
      </c>
      <c r="M48" s="18">
        <v>44</v>
      </c>
      <c r="N48" s="18">
        <v>57</v>
      </c>
      <c r="O48" s="18">
        <v>65</v>
      </c>
      <c r="P48" s="18">
        <v>68</v>
      </c>
      <c r="Q48" s="18">
        <v>70</v>
      </c>
      <c r="R48" s="18">
        <v>20</v>
      </c>
      <c r="S48" s="18">
        <v>60</v>
      </c>
      <c r="T48" s="18">
        <v>80</v>
      </c>
      <c r="U48" s="18">
        <v>80</v>
      </c>
      <c r="V48" s="18">
        <v>260</v>
      </c>
      <c r="W48" s="18">
        <v>250</v>
      </c>
      <c r="X48" s="18">
        <v>250</v>
      </c>
      <c r="Y48" s="18">
        <v>300</v>
      </c>
      <c r="Z48" s="18">
        <v>340</v>
      </c>
      <c r="AA48" s="18">
        <v>380</v>
      </c>
      <c r="AB48" s="18">
        <v>400</v>
      </c>
      <c r="AC48" s="18">
        <v>450</v>
      </c>
      <c r="AD48" s="18">
        <v>500</v>
      </c>
      <c r="AE48" s="18">
        <v>430</v>
      </c>
      <c r="AF48" s="18">
        <v>540</v>
      </c>
      <c r="AG48" s="18">
        <v>580</v>
      </c>
      <c r="AH48" s="18">
        <v>570</v>
      </c>
      <c r="AI48" s="18">
        <v>560</v>
      </c>
      <c r="AJ48" s="18">
        <v>560</v>
      </c>
      <c r="AK48" s="18">
        <v>560</v>
      </c>
      <c r="AL48" s="18">
        <v>560</v>
      </c>
      <c r="AM48" s="18">
        <v>570</v>
      </c>
      <c r="AN48" s="18">
        <v>580</v>
      </c>
      <c r="AO48" s="18">
        <v>560</v>
      </c>
      <c r="AP48" s="18">
        <v>570</v>
      </c>
      <c r="AQ48" s="18">
        <v>530</v>
      </c>
      <c r="AR48" s="18">
        <v>600</v>
      </c>
      <c r="AS48" s="18">
        <v>650</v>
      </c>
      <c r="AT48" s="18">
        <v>750</v>
      </c>
      <c r="AU48" s="18">
        <v>650</v>
      </c>
      <c r="AV48" s="18">
        <v>680</v>
      </c>
      <c r="AW48" s="18">
        <v>830</v>
      </c>
      <c r="AX48" s="18">
        <v>680</v>
      </c>
      <c r="AY48" s="18">
        <v>690</v>
      </c>
      <c r="AZ48" s="18">
        <v>733</v>
      </c>
      <c r="BA48" s="18">
        <v>752</v>
      </c>
      <c r="BB48" s="18">
        <v>760</v>
      </c>
      <c r="BC48" s="18">
        <v>925</v>
      </c>
      <c r="BD48" s="18">
        <v>732.18552239154792</v>
      </c>
      <c r="BE48" s="18">
        <v>772.45572612308297</v>
      </c>
      <c r="BF48" s="18">
        <v>1919</v>
      </c>
      <c r="BG48" s="18">
        <v>3111</v>
      </c>
      <c r="BH48" s="30"/>
      <c r="BI48" s="13"/>
      <c r="BJ48" s="13"/>
    </row>
    <row r="49" spans="1:61" s="3" customFormat="1">
      <c r="A49" s="4" t="s">
        <v>70</v>
      </c>
      <c r="B49" s="18">
        <v>0</v>
      </c>
      <c r="C49" s="18">
        <v>0</v>
      </c>
      <c r="D49" s="18">
        <v>0</v>
      </c>
      <c r="E49" s="18">
        <v>0</v>
      </c>
      <c r="F49" s="18">
        <v>0</v>
      </c>
      <c r="G49" s="18">
        <v>0</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0</v>
      </c>
      <c r="AP49" s="18">
        <v>0</v>
      </c>
      <c r="AQ49" s="18">
        <v>0</v>
      </c>
      <c r="AR49" s="18">
        <v>0</v>
      </c>
      <c r="AS49" s="18">
        <v>0</v>
      </c>
      <c r="AT49" s="18">
        <v>0</v>
      </c>
      <c r="AU49" s="18">
        <v>20</v>
      </c>
      <c r="AV49" s="18">
        <v>20</v>
      </c>
      <c r="AW49" s="18">
        <v>20</v>
      </c>
      <c r="AX49" s="18">
        <v>20</v>
      </c>
      <c r="AY49" s="18">
        <v>20</v>
      </c>
      <c r="AZ49" s="18">
        <v>210</v>
      </c>
      <c r="BA49" s="18">
        <v>150</v>
      </c>
      <c r="BB49" s="18">
        <v>180</v>
      </c>
      <c r="BC49" s="18">
        <v>310</v>
      </c>
      <c r="BD49" s="18">
        <v>450</v>
      </c>
      <c r="BE49" s="18">
        <v>500</v>
      </c>
      <c r="BF49" s="18">
        <v>540</v>
      </c>
      <c r="BG49" s="18">
        <v>730.46774193548401</v>
      </c>
      <c r="BH49" s="30"/>
      <c r="BI49" s="13"/>
    </row>
    <row r="50" spans="1:61" s="3" customFormat="1">
      <c r="A50" s="4" t="s">
        <v>71</v>
      </c>
      <c r="B50" s="18">
        <v>0</v>
      </c>
      <c r="C50" s="18">
        <v>0</v>
      </c>
      <c r="D50" s="18">
        <v>0</v>
      </c>
      <c r="E50" s="18">
        <v>0</v>
      </c>
      <c r="F50" s="18">
        <v>0</v>
      </c>
      <c r="G50" s="18">
        <v>0</v>
      </c>
      <c r="H50" s="18">
        <v>0</v>
      </c>
      <c r="I50" s="18">
        <v>0</v>
      </c>
      <c r="J50" s="18">
        <v>0</v>
      </c>
      <c r="K50" s="18">
        <v>0</v>
      </c>
      <c r="L50" s="18">
        <v>10</v>
      </c>
      <c r="M50" s="18">
        <v>11</v>
      </c>
      <c r="N50" s="18">
        <v>11</v>
      </c>
      <c r="O50" s="18">
        <v>10</v>
      </c>
      <c r="P50" s="18">
        <v>17</v>
      </c>
      <c r="Q50" s="18">
        <v>20</v>
      </c>
      <c r="R50" s="18">
        <v>20</v>
      </c>
      <c r="S50" s="18">
        <v>10</v>
      </c>
      <c r="T50" s="18">
        <v>0</v>
      </c>
      <c r="U50" s="18">
        <v>0</v>
      </c>
      <c r="V50" s="18">
        <v>10</v>
      </c>
      <c r="W50" s="18">
        <v>10</v>
      </c>
      <c r="X50" s="18">
        <v>20</v>
      </c>
      <c r="Y50" s="18">
        <v>0</v>
      </c>
      <c r="Z50" s="18">
        <v>0</v>
      </c>
      <c r="AA50" s="18">
        <v>0</v>
      </c>
      <c r="AB50" s="18">
        <v>0</v>
      </c>
      <c r="AC50" s="18">
        <v>0</v>
      </c>
      <c r="AD50" s="18">
        <v>0</v>
      </c>
      <c r="AE50" s="18">
        <v>0</v>
      </c>
      <c r="AF50" s="18">
        <v>0</v>
      </c>
      <c r="AG50" s="18">
        <v>0</v>
      </c>
      <c r="AH50" s="18">
        <v>0</v>
      </c>
      <c r="AI50" s="18">
        <v>0</v>
      </c>
      <c r="AJ50" s="18">
        <v>0</v>
      </c>
      <c r="AK50" s="18">
        <v>0</v>
      </c>
      <c r="AL50" s="18">
        <v>0</v>
      </c>
      <c r="AM50" s="18">
        <v>0</v>
      </c>
      <c r="AN50" s="18">
        <v>0</v>
      </c>
      <c r="AO50" s="18">
        <v>0</v>
      </c>
      <c r="AP50" s="18">
        <v>0</v>
      </c>
      <c r="AQ50" s="18">
        <v>0</v>
      </c>
      <c r="AR50" s="18">
        <v>0</v>
      </c>
      <c r="AS50" s="18">
        <v>0</v>
      </c>
      <c r="AT50" s="18">
        <v>120</v>
      </c>
      <c r="AU50" s="18">
        <v>170</v>
      </c>
      <c r="AV50" s="18">
        <v>180</v>
      </c>
      <c r="AW50" s="18">
        <v>290</v>
      </c>
      <c r="AX50" s="18">
        <v>370</v>
      </c>
      <c r="AY50" s="18">
        <v>530</v>
      </c>
      <c r="AZ50" s="18">
        <v>930</v>
      </c>
      <c r="BA50" s="18">
        <v>1150</v>
      </c>
      <c r="BB50" s="18">
        <v>1170</v>
      </c>
      <c r="BC50" s="18">
        <v>1660</v>
      </c>
      <c r="BD50" s="18">
        <v>1500</v>
      </c>
      <c r="BE50" s="18">
        <v>1500</v>
      </c>
      <c r="BF50" s="18">
        <v>1400</v>
      </c>
      <c r="BG50" s="18">
        <v>1390</v>
      </c>
      <c r="BH50" s="30"/>
      <c r="BI50" s="13"/>
    </row>
    <row r="51" spans="1:61" s="3" customFormat="1">
      <c r="A51" s="4" t="s">
        <v>25</v>
      </c>
      <c r="B51" s="18">
        <v>0</v>
      </c>
      <c r="C51" s="18">
        <v>0</v>
      </c>
      <c r="D51" s="18">
        <v>0</v>
      </c>
      <c r="E51" s="18">
        <v>0</v>
      </c>
      <c r="F51" s="18">
        <v>52</v>
      </c>
      <c r="G51" s="18">
        <v>49</v>
      </c>
      <c r="H51" s="18">
        <v>56</v>
      </c>
      <c r="I51" s="18">
        <v>56</v>
      </c>
      <c r="J51" s="18">
        <v>56</v>
      </c>
      <c r="K51" s="18">
        <v>72</v>
      </c>
      <c r="L51" s="18">
        <v>90</v>
      </c>
      <c r="M51" s="18">
        <v>84</v>
      </c>
      <c r="N51" s="18">
        <v>70</v>
      </c>
      <c r="O51" s="18">
        <v>87</v>
      </c>
      <c r="P51" s="18">
        <v>43</v>
      </c>
      <c r="Q51" s="18">
        <v>50</v>
      </c>
      <c r="R51" s="18">
        <v>380</v>
      </c>
      <c r="S51" s="18">
        <v>460</v>
      </c>
      <c r="T51" s="18">
        <v>740</v>
      </c>
      <c r="U51" s="18">
        <v>1120</v>
      </c>
      <c r="V51" s="18">
        <v>2180</v>
      </c>
      <c r="W51" s="18">
        <v>2440</v>
      </c>
      <c r="X51" s="18">
        <v>2670</v>
      </c>
      <c r="Y51" s="18">
        <v>3130</v>
      </c>
      <c r="Z51" s="18">
        <v>4020</v>
      </c>
      <c r="AA51" s="18">
        <v>4930</v>
      </c>
      <c r="AB51" s="18">
        <v>5680</v>
      </c>
      <c r="AC51" s="18">
        <v>6280</v>
      </c>
      <c r="AD51" s="18">
        <v>6920</v>
      </c>
      <c r="AE51" s="18">
        <v>7740</v>
      </c>
      <c r="AF51" s="18">
        <v>8070</v>
      </c>
      <c r="AG51" s="18">
        <v>9080</v>
      </c>
      <c r="AH51" s="18">
        <v>9820</v>
      </c>
      <c r="AI51" s="18">
        <v>11290</v>
      </c>
      <c r="AJ51" s="18">
        <v>11990</v>
      </c>
      <c r="AK51" s="18">
        <v>12430</v>
      </c>
      <c r="AL51" s="18">
        <v>13400</v>
      </c>
      <c r="AM51" s="18">
        <v>13500</v>
      </c>
      <c r="AN51" s="18">
        <v>14000</v>
      </c>
      <c r="AO51" s="18">
        <v>16800</v>
      </c>
      <c r="AP51" s="18">
        <v>21000</v>
      </c>
      <c r="AQ51" s="18">
        <v>25200</v>
      </c>
      <c r="AR51" s="18">
        <v>27300</v>
      </c>
      <c r="AS51" s="18">
        <v>29970</v>
      </c>
      <c r="AT51" s="18">
        <v>33000</v>
      </c>
      <c r="AU51" s="18">
        <v>42500</v>
      </c>
      <c r="AV51" s="18">
        <v>54700</v>
      </c>
      <c r="AW51" s="18">
        <v>46500</v>
      </c>
      <c r="AX51" s="18">
        <v>58970</v>
      </c>
      <c r="AY51" s="18">
        <v>62690</v>
      </c>
      <c r="AZ51" s="18">
        <v>61330</v>
      </c>
      <c r="BA51" s="18">
        <v>61260</v>
      </c>
      <c r="BB51" s="18">
        <v>60717</v>
      </c>
      <c r="BC51" s="18">
        <v>56180.94</v>
      </c>
      <c r="BD51" s="18">
        <v>48790.259999999995</v>
      </c>
      <c r="BE51" s="18">
        <v>44327.81</v>
      </c>
      <c r="BF51" s="18">
        <v>42102.159999999996</v>
      </c>
      <c r="BG51" s="18">
        <v>51906.419179954399</v>
      </c>
      <c r="BH51" s="30"/>
      <c r="BI51" s="13"/>
    </row>
    <row r="52" spans="1:61" s="3" customFormat="1">
      <c r="A52" s="4" t="s">
        <v>53</v>
      </c>
      <c r="B52" s="18">
        <v>0</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0</v>
      </c>
      <c r="X52" s="18">
        <v>0</v>
      </c>
      <c r="Y52" s="18">
        <v>0</v>
      </c>
      <c r="Z52" s="18">
        <v>0</v>
      </c>
      <c r="AA52" s="18">
        <v>0</v>
      </c>
      <c r="AB52" s="18">
        <v>0</v>
      </c>
      <c r="AC52" s="18">
        <v>0</v>
      </c>
      <c r="AD52" s="18">
        <v>0</v>
      </c>
      <c r="AE52" s="18">
        <v>0</v>
      </c>
      <c r="AF52" s="18">
        <v>0</v>
      </c>
      <c r="AG52" s="18">
        <v>0</v>
      </c>
      <c r="AH52" s="18">
        <v>0</v>
      </c>
      <c r="AI52" s="18">
        <v>0</v>
      </c>
      <c r="AJ52" s="18">
        <v>0</v>
      </c>
      <c r="AK52" s="18">
        <v>0</v>
      </c>
      <c r="AL52" s="18">
        <v>0</v>
      </c>
      <c r="AM52" s="18">
        <v>0</v>
      </c>
      <c r="AN52" s="18">
        <v>20</v>
      </c>
      <c r="AO52" s="18">
        <v>20</v>
      </c>
      <c r="AP52" s="18">
        <v>30</v>
      </c>
      <c r="AQ52" s="18">
        <v>20</v>
      </c>
      <c r="AR52" s="18">
        <v>100</v>
      </c>
      <c r="AS52" s="18">
        <v>100</v>
      </c>
      <c r="AT52" s="18">
        <v>1300</v>
      </c>
      <c r="AU52" s="18">
        <v>1300</v>
      </c>
      <c r="AV52" s="18">
        <v>1300</v>
      </c>
      <c r="AW52" s="18">
        <v>2920</v>
      </c>
      <c r="AX52" s="18">
        <v>5950</v>
      </c>
      <c r="AY52" s="18">
        <v>6270</v>
      </c>
      <c r="AZ52" s="18">
        <v>6540</v>
      </c>
      <c r="BA52" s="18">
        <v>6880</v>
      </c>
      <c r="BB52" s="18">
        <v>6370</v>
      </c>
      <c r="BC52" s="18">
        <v>6550</v>
      </c>
      <c r="BD52" s="18">
        <v>6160</v>
      </c>
      <c r="BE52" s="18">
        <v>6200</v>
      </c>
      <c r="BF52" s="18">
        <v>8740</v>
      </c>
      <c r="BG52" s="18">
        <v>9600</v>
      </c>
      <c r="BH52" s="30"/>
    </row>
    <row r="53" spans="1:61" s="3" customFormat="1">
      <c r="A53" s="4" t="s">
        <v>65</v>
      </c>
      <c r="B53" s="17">
        <v>7</v>
      </c>
      <c r="C53" s="18">
        <v>7</v>
      </c>
      <c r="D53" s="17">
        <v>9</v>
      </c>
      <c r="E53" s="17">
        <v>9</v>
      </c>
      <c r="F53" s="17">
        <v>10</v>
      </c>
      <c r="G53" s="17">
        <v>11</v>
      </c>
      <c r="H53" s="17">
        <v>11</v>
      </c>
      <c r="I53" s="17">
        <v>17</v>
      </c>
      <c r="J53" s="17">
        <v>24</v>
      </c>
      <c r="K53" s="17">
        <v>22</v>
      </c>
      <c r="L53" s="17">
        <v>20</v>
      </c>
      <c r="M53" s="17">
        <v>31</v>
      </c>
      <c r="N53" s="17">
        <v>34</v>
      </c>
      <c r="O53" s="17">
        <v>283</v>
      </c>
      <c r="P53" s="17">
        <v>637</v>
      </c>
      <c r="Q53" s="17">
        <v>260</v>
      </c>
      <c r="R53" s="17">
        <v>170</v>
      </c>
      <c r="S53" s="17">
        <v>180</v>
      </c>
      <c r="T53" s="17">
        <v>170</v>
      </c>
      <c r="U53" s="17">
        <v>150</v>
      </c>
      <c r="V53" s="17">
        <v>70</v>
      </c>
      <c r="W53" s="17">
        <v>130</v>
      </c>
      <c r="X53" s="17">
        <v>150</v>
      </c>
      <c r="Y53" s="17">
        <v>150</v>
      </c>
      <c r="Z53" s="17">
        <v>70</v>
      </c>
      <c r="AA53" s="17">
        <v>70</v>
      </c>
      <c r="AB53" s="17">
        <v>60</v>
      </c>
      <c r="AC53" s="17">
        <v>110</v>
      </c>
      <c r="AD53" s="17">
        <v>100</v>
      </c>
      <c r="AE53" s="17">
        <v>90</v>
      </c>
      <c r="AF53" s="17">
        <v>100</v>
      </c>
      <c r="AG53" s="17">
        <v>100</v>
      </c>
      <c r="AH53" s="17">
        <v>100</v>
      </c>
      <c r="AI53" s="17">
        <v>100</v>
      </c>
      <c r="AJ53" s="17">
        <v>100</v>
      </c>
      <c r="AK53" s="17">
        <v>100</v>
      </c>
      <c r="AL53" s="17">
        <v>100</v>
      </c>
      <c r="AM53" s="17">
        <v>100</v>
      </c>
      <c r="AN53" s="17">
        <v>100</v>
      </c>
      <c r="AO53" s="17">
        <v>100</v>
      </c>
      <c r="AP53" s="17">
        <v>80</v>
      </c>
      <c r="AQ53" s="17">
        <v>80</v>
      </c>
      <c r="AR53" s="17">
        <v>80</v>
      </c>
      <c r="AS53" s="17">
        <v>90</v>
      </c>
      <c r="AT53" s="17">
        <v>100</v>
      </c>
      <c r="AU53" s="17">
        <v>100</v>
      </c>
      <c r="AV53" s="17">
        <v>100</v>
      </c>
      <c r="AW53" s="17">
        <v>80</v>
      </c>
      <c r="AX53" s="17">
        <v>80</v>
      </c>
      <c r="AY53" s="17">
        <v>80</v>
      </c>
      <c r="AZ53" s="17">
        <v>80</v>
      </c>
      <c r="BA53" s="17">
        <v>70</v>
      </c>
      <c r="BB53" s="17">
        <v>110</v>
      </c>
      <c r="BC53" s="17">
        <v>380</v>
      </c>
      <c r="BD53" s="17">
        <v>550</v>
      </c>
      <c r="BE53" s="17">
        <v>550</v>
      </c>
      <c r="BF53" s="17">
        <v>551.1</v>
      </c>
      <c r="BG53" s="17">
        <v>406.97327999999999</v>
      </c>
      <c r="BH53" s="30"/>
    </row>
    <row r="54" spans="1:61" s="23" customFormat="1">
      <c r="A54" s="4" t="s">
        <v>26</v>
      </c>
      <c r="B54" s="17">
        <v>0</v>
      </c>
      <c r="C54" s="18">
        <v>0</v>
      </c>
      <c r="D54" s="18">
        <v>0</v>
      </c>
      <c r="E54" s="18">
        <v>0</v>
      </c>
      <c r="F54" s="18">
        <v>0</v>
      </c>
      <c r="G54" s="18">
        <v>0</v>
      </c>
      <c r="H54" s="18">
        <v>0</v>
      </c>
      <c r="I54" s="18">
        <v>0</v>
      </c>
      <c r="J54" s="18">
        <v>0</v>
      </c>
      <c r="K54" s="18">
        <v>0</v>
      </c>
      <c r="L54" s="18">
        <v>294</v>
      </c>
      <c r="M54" s="18">
        <v>708</v>
      </c>
      <c r="N54" s="18">
        <v>2832</v>
      </c>
      <c r="O54" s="18">
        <v>4531</v>
      </c>
      <c r="P54" s="18">
        <v>4075</v>
      </c>
      <c r="Q54" s="18">
        <v>4635</v>
      </c>
      <c r="R54" s="18">
        <v>4779</v>
      </c>
      <c r="S54" s="18">
        <v>5051</v>
      </c>
      <c r="T54" s="18">
        <v>5121</v>
      </c>
      <c r="U54" s="18">
        <v>6785</v>
      </c>
      <c r="V54" s="18">
        <v>5170</v>
      </c>
      <c r="W54" s="18">
        <v>3150</v>
      </c>
      <c r="X54" s="18">
        <v>3350</v>
      </c>
      <c r="Y54" s="18">
        <v>3710</v>
      </c>
      <c r="Z54" s="18">
        <v>4600</v>
      </c>
      <c r="AA54" s="18">
        <v>5200</v>
      </c>
      <c r="AB54" s="18">
        <v>5600</v>
      </c>
      <c r="AC54" s="18">
        <v>5000</v>
      </c>
      <c r="AD54" s="18">
        <v>5500</v>
      </c>
      <c r="AE54" s="18">
        <v>6800</v>
      </c>
      <c r="AF54" s="18">
        <v>6200</v>
      </c>
      <c r="AG54" s="18">
        <v>6540</v>
      </c>
      <c r="AH54" s="18">
        <v>6770</v>
      </c>
      <c r="AI54" s="18">
        <v>6360</v>
      </c>
      <c r="AJ54" s="18">
        <v>6390</v>
      </c>
      <c r="AK54" s="18">
        <v>6340</v>
      </c>
      <c r="AL54" s="18">
        <v>6420</v>
      </c>
      <c r="AM54" s="18">
        <v>6570</v>
      </c>
      <c r="AN54" s="18">
        <v>6360</v>
      </c>
      <c r="AO54" s="18">
        <v>5200</v>
      </c>
      <c r="AP54" s="18">
        <v>5880</v>
      </c>
      <c r="AQ54" s="18">
        <v>6180</v>
      </c>
      <c r="AR54" s="18">
        <v>5900</v>
      </c>
      <c r="AS54" s="18">
        <v>5500</v>
      </c>
      <c r="AT54" s="18">
        <v>8060</v>
      </c>
      <c r="AU54" s="18">
        <v>11300</v>
      </c>
      <c r="AV54" s="18">
        <v>13195</v>
      </c>
      <c r="AW54" s="18">
        <v>15280</v>
      </c>
      <c r="AX54" s="18">
        <v>15900</v>
      </c>
      <c r="AY54" s="18">
        <v>15900</v>
      </c>
      <c r="AZ54" s="18">
        <v>16814</v>
      </c>
      <c r="BA54" s="18">
        <v>7855</v>
      </c>
      <c r="BB54" s="18">
        <v>18118</v>
      </c>
      <c r="BC54" s="18">
        <v>18462.582837723021</v>
      </c>
      <c r="BD54" s="18">
        <v>16523.33616539224</v>
      </c>
      <c r="BE54" s="18">
        <v>15493</v>
      </c>
      <c r="BF54" s="18">
        <v>15570.464999999998</v>
      </c>
      <c r="BG54" s="18">
        <v>14309.257334999998</v>
      </c>
      <c r="BH54" s="30"/>
    </row>
    <row r="55" spans="1:61" s="23" customFormat="1">
      <c r="A55" s="4" t="s">
        <v>27</v>
      </c>
      <c r="B55" s="17">
        <v>0</v>
      </c>
      <c r="C55" s="18">
        <v>0</v>
      </c>
      <c r="D55" s="18">
        <v>0</v>
      </c>
      <c r="E55" s="18">
        <v>30</v>
      </c>
      <c r="F55" s="18">
        <v>54</v>
      </c>
      <c r="G55" s="18">
        <v>98</v>
      </c>
      <c r="H55" s="18">
        <v>176</v>
      </c>
      <c r="I55" s="18">
        <v>181</v>
      </c>
      <c r="J55" s="18">
        <v>147</v>
      </c>
      <c r="K55" s="18">
        <v>64</v>
      </c>
      <c r="L55" s="18">
        <v>111</v>
      </c>
      <c r="M55" s="18">
        <v>184</v>
      </c>
      <c r="N55" s="18">
        <v>273</v>
      </c>
      <c r="O55" s="18">
        <v>303</v>
      </c>
      <c r="P55" s="18">
        <v>404</v>
      </c>
      <c r="Q55" s="18">
        <v>402</v>
      </c>
      <c r="R55" s="18">
        <v>632</v>
      </c>
      <c r="S55" s="18">
        <v>500</v>
      </c>
      <c r="T55" s="18">
        <v>380</v>
      </c>
      <c r="U55" s="18">
        <v>1378</v>
      </c>
      <c r="V55" s="18">
        <v>1070</v>
      </c>
      <c r="W55" s="18">
        <v>2155</v>
      </c>
      <c r="X55" s="18">
        <v>1413</v>
      </c>
      <c r="Y55" s="18">
        <v>2298</v>
      </c>
      <c r="Z55" s="18">
        <v>2051</v>
      </c>
      <c r="AA55" s="18">
        <v>2800</v>
      </c>
      <c r="AB55" s="18">
        <v>3299</v>
      </c>
      <c r="AC55" s="18">
        <v>3493</v>
      </c>
      <c r="AD55" s="18">
        <v>3770</v>
      </c>
      <c r="AE55" s="18">
        <v>4322</v>
      </c>
      <c r="AF55" s="18">
        <v>4010</v>
      </c>
      <c r="AG55" s="18">
        <v>4400</v>
      </c>
      <c r="AH55" s="18">
        <v>4421</v>
      </c>
      <c r="AI55" s="18">
        <v>5050</v>
      </c>
      <c r="AJ55" s="18">
        <v>4550</v>
      </c>
      <c r="AK55" s="18">
        <v>4844</v>
      </c>
      <c r="AL55" s="18">
        <v>5460</v>
      </c>
      <c r="AM55" s="18">
        <v>5850</v>
      </c>
      <c r="AN55" s="18">
        <v>5900</v>
      </c>
      <c r="AO55" s="18">
        <v>6950</v>
      </c>
      <c r="AP55" s="18">
        <v>12460</v>
      </c>
      <c r="AQ55" s="18">
        <v>14900</v>
      </c>
      <c r="AR55" s="18">
        <v>15967</v>
      </c>
      <c r="AS55" s="18">
        <v>19023</v>
      </c>
      <c r="AT55" s="18">
        <v>22388</v>
      </c>
      <c r="AU55" s="18">
        <v>22400</v>
      </c>
      <c r="AV55" s="18">
        <v>28500</v>
      </c>
      <c r="AW55" s="18">
        <v>32500</v>
      </c>
      <c r="AX55" s="18">
        <v>32825</v>
      </c>
      <c r="AY55" s="18">
        <v>23206</v>
      </c>
      <c r="AZ55" s="18">
        <v>28099</v>
      </c>
      <c r="BA55" s="18">
        <v>41323</v>
      </c>
      <c r="BB55" s="18">
        <v>42571</v>
      </c>
      <c r="BC55" s="18">
        <v>38411</v>
      </c>
      <c r="BD55" s="18">
        <v>43841.557390709262</v>
      </c>
      <c r="BE55" s="18">
        <v>45148.106684291422</v>
      </c>
      <c r="BF55" s="18">
        <v>42562.44000000001</v>
      </c>
      <c r="BG55" s="18">
        <v>45434.07145746085</v>
      </c>
      <c r="BH55" s="30"/>
      <c r="BI55" s="13"/>
    </row>
    <row r="56" spans="1:61" s="3" customFormat="1">
      <c r="A56" s="4" t="s">
        <v>7</v>
      </c>
      <c r="B56" s="18">
        <v>17</v>
      </c>
      <c r="C56" s="18">
        <v>17</v>
      </c>
      <c r="D56" s="18">
        <v>18</v>
      </c>
      <c r="E56" s="18">
        <v>20</v>
      </c>
      <c r="F56" s="18">
        <v>21</v>
      </c>
      <c r="G56" s="18">
        <v>20</v>
      </c>
      <c r="H56" s="18">
        <v>22</v>
      </c>
      <c r="I56" s="18">
        <v>20</v>
      </c>
      <c r="J56" s="18">
        <v>22</v>
      </c>
      <c r="K56" s="18">
        <v>53</v>
      </c>
      <c r="L56" s="18">
        <v>50</v>
      </c>
      <c r="M56" s="18">
        <v>67</v>
      </c>
      <c r="N56" s="18">
        <v>94</v>
      </c>
      <c r="O56" s="18">
        <v>223</v>
      </c>
      <c r="P56" s="18">
        <v>272</v>
      </c>
      <c r="Q56" s="18">
        <v>290</v>
      </c>
      <c r="R56" s="18">
        <v>300</v>
      </c>
      <c r="S56" s="18">
        <v>300.00000000000006</v>
      </c>
      <c r="T56" s="18">
        <v>370</v>
      </c>
      <c r="U56" s="18">
        <v>410.00000000000006</v>
      </c>
      <c r="V56" s="18">
        <v>440</v>
      </c>
      <c r="W56" s="18">
        <v>500</v>
      </c>
      <c r="X56" s="18">
        <v>520</v>
      </c>
      <c r="Y56" s="18">
        <v>520</v>
      </c>
      <c r="Z56" s="18">
        <v>510</v>
      </c>
      <c r="AA56" s="18">
        <v>500</v>
      </c>
      <c r="AB56" s="18">
        <v>510</v>
      </c>
      <c r="AC56" s="18">
        <v>440</v>
      </c>
      <c r="AD56" s="18">
        <v>430</v>
      </c>
      <c r="AE56" s="18">
        <v>420</v>
      </c>
      <c r="AF56" s="18">
        <v>370</v>
      </c>
      <c r="AG56" s="18">
        <v>279.99999999999994</v>
      </c>
      <c r="AH56" s="18">
        <v>1680.0000000000002</v>
      </c>
      <c r="AI56" s="18">
        <v>2300</v>
      </c>
      <c r="AJ56" s="18">
        <v>2380</v>
      </c>
      <c r="AK56" s="18">
        <v>2250</v>
      </c>
      <c r="AL56" s="18">
        <v>3030.0000000000005</v>
      </c>
      <c r="AM56" s="18">
        <v>3810</v>
      </c>
      <c r="AN56" s="18">
        <v>4370</v>
      </c>
      <c r="AO56" s="18">
        <v>5010</v>
      </c>
      <c r="AP56" s="18">
        <v>4980</v>
      </c>
      <c r="AQ56" s="18">
        <v>5260.0000000000009</v>
      </c>
      <c r="AR56" s="18">
        <v>4640.0000000000009</v>
      </c>
      <c r="AS56" s="18">
        <v>5020.0000000000009</v>
      </c>
      <c r="AT56" s="18">
        <v>6430</v>
      </c>
      <c r="AU56" s="18">
        <v>7360</v>
      </c>
      <c r="AV56" s="18">
        <v>7340</v>
      </c>
      <c r="AW56" s="18">
        <v>7870</v>
      </c>
      <c r="AX56" s="18">
        <v>8290</v>
      </c>
      <c r="AY56" s="18">
        <v>7920</v>
      </c>
      <c r="AZ56" s="18">
        <v>8490</v>
      </c>
      <c r="BA56" s="18">
        <v>9139.9999999999982</v>
      </c>
      <c r="BB56" s="18">
        <v>10190</v>
      </c>
      <c r="BC56" s="18">
        <v>10880</v>
      </c>
      <c r="BD56" s="18">
        <v>10919.999999999998</v>
      </c>
      <c r="BE56" s="18">
        <v>12010</v>
      </c>
      <c r="BF56" s="18">
        <v>12190</v>
      </c>
      <c r="BG56" s="18">
        <v>13035.714285714301</v>
      </c>
      <c r="BH56" s="30"/>
      <c r="BI56" s="13"/>
    </row>
    <row r="57" spans="1:61" s="13" customFormat="1">
      <c r="A57" s="12" t="s">
        <v>62</v>
      </c>
      <c r="B57" s="16">
        <f t="shared" ref="B57:AG57" si="10">SUM(B58:B69)</f>
        <v>4832</v>
      </c>
      <c r="C57" s="16">
        <f t="shared" si="10"/>
        <v>6708</v>
      </c>
      <c r="D57" s="16">
        <f t="shared" si="10"/>
        <v>7651</v>
      </c>
      <c r="E57" s="16">
        <f t="shared" si="10"/>
        <v>8532</v>
      </c>
      <c r="F57" s="16">
        <f t="shared" si="10"/>
        <v>8981</v>
      </c>
      <c r="G57" s="16">
        <f t="shared" si="10"/>
        <v>10662</v>
      </c>
      <c r="H57" s="16">
        <f t="shared" si="10"/>
        <v>8697</v>
      </c>
      <c r="I57" s="16">
        <f t="shared" si="10"/>
        <v>9542</v>
      </c>
      <c r="J57" s="16">
        <f t="shared" si="10"/>
        <v>11629</v>
      </c>
      <c r="K57" s="16">
        <f t="shared" si="10"/>
        <v>14133</v>
      </c>
      <c r="L57" s="16">
        <f t="shared" si="10"/>
        <v>17030</v>
      </c>
      <c r="M57" s="16">
        <f t="shared" si="10"/>
        <v>18163</v>
      </c>
      <c r="N57" s="16">
        <f t="shared" si="10"/>
        <v>21276</v>
      </c>
      <c r="O57" s="16">
        <f t="shared" si="10"/>
        <v>27077</v>
      </c>
      <c r="P57" s="16">
        <f t="shared" si="10"/>
        <v>32642</v>
      </c>
      <c r="Q57" s="16">
        <f t="shared" si="10"/>
        <v>37280</v>
      </c>
      <c r="R57" s="16">
        <f t="shared" si="10"/>
        <v>43470</v>
      </c>
      <c r="S57" s="16">
        <f t="shared" si="10"/>
        <v>52310</v>
      </c>
      <c r="T57" s="16">
        <f t="shared" si="10"/>
        <v>59960</v>
      </c>
      <c r="U57" s="16">
        <f t="shared" si="10"/>
        <v>67820</v>
      </c>
      <c r="V57" s="16">
        <f t="shared" si="10"/>
        <v>74070</v>
      </c>
      <c r="W57" s="16">
        <f t="shared" si="10"/>
        <v>74280</v>
      </c>
      <c r="X57" s="16">
        <f t="shared" si="10"/>
        <v>77980</v>
      </c>
      <c r="Y57" s="16">
        <f t="shared" si="10"/>
        <v>84680</v>
      </c>
      <c r="Z57" s="16">
        <f t="shared" si="10"/>
        <v>99230</v>
      </c>
      <c r="AA57" s="16">
        <f t="shared" si="10"/>
        <v>108870</v>
      </c>
      <c r="AB57" s="16">
        <f t="shared" si="10"/>
        <v>114370</v>
      </c>
      <c r="AC57" s="16">
        <f t="shared" si="10"/>
        <v>122320</v>
      </c>
      <c r="AD57" s="16">
        <f t="shared" si="10"/>
        <v>129310</v>
      </c>
      <c r="AE57" s="16">
        <f t="shared" si="10"/>
        <v>135790</v>
      </c>
      <c r="AF57" s="16">
        <f t="shared" si="10"/>
        <v>142510</v>
      </c>
      <c r="AG57" s="16">
        <f t="shared" si="10"/>
        <v>157380</v>
      </c>
      <c r="AH57" s="16">
        <f t="shared" ref="AH57:BG57" si="11">SUM(AH58:AH69)</f>
        <v>168890</v>
      </c>
      <c r="AI57" s="16">
        <f t="shared" si="11"/>
        <v>178140</v>
      </c>
      <c r="AJ57" s="16">
        <f t="shared" si="11"/>
        <v>195490</v>
      </c>
      <c r="AK57" s="16">
        <f t="shared" si="11"/>
        <v>207780</v>
      </c>
      <c r="AL57" s="16">
        <f t="shared" si="11"/>
        <v>225070</v>
      </c>
      <c r="AM57" s="16">
        <f t="shared" si="11"/>
        <v>236620</v>
      </c>
      <c r="AN57" s="16">
        <f t="shared" si="11"/>
        <v>239540</v>
      </c>
      <c r="AO57" s="16">
        <f t="shared" si="11"/>
        <v>253940</v>
      </c>
      <c r="AP57" s="16">
        <f t="shared" si="11"/>
        <v>261540</v>
      </c>
      <c r="AQ57" s="16">
        <f t="shared" si="11"/>
        <v>273260</v>
      </c>
      <c r="AR57" s="16">
        <f t="shared" si="11"/>
        <v>300490</v>
      </c>
      <c r="AS57" s="16">
        <f t="shared" si="11"/>
        <v>321860</v>
      </c>
      <c r="AT57" s="16">
        <f t="shared" si="11"/>
        <v>336660</v>
      </c>
      <c r="AU57" s="16">
        <f t="shared" si="11"/>
        <v>359859</v>
      </c>
      <c r="AV57" s="16">
        <f t="shared" si="11"/>
        <v>377704</v>
      </c>
      <c r="AW57" s="16">
        <f t="shared" si="11"/>
        <v>391058</v>
      </c>
      <c r="AX57" s="16">
        <f t="shared" si="11"/>
        <v>406426</v>
      </c>
      <c r="AY57" s="16">
        <f t="shared" si="11"/>
        <v>428735</v>
      </c>
      <c r="AZ57" s="16">
        <f t="shared" si="11"/>
        <v>477795</v>
      </c>
      <c r="BA57" s="16">
        <f t="shared" si="11"/>
        <v>483061</v>
      </c>
      <c r="BB57" s="16">
        <f t="shared" si="11"/>
        <v>493396</v>
      </c>
      <c r="BC57" s="16">
        <f t="shared" si="11"/>
        <v>500708</v>
      </c>
      <c r="BD57" s="16">
        <f t="shared" si="11"/>
        <v>520853</v>
      </c>
      <c r="BE57" s="16">
        <f t="shared" si="11"/>
        <v>538561</v>
      </c>
      <c r="BF57" s="16">
        <f t="shared" si="11"/>
        <v>556762</v>
      </c>
      <c r="BG57" s="16">
        <f t="shared" si="11"/>
        <v>592229.92983323545</v>
      </c>
      <c r="BH57" s="30"/>
    </row>
    <row r="58" spans="1:61" s="3" customFormat="1">
      <c r="A58" s="4" t="s">
        <v>34</v>
      </c>
      <c r="B58" s="18">
        <v>0</v>
      </c>
      <c r="C58" s="18">
        <v>0</v>
      </c>
      <c r="D58" s="18">
        <v>2</v>
      </c>
      <c r="E58" s="18">
        <v>3</v>
      </c>
      <c r="F58" s="18">
        <v>3</v>
      </c>
      <c r="G58" s="18">
        <v>4</v>
      </c>
      <c r="H58" s="18">
        <v>8</v>
      </c>
      <c r="I58" s="18">
        <v>4</v>
      </c>
      <c r="J58" s="18">
        <v>6</v>
      </c>
      <c r="K58" s="18">
        <v>266</v>
      </c>
      <c r="L58" s="18">
        <v>1500</v>
      </c>
      <c r="M58" s="18">
        <v>2239</v>
      </c>
      <c r="N58" s="18">
        <v>3188</v>
      </c>
      <c r="O58" s="18">
        <v>4098</v>
      </c>
      <c r="P58" s="18">
        <v>4676</v>
      </c>
      <c r="Q58" s="18">
        <v>5030</v>
      </c>
      <c r="R58" s="18">
        <v>5930</v>
      </c>
      <c r="S58" s="18">
        <v>6770</v>
      </c>
      <c r="T58" s="18">
        <v>7330</v>
      </c>
      <c r="U58" s="18">
        <v>8380</v>
      </c>
      <c r="V58" s="18">
        <v>9520</v>
      </c>
      <c r="W58" s="18">
        <v>10600</v>
      </c>
      <c r="X58" s="18">
        <v>10970</v>
      </c>
      <c r="Y58" s="18">
        <v>10980</v>
      </c>
      <c r="Z58" s="18">
        <v>11420</v>
      </c>
      <c r="AA58" s="18">
        <v>12670</v>
      </c>
      <c r="AB58" s="18">
        <v>13650</v>
      </c>
      <c r="AC58" s="18">
        <v>13870</v>
      </c>
      <c r="AD58" s="18">
        <v>14080</v>
      </c>
      <c r="AE58" s="18">
        <v>16030.000000000002</v>
      </c>
      <c r="AF58" s="18">
        <v>18420</v>
      </c>
      <c r="AG58" s="18">
        <v>19730</v>
      </c>
      <c r="AH58" s="18">
        <v>21990</v>
      </c>
      <c r="AI58" s="18">
        <v>22420</v>
      </c>
      <c r="AJ58" s="18">
        <v>25550</v>
      </c>
      <c r="AK58" s="18">
        <v>27290</v>
      </c>
      <c r="AL58" s="18">
        <v>28350</v>
      </c>
      <c r="AM58" s="18">
        <v>30430</v>
      </c>
      <c r="AN58" s="18">
        <v>30960</v>
      </c>
      <c r="AO58" s="18">
        <v>31200</v>
      </c>
      <c r="AP58" s="18">
        <v>32299.999999999996</v>
      </c>
      <c r="AQ58" s="18">
        <v>33880</v>
      </c>
      <c r="AR58" s="18">
        <v>36740</v>
      </c>
      <c r="AS58" s="18">
        <v>36650</v>
      </c>
      <c r="AT58" s="18">
        <v>37080</v>
      </c>
      <c r="AU58" s="18">
        <v>37099</v>
      </c>
      <c r="AV58" s="18">
        <v>38884</v>
      </c>
      <c r="AW58" s="18">
        <v>39968</v>
      </c>
      <c r="AX58" s="18">
        <v>38256</v>
      </c>
      <c r="AY58" s="18">
        <v>42335</v>
      </c>
      <c r="AZ58" s="18">
        <v>50815</v>
      </c>
      <c r="BA58" s="18">
        <v>55551</v>
      </c>
      <c r="BB58" s="18">
        <v>59246</v>
      </c>
      <c r="BC58" s="18">
        <v>61368</v>
      </c>
      <c r="BD58" s="18">
        <v>65603</v>
      </c>
      <c r="BE58" s="18">
        <v>74761</v>
      </c>
      <c r="BF58" s="18">
        <v>93442</v>
      </c>
      <c r="BG58" s="18">
        <v>112583</v>
      </c>
      <c r="BH58" s="30"/>
      <c r="BI58" s="13"/>
    </row>
    <row r="59" spans="1:61" s="3" customFormat="1">
      <c r="A59" s="4" t="s">
        <v>54</v>
      </c>
      <c r="B59" s="18">
        <v>0</v>
      </c>
      <c r="C59" s="18">
        <v>0</v>
      </c>
      <c r="D59" s="18">
        <v>0</v>
      </c>
      <c r="E59" s="18">
        <v>0</v>
      </c>
      <c r="F59" s="18">
        <v>0</v>
      </c>
      <c r="G59" s="18">
        <v>0</v>
      </c>
      <c r="H59" s="18">
        <v>0</v>
      </c>
      <c r="I59" s="18">
        <v>0</v>
      </c>
      <c r="J59" s="18">
        <v>0</v>
      </c>
      <c r="K59" s="18">
        <v>0</v>
      </c>
      <c r="L59" s="18">
        <v>0</v>
      </c>
      <c r="M59" s="18">
        <v>0</v>
      </c>
      <c r="N59" s="18">
        <v>452</v>
      </c>
      <c r="O59" s="18">
        <v>625</v>
      </c>
      <c r="P59" s="18">
        <v>761</v>
      </c>
      <c r="Q59" s="18">
        <v>670</v>
      </c>
      <c r="R59" s="18">
        <v>860</v>
      </c>
      <c r="S59" s="18">
        <v>910</v>
      </c>
      <c r="T59" s="18">
        <v>940</v>
      </c>
      <c r="U59" s="18">
        <v>1030</v>
      </c>
      <c r="V59" s="18">
        <v>1300</v>
      </c>
      <c r="W59" s="18">
        <v>1570</v>
      </c>
      <c r="X59" s="18">
        <v>1940</v>
      </c>
      <c r="Y59" s="18">
        <v>3300</v>
      </c>
      <c r="Z59" s="18">
        <v>2540</v>
      </c>
      <c r="AA59" s="18">
        <v>2840</v>
      </c>
      <c r="AB59" s="18">
        <v>3240</v>
      </c>
      <c r="AC59" s="18">
        <v>3830</v>
      </c>
      <c r="AD59" s="18">
        <v>4250</v>
      </c>
      <c r="AE59" s="18">
        <v>4770</v>
      </c>
      <c r="AF59" s="18">
        <v>4810</v>
      </c>
      <c r="AG59" s="18">
        <v>4950</v>
      </c>
      <c r="AH59" s="18">
        <v>5740</v>
      </c>
      <c r="AI59" s="18">
        <v>6110</v>
      </c>
      <c r="AJ59" s="18">
        <v>6650</v>
      </c>
      <c r="AK59" s="18">
        <v>7370</v>
      </c>
      <c r="AL59" s="18">
        <v>7590</v>
      </c>
      <c r="AM59" s="18">
        <v>7630</v>
      </c>
      <c r="AN59" s="18">
        <v>8200</v>
      </c>
      <c r="AO59" s="18">
        <v>8600</v>
      </c>
      <c r="AP59" s="18">
        <v>9100</v>
      </c>
      <c r="AQ59" s="18">
        <v>10670</v>
      </c>
      <c r="AR59" s="18">
        <v>11300</v>
      </c>
      <c r="AS59" s="18">
        <v>12150</v>
      </c>
      <c r="AT59" s="18">
        <v>13200</v>
      </c>
      <c r="AU59" s="18">
        <v>14500</v>
      </c>
      <c r="AV59" s="18">
        <v>15320</v>
      </c>
      <c r="AW59" s="18">
        <v>16270</v>
      </c>
      <c r="AX59" s="18">
        <v>17900</v>
      </c>
      <c r="AY59" s="18">
        <v>19600</v>
      </c>
      <c r="AZ59" s="18">
        <v>19910</v>
      </c>
      <c r="BA59" s="18">
        <v>20110</v>
      </c>
      <c r="BB59" s="18">
        <v>22030</v>
      </c>
      <c r="BC59" s="18">
        <v>22800</v>
      </c>
      <c r="BD59" s="18">
        <v>23800</v>
      </c>
      <c r="BE59" s="18">
        <v>26800</v>
      </c>
      <c r="BF59" s="18">
        <v>26300</v>
      </c>
      <c r="BG59" s="18">
        <v>26420</v>
      </c>
      <c r="BH59" s="30"/>
      <c r="BI59" s="13"/>
    </row>
    <row r="60" spans="1:61" s="3" customFormat="1">
      <c r="A60" s="4" t="s">
        <v>28</v>
      </c>
      <c r="B60" s="18">
        <v>210</v>
      </c>
      <c r="C60" s="18">
        <v>250</v>
      </c>
      <c r="D60" s="18">
        <v>300</v>
      </c>
      <c r="E60" s="18">
        <v>227</v>
      </c>
      <c r="F60" s="18">
        <v>245</v>
      </c>
      <c r="G60" s="18">
        <v>220</v>
      </c>
      <c r="H60" s="18">
        <v>340</v>
      </c>
      <c r="I60" s="18">
        <v>231</v>
      </c>
      <c r="J60" s="18">
        <v>225</v>
      </c>
      <c r="K60" s="18">
        <v>204</v>
      </c>
      <c r="L60" s="18">
        <v>230</v>
      </c>
      <c r="M60" s="18">
        <v>274</v>
      </c>
      <c r="N60" s="18">
        <v>537</v>
      </c>
      <c r="O60" s="18">
        <v>2219</v>
      </c>
      <c r="P60" s="18">
        <v>4766</v>
      </c>
      <c r="Q60" s="18">
        <v>6070</v>
      </c>
      <c r="R60" s="18">
        <v>8460</v>
      </c>
      <c r="S60" s="18">
        <v>8900</v>
      </c>
      <c r="T60" s="18">
        <v>9100</v>
      </c>
      <c r="U60" s="18">
        <v>9800</v>
      </c>
      <c r="V60" s="18">
        <v>9760</v>
      </c>
      <c r="W60" s="18">
        <v>9100</v>
      </c>
      <c r="X60" s="18">
        <v>9210</v>
      </c>
      <c r="Y60" s="18">
        <v>8620</v>
      </c>
      <c r="Z60" s="18">
        <v>8570</v>
      </c>
      <c r="AA60" s="18">
        <v>8510</v>
      </c>
      <c r="AB60" s="18">
        <v>8290</v>
      </c>
      <c r="AC60" s="18">
        <v>8710</v>
      </c>
      <c r="AD60" s="18">
        <v>8620</v>
      </c>
      <c r="AE60" s="18">
        <v>8700</v>
      </c>
      <c r="AF60" s="18">
        <v>7650</v>
      </c>
      <c r="AG60" s="18">
        <v>7850</v>
      </c>
      <c r="AH60" s="18">
        <v>8100</v>
      </c>
      <c r="AI60" s="18">
        <v>8280</v>
      </c>
      <c r="AJ60" s="18">
        <v>8420</v>
      </c>
      <c r="AK60" s="18">
        <v>9350</v>
      </c>
      <c r="AL60" s="18">
        <v>10210</v>
      </c>
      <c r="AM60" s="18">
        <v>10200</v>
      </c>
      <c r="AN60" s="18">
        <v>9860</v>
      </c>
      <c r="AO60" s="18">
        <v>10630</v>
      </c>
      <c r="AP60" s="18">
        <v>10750</v>
      </c>
      <c r="AQ60" s="18">
        <v>10970</v>
      </c>
      <c r="AR60" s="18">
        <v>11120</v>
      </c>
      <c r="AS60" s="18">
        <v>12020</v>
      </c>
      <c r="AT60" s="18">
        <v>12500</v>
      </c>
      <c r="AU60" s="18">
        <v>13000</v>
      </c>
      <c r="AV60" s="18">
        <v>13800</v>
      </c>
      <c r="AW60" s="18">
        <v>13450</v>
      </c>
      <c r="AX60" s="18">
        <v>13400</v>
      </c>
      <c r="AY60" s="18">
        <v>11300</v>
      </c>
      <c r="AZ60" s="18">
        <v>11800</v>
      </c>
      <c r="BA60" s="18">
        <v>12440</v>
      </c>
      <c r="BB60" s="18">
        <v>11830</v>
      </c>
      <c r="BC60" s="18">
        <v>11930</v>
      </c>
      <c r="BD60" s="18">
        <v>11010</v>
      </c>
      <c r="BE60" s="18">
        <v>12000</v>
      </c>
      <c r="BF60" s="18">
        <v>11550</v>
      </c>
      <c r="BG60" s="18">
        <v>11802.590221187427</v>
      </c>
      <c r="BH60" s="30"/>
      <c r="BI60" s="13"/>
    </row>
    <row r="61" spans="1:61" s="3" customFormat="1">
      <c r="A61" s="4" t="s">
        <v>29</v>
      </c>
      <c r="B61" s="18">
        <v>790</v>
      </c>
      <c r="C61" s="18">
        <v>2000</v>
      </c>
      <c r="D61" s="18">
        <v>2250</v>
      </c>
      <c r="E61" s="18">
        <v>2330</v>
      </c>
      <c r="F61" s="18">
        <v>2350</v>
      </c>
      <c r="G61" s="18">
        <v>3100</v>
      </c>
      <c r="H61" s="18">
        <v>3200</v>
      </c>
      <c r="I61" s="18">
        <v>3250</v>
      </c>
      <c r="J61" s="18">
        <v>3260</v>
      </c>
      <c r="K61" s="18">
        <v>3300</v>
      </c>
      <c r="L61" s="18">
        <v>3370</v>
      </c>
      <c r="M61" s="18">
        <v>4200</v>
      </c>
      <c r="N61" s="18">
        <v>4400</v>
      </c>
      <c r="O61" s="18">
        <v>6400</v>
      </c>
      <c r="P61" s="18">
        <v>7600</v>
      </c>
      <c r="Q61" s="18">
        <v>8820</v>
      </c>
      <c r="R61" s="18">
        <v>9810</v>
      </c>
      <c r="S61" s="18">
        <v>12120</v>
      </c>
      <c r="T61" s="18">
        <v>13730</v>
      </c>
      <c r="U61" s="18">
        <v>14520</v>
      </c>
      <c r="V61" s="18">
        <v>14270</v>
      </c>
      <c r="W61" s="18">
        <v>12740</v>
      </c>
      <c r="X61" s="18">
        <v>11930</v>
      </c>
      <c r="Y61" s="18">
        <v>12210</v>
      </c>
      <c r="Z61" s="18">
        <v>12430</v>
      </c>
      <c r="AA61" s="18">
        <v>12930</v>
      </c>
      <c r="AB61" s="18">
        <v>13320</v>
      </c>
      <c r="AC61" s="18">
        <v>13440</v>
      </c>
      <c r="AD61" s="18">
        <v>13900</v>
      </c>
      <c r="AE61" s="18">
        <v>14300</v>
      </c>
      <c r="AF61" s="18">
        <v>14400</v>
      </c>
      <c r="AG61" s="18">
        <v>14900</v>
      </c>
      <c r="AH61" s="18">
        <v>15190</v>
      </c>
      <c r="AI61" s="18">
        <v>15810</v>
      </c>
      <c r="AJ61" s="18">
        <v>16670</v>
      </c>
      <c r="AK61" s="18">
        <v>17030</v>
      </c>
      <c r="AL61" s="18">
        <v>18990</v>
      </c>
      <c r="AM61" s="18">
        <v>21200</v>
      </c>
      <c r="AN61" s="18">
        <v>22190</v>
      </c>
      <c r="AO61" s="18">
        <v>24190</v>
      </c>
      <c r="AP61" s="18">
        <v>27100</v>
      </c>
      <c r="AQ61" s="18">
        <v>30300</v>
      </c>
      <c r="AR61" s="18">
        <v>32630.000000000004</v>
      </c>
      <c r="AS61" s="18">
        <v>34130</v>
      </c>
      <c r="AT61" s="18">
        <v>40980</v>
      </c>
      <c r="AU61" s="18">
        <v>49950</v>
      </c>
      <c r="AV61" s="18">
        <v>58550</v>
      </c>
      <c r="AW61" s="18">
        <v>67900</v>
      </c>
      <c r="AX61" s="18">
        <v>76100</v>
      </c>
      <c r="AY61" s="18">
        <v>81960</v>
      </c>
      <c r="AZ61" s="18">
        <v>93020</v>
      </c>
      <c r="BA61" s="18">
        <v>102460</v>
      </c>
      <c r="BB61" s="18">
        <v>108000</v>
      </c>
      <c r="BC61" s="18">
        <v>117250</v>
      </c>
      <c r="BD61" s="18">
        <v>126860</v>
      </c>
      <c r="BE61" s="18">
        <v>130500</v>
      </c>
      <c r="BF61" s="18">
        <v>132700</v>
      </c>
      <c r="BG61" s="18">
        <v>143979.46581684097</v>
      </c>
      <c r="BH61" s="30"/>
      <c r="BI61" s="13"/>
    </row>
    <row r="62" spans="1:61" s="3" customFormat="1">
      <c r="A62" s="4" t="s">
        <v>30</v>
      </c>
      <c r="B62" s="18">
        <v>0</v>
      </c>
      <c r="C62" s="18">
        <v>3</v>
      </c>
      <c r="D62" s="18">
        <v>5</v>
      </c>
      <c r="E62" s="18">
        <v>6</v>
      </c>
      <c r="F62" s="18">
        <v>13</v>
      </c>
      <c r="G62" s="18">
        <v>147</v>
      </c>
      <c r="H62" s="18">
        <v>164</v>
      </c>
      <c r="I62" s="18">
        <v>255</v>
      </c>
      <c r="J62" s="18">
        <v>394</v>
      </c>
      <c r="K62" s="18">
        <v>522</v>
      </c>
      <c r="L62" s="18">
        <v>490</v>
      </c>
      <c r="M62" s="18">
        <v>566</v>
      </c>
      <c r="N62" s="18">
        <v>631</v>
      </c>
      <c r="O62" s="18">
        <v>610</v>
      </c>
      <c r="P62" s="18">
        <v>711</v>
      </c>
      <c r="Q62" s="18">
        <v>1000</v>
      </c>
      <c r="R62" s="18">
        <v>1520</v>
      </c>
      <c r="S62" s="18">
        <v>1640</v>
      </c>
      <c r="T62" s="18">
        <v>1730</v>
      </c>
      <c r="U62" s="18">
        <v>1750</v>
      </c>
      <c r="V62" s="18">
        <v>1670</v>
      </c>
      <c r="W62" s="18">
        <v>1850</v>
      </c>
      <c r="X62" s="18">
        <v>2520</v>
      </c>
      <c r="Y62" s="18">
        <v>2990</v>
      </c>
      <c r="Z62" s="18">
        <v>3240</v>
      </c>
      <c r="AA62" s="18">
        <v>3780</v>
      </c>
      <c r="AB62" s="18">
        <v>5890</v>
      </c>
      <c r="AC62" s="18">
        <v>7530</v>
      </c>
      <c r="AD62" s="18">
        <v>8410</v>
      </c>
      <c r="AE62" s="18">
        <v>10730</v>
      </c>
      <c r="AF62" s="18">
        <v>10590</v>
      </c>
      <c r="AG62" s="18">
        <v>12710</v>
      </c>
      <c r="AH62" s="18">
        <v>15320</v>
      </c>
      <c r="AI62" s="18">
        <v>15060</v>
      </c>
      <c r="AJ62" s="18">
        <v>16810</v>
      </c>
      <c r="AK62" s="18">
        <v>17770</v>
      </c>
      <c r="AL62" s="18">
        <v>19720</v>
      </c>
      <c r="AM62" s="18">
        <v>20300</v>
      </c>
      <c r="AN62" s="18">
        <v>21540</v>
      </c>
      <c r="AO62" s="18">
        <v>21300</v>
      </c>
      <c r="AP62" s="18">
        <v>20350</v>
      </c>
      <c r="AQ62" s="18">
        <v>20070</v>
      </c>
      <c r="AR62" s="18">
        <v>26080</v>
      </c>
      <c r="AS62" s="18">
        <v>30200</v>
      </c>
      <c r="AT62" s="18">
        <v>30870</v>
      </c>
      <c r="AU62" s="18">
        <v>30910</v>
      </c>
      <c r="AV62" s="18">
        <v>30800</v>
      </c>
      <c r="AW62" s="18">
        <v>31380</v>
      </c>
      <c r="AX62" s="18">
        <v>32200.000000000004</v>
      </c>
      <c r="AY62" s="18">
        <v>40690</v>
      </c>
      <c r="AZ62" s="18">
        <v>52340</v>
      </c>
      <c r="BA62" s="18">
        <v>47620</v>
      </c>
      <c r="BB62" s="18">
        <v>41700</v>
      </c>
      <c r="BC62" s="18">
        <v>35120</v>
      </c>
      <c r="BD62" s="18">
        <v>33250</v>
      </c>
      <c r="BE62" s="18">
        <v>32049.999999999996</v>
      </c>
      <c r="BF62" s="18">
        <v>30400</v>
      </c>
      <c r="BG62" s="18">
        <v>31620.642698059179</v>
      </c>
      <c r="BH62" s="30"/>
      <c r="BI62" s="13"/>
    </row>
    <row r="63" spans="1:61" s="3" customFormat="1">
      <c r="A63" s="4" t="s">
        <v>31</v>
      </c>
      <c r="B63" s="18">
        <v>2431</v>
      </c>
      <c r="C63" s="18">
        <v>2568</v>
      </c>
      <c r="D63" s="18">
        <v>2705</v>
      </c>
      <c r="E63" s="18">
        <v>2798</v>
      </c>
      <c r="F63" s="18">
        <v>2731</v>
      </c>
      <c r="G63" s="18">
        <v>3156</v>
      </c>
      <c r="H63" s="18">
        <v>510</v>
      </c>
      <c r="I63" s="18">
        <v>623</v>
      </c>
      <c r="J63" s="18">
        <v>633</v>
      </c>
      <c r="K63" s="18">
        <v>1193</v>
      </c>
      <c r="L63" s="18">
        <v>1260</v>
      </c>
      <c r="M63" s="18">
        <v>1553</v>
      </c>
      <c r="N63" s="18">
        <v>1729</v>
      </c>
      <c r="O63" s="18">
        <v>1990</v>
      </c>
      <c r="P63" s="18">
        <v>2100</v>
      </c>
      <c r="Q63" s="18">
        <v>2330</v>
      </c>
      <c r="R63" s="18">
        <v>2350</v>
      </c>
      <c r="S63" s="18">
        <v>5660</v>
      </c>
      <c r="T63" s="18">
        <v>10880</v>
      </c>
      <c r="U63" s="18">
        <v>15780</v>
      </c>
      <c r="V63" s="18">
        <v>18510</v>
      </c>
      <c r="W63" s="18">
        <v>18770</v>
      </c>
      <c r="X63" s="18">
        <v>19080</v>
      </c>
      <c r="Y63" s="18">
        <v>21770</v>
      </c>
      <c r="Z63" s="18">
        <v>29350</v>
      </c>
      <c r="AA63" s="18">
        <v>32299.999999999996</v>
      </c>
      <c r="AB63" s="18">
        <v>33610</v>
      </c>
      <c r="AC63" s="18">
        <v>35910</v>
      </c>
      <c r="AD63" s="18">
        <v>39220</v>
      </c>
      <c r="AE63" s="18">
        <v>41260</v>
      </c>
      <c r="AF63" s="18">
        <v>45360</v>
      </c>
      <c r="AG63" s="18">
        <v>51370</v>
      </c>
      <c r="AH63" s="18">
        <v>54190</v>
      </c>
      <c r="AI63" s="18">
        <v>55860</v>
      </c>
      <c r="AJ63" s="18">
        <v>62480</v>
      </c>
      <c r="AK63" s="18">
        <v>63360</v>
      </c>
      <c r="AL63" s="18">
        <v>67470</v>
      </c>
      <c r="AM63" s="18">
        <v>67150</v>
      </c>
      <c r="AN63" s="18">
        <v>64250</v>
      </c>
      <c r="AO63" s="18">
        <v>70960</v>
      </c>
      <c r="AP63" s="18">
        <v>66050</v>
      </c>
      <c r="AQ63" s="18">
        <v>63610</v>
      </c>
      <c r="AR63" s="18">
        <v>70370</v>
      </c>
      <c r="AS63" s="18">
        <v>73870</v>
      </c>
      <c r="AT63" s="18">
        <v>71070</v>
      </c>
      <c r="AU63" s="18">
        <v>71850</v>
      </c>
      <c r="AV63" s="18">
        <v>71140</v>
      </c>
      <c r="AW63" s="18">
        <v>68590</v>
      </c>
      <c r="AX63" s="18">
        <v>70000</v>
      </c>
      <c r="AY63" s="18">
        <v>72400</v>
      </c>
      <c r="AZ63" s="18">
        <v>80460</v>
      </c>
      <c r="BA63" s="18">
        <v>76250</v>
      </c>
      <c r="BB63" s="18">
        <v>74170</v>
      </c>
      <c r="BC63" s="18">
        <v>73800</v>
      </c>
      <c r="BD63" s="18">
        <v>73450</v>
      </c>
      <c r="BE63" s="18">
        <v>72800</v>
      </c>
      <c r="BF63" s="18">
        <v>72200</v>
      </c>
      <c r="BG63" s="18">
        <v>70415.256629481897</v>
      </c>
      <c r="BH63" s="30"/>
      <c r="BI63" s="13"/>
    </row>
    <row r="64" spans="1:61" s="3" customFormat="1">
      <c r="A64" s="4" t="s">
        <v>32</v>
      </c>
      <c r="B64" s="18">
        <v>0</v>
      </c>
      <c r="C64" s="18">
        <v>0</v>
      </c>
      <c r="D64" s="18">
        <v>0</v>
      </c>
      <c r="E64" s="18">
        <v>0</v>
      </c>
      <c r="F64" s="18">
        <v>0</v>
      </c>
      <c r="G64" s="18">
        <v>0</v>
      </c>
      <c r="H64" s="18">
        <v>0</v>
      </c>
      <c r="I64" s="18">
        <v>0</v>
      </c>
      <c r="J64" s="18">
        <v>0</v>
      </c>
      <c r="K64" s="18">
        <v>70</v>
      </c>
      <c r="L64" s="18">
        <v>80</v>
      </c>
      <c r="M64" s="18">
        <v>65</v>
      </c>
      <c r="N64" s="18">
        <v>94</v>
      </c>
      <c r="O64" s="18">
        <v>90</v>
      </c>
      <c r="P64" s="18">
        <v>481</v>
      </c>
      <c r="Q64" s="18">
        <v>550</v>
      </c>
      <c r="R64" s="18">
        <v>640</v>
      </c>
      <c r="S64" s="18">
        <v>930</v>
      </c>
      <c r="T64" s="18">
        <v>1010</v>
      </c>
      <c r="U64" s="18">
        <v>1100</v>
      </c>
      <c r="V64" s="18">
        <v>1100</v>
      </c>
      <c r="W64" s="18">
        <v>1330</v>
      </c>
      <c r="X64" s="18">
        <v>1580</v>
      </c>
      <c r="Y64" s="18">
        <v>4200</v>
      </c>
      <c r="Z64" s="18">
        <v>9200</v>
      </c>
      <c r="AA64" s="18">
        <v>11380</v>
      </c>
      <c r="AB64" s="18">
        <v>12550</v>
      </c>
      <c r="AC64" s="18">
        <v>13050</v>
      </c>
      <c r="AD64" s="18">
        <v>13450</v>
      </c>
      <c r="AE64" s="18">
        <v>14000</v>
      </c>
      <c r="AF64" s="18">
        <v>14200</v>
      </c>
      <c r="AG64" s="18">
        <v>16149.999999999998</v>
      </c>
      <c r="AH64" s="18">
        <v>18050</v>
      </c>
      <c r="AI64" s="18">
        <v>21200</v>
      </c>
      <c r="AJ64" s="18">
        <v>24130</v>
      </c>
      <c r="AK64" s="18">
        <v>28880</v>
      </c>
      <c r="AL64" s="18">
        <v>33020</v>
      </c>
      <c r="AM64" s="18">
        <v>37690</v>
      </c>
      <c r="AN64" s="18">
        <v>37800</v>
      </c>
      <c r="AO64" s="18">
        <v>37810</v>
      </c>
      <c r="AP64" s="18">
        <v>41470</v>
      </c>
      <c r="AQ64" s="18">
        <v>42780</v>
      </c>
      <c r="AR64" s="18">
        <v>45340</v>
      </c>
      <c r="AS64" s="18">
        <v>47800</v>
      </c>
      <c r="AT64" s="18">
        <v>49420</v>
      </c>
      <c r="AU64" s="18">
        <v>55980</v>
      </c>
      <c r="AV64" s="18">
        <v>60160</v>
      </c>
      <c r="AW64" s="18">
        <v>59590</v>
      </c>
      <c r="AX64" s="18">
        <v>60900</v>
      </c>
      <c r="AY64" s="18">
        <v>60400</v>
      </c>
      <c r="AZ64" s="18">
        <v>61470</v>
      </c>
      <c r="BA64" s="18">
        <v>61730</v>
      </c>
      <c r="BB64" s="18">
        <v>62040</v>
      </c>
      <c r="BC64" s="18">
        <v>64900.000000000007</v>
      </c>
      <c r="BD64" s="18">
        <v>65420</v>
      </c>
      <c r="BE64" s="18">
        <v>63100</v>
      </c>
      <c r="BF64" s="18">
        <v>64400.000000000007</v>
      </c>
      <c r="BG64" s="18">
        <v>71331.986093003041</v>
      </c>
      <c r="BH64" s="30"/>
      <c r="BI64" s="13"/>
    </row>
    <row r="65" spans="1:61" s="3" customFormat="1">
      <c r="A65" s="4" t="s">
        <v>55</v>
      </c>
      <c r="B65" s="18">
        <v>21</v>
      </c>
      <c r="C65" s="18">
        <v>15</v>
      </c>
      <c r="D65" s="18">
        <v>18</v>
      </c>
      <c r="E65" s="18">
        <v>16</v>
      </c>
      <c r="F65" s="18">
        <v>4</v>
      </c>
      <c r="G65" s="18">
        <v>8</v>
      </c>
      <c r="H65" s="18">
        <v>11</v>
      </c>
      <c r="I65" s="18">
        <v>7</v>
      </c>
      <c r="J65" s="18">
        <v>12</v>
      </c>
      <c r="K65" s="18">
        <v>17</v>
      </c>
      <c r="L65" s="18">
        <v>60</v>
      </c>
      <c r="M65" s="18">
        <v>66</v>
      </c>
      <c r="N65" s="18">
        <v>102</v>
      </c>
      <c r="O65" s="18">
        <v>102</v>
      </c>
      <c r="P65" s="18">
        <v>106</v>
      </c>
      <c r="Q65" s="18">
        <v>180</v>
      </c>
      <c r="R65" s="18">
        <v>250</v>
      </c>
      <c r="S65" s="18">
        <v>230</v>
      </c>
      <c r="T65" s="18">
        <v>270</v>
      </c>
      <c r="U65" s="18">
        <v>270</v>
      </c>
      <c r="V65" s="18">
        <v>350</v>
      </c>
      <c r="W65" s="18">
        <v>420</v>
      </c>
      <c r="X65" s="18">
        <v>450</v>
      </c>
      <c r="Y65" s="18">
        <v>600</v>
      </c>
      <c r="Z65" s="18">
        <v>640</v>
      </c>
      <c r="AA65" s="18">
        <v>920</v>
      </c>
      <c r="AB65" s="18">
        <v>1070</v>
      </c>
      <c r="AC65" s="18">
        <v>1190</v>
      </c>
      <c r="AD65" s="18">
        <v>1040</v>
      </c>
      <c r="AE65" s="18">
        <v>1090</v>
      </c>
      <c r="AF65" s="18">
        <v>850</v>
      </c>
      <c r="AG65" s="18">
        <v>860</v>
      </c>
      <c r="AH65" s="18">
        <v>870</v>
      </c>
      <c r="AI65" s="18">
        <v>1100</v>
      </c>
      <c r="AJ65" s="18">
        <v>1430</v>
      </c>
      <c r="AK65" s="18">
        <v>1640</v>
      </c>
      <c r="AL65" s="18">
        <v>1600</v>
      </c>
      <c r="AM65" s="18">
        <v>1510</v>
      </c>
      <c r="AN65" s="18">
        <v>1760</v>
      </c>
      <c r="AO65" s="18">
        <v>1720</v>
      </c>
      <c r="AP65" s="18">
        <v>3400</v>
      </c>
      <c r="AQ65" s="18">
        <v>7000</v>
      </c>
      <c r="AR65" s="18">
        <v>8400</v>
      </c>
      <c r="AS65" s="18">
        <v>9600</v>
      </c>
      <c r="AT65" s="18">
        <v>10200</v>
      </c>
      <c r="AU65" s="18">
        <v>12200</v>
      </c>
      <c r="AV65" s="18">
        <v>12600</v>
      </c>
      <c r="AW65" s="18">
        <v>13520</v>
      </c>
      <c r="AX65" s="18">
        <v>12400</v>
      </c>
      <c r="AY65" s="18">
        <v>11540</v>
      </c>
      <c r="AZ65" s="18">
        <v>12050</v>
      </c>
      <c r="BA65" s="18">
        <v>11910</v>
      </c>
      <c r="BB65" s="18">
        <v>12000</v>
      </c>
      <c r="BC65" s="18">
        <v>12320</v>
      </c>
      <c r="BD65" s="18">
        <v>15140</v>
      </c>
      <c r="BE65" s="18">
        <v>17500</v>
      </c>
      <c r="BF65" s="18">
        <v>16800</v>
      </c>
      <c r="BG65" s="18">
        <v>16301.4285714286</v>
      </c>
      <c r="BH65" s="30"/>
      <c r="BI65" s="13"/>
    </row>
    <row r="66" spans="1:61" s="3" customFormat="1">
      <c r="A66" s="4" t="s">
        <v>56</v>
      </c>
      <c r="B66" s="18">
        <v>650</v>
      </c>
      <c r="C66" s="18">
        <v>770</v>
      </c>
      <c r="D66" s="18">
        <v>949</v>
      </c>
      <c r="E66" s="18">
        <v>1189</v>
      </c>
      <c r="F66" s="18">
        <v>1392</v>
      </c>
      <c r="G66" s="18">
        <v>1647</v>
      </c>
      <c r="H66" s="18">
        <v>1861</v>
      </c>
      <c r="I66" s="18">
        <v>2171</v>
      </c>
      <c r="J66" s="18">
        <v>2436</v>
      </c>
      <c r="K66" s="18">
        <v>3001</v>
      </c>
      <c r="L66" s="18">
        <v>3790</v>
      </c>
      <c r="M66" s="18">
        <v>2574</v>
      </c>
      <c r="N66" s="18">
        <v>3005</v>
      </c>
      <c r="O66" s="18">
        <v>3479</v>
      </c>
      <c r="P66" s="18">
        <v>3939</v>
      </c>
      <c r="Q66" s="18">
        <v>5010</v>
      </c>
      <c r="R66" s="18">
        <v>5200</v>
      </c>
      <c r="S66" s="18">
        <v>5730</v>
      </c>
      <c r="T66" s="18">
        <v>5870</v>
      </c>
      <c r="U66" s="18">
        <v>6580</v>
      </c>
      <c r="V66" s="18">
        <v>8080</v>
      </c>
      <c r="W66" s="18">
        <v>8930</v>
      </c>
      <c r="X66" s="18">
        <v>9740</v>
      </c>
      <c r="Y66" s="18">
        <v>9720</v>
      </c>
      <c r="Z66" s="18">
        <v>10040</v>
      </c>
      <c r="AA66" s="18">
        <v>10370</v>
      </c>
      <c r="AB66" s="18">
        <v>9460</v>
      </c>
      <c r="AC66" s="18">
        <v>10130</v>
      </c>
      <c r="AD66" s="18">
        <v>10740</v>
      </c>
      <c r="AE66" s="18">
        <v>11450</v>
      </c>
      <c r="AF66" s="18">
        <v>12230</v>
      </c>
      <c r="AG66" s="18">
        <v>13210</v>
      </c>
      <c r="AH66" s="18">
        <v>12960</v>
      </c>
      <c r="AI66" s="18">
        <v>14920</v>
      </c>
      <c r="AJ66" s="18">
        <v>15210</v>
      </c>
      <c r="AK66" s="18">
        <v>15600</v>
      </c>
      <c r="AL66" s="18">
        <v>16950</v>
      </c>
      <c r="AM66" s="18">
        <v>16900</v>
      </c>
      <c r="AN66" s="18">
        <v>17820</v>
      </c>
      <c r="AO66" s="18">
        <v>20300</v>
      </c>
      <c r="AP66" s="18">
        <v>21500</v>
      </c>
      <c r="AQ66" s="18">
        <v>22700</v>
      </c>
      <c r="AR66" s="18">
        <v>24610</v>
      </c>
      <c r="AS66" s="18">
        <v>30440</v>
      </c>
      <c r="AT66" s="18">
        <v>34460</v>
      </c>
      <c r="AU66" s="18">
        <v>35500</v>
      </c>
      <c r="AV66" s="18">
        <v>36120</v>
      </c>
      <c r="AW66" s="18">
        <v>36800</v>
      </c>
      <c r="AX66" s="18">
        <v>38000</v>
      </c>
      <c r="AY66" s="18">
        <v>38710</v>
      </c>
      <c r="AZ66" s="18">
        <v>39630</v>
      </c>
      <c r="BA66" s="18">
        <v>39150</v>
      </c>
      <c r="BB66" s="18">
        <v>41460</v>
      </c>
      <c r="BC66" s="18">
        <v>39400</v>
      </c>
      <c r="BD66" s="18">
        <v>39070</v>
      </c>
      <c r="BE66" s="18">
        <v>39300</v>
      </c>
      <c r="BF66" s="18">
        <v>38800</v>
      </c>
      <c r="BG66" s="18">
        <v>38890</v>
      </c>
      <c r="BH66" s="30"/>
      <c r="BI66" s="13"/>
    </row>
    <row r="67" spans="1:61" s="3" customFormat="1">
      <c r="A67" s="4" t="s">
        <v>57</v>
      </c>
      <c r="B67" s="18">
        <v>0</v>
      </c>
      <c r="C67" s="18">
        <v>0</v>
      </c>
      <c r="D67" s="18">
        <v>0</v>
      </c>
      <c r="E67" s="18">
        <v>0</v>
      </c>
      <c r="F67" s="18">
        <v>0</v>
      </c>
      <c r="G67" s="18">
        <v>0</v>
      </c>
      <c r="H67" s="18">
        <v>0</v>
      </c>
      <c r="I67" s="18">
        <v>0</v>
      </c>
      <c r="J67" s="18">
        <v>0</v>
      </c>
      <c r="K67" s="18">
        <v>0</v>
      </c>
      <c r="L67" s="18">
        <v>0</v>
      </c>
      <c r="M67" s="18">
        <v>0</v>
      </c>
      <c r="N67" s="18">
        <v>0</v>
      </c>
      <c r="O67" s="18">
        <v>0</v>
      </c>
      <c r="P67" s="18">
        <v>0</v>
      </c>
      <c r="Q67" s="18">
        <v>0</v>
      </c>
      <c r="R67" s="18">
        <v>0</v>
      </c>
      <c r="S67" s="18">
        <v>0</v>
      </c>
      <c r="T67" s="18">
        <v>0</v>
      </c>
      <c r="U67" s="18">
        <v>0</v>
      </c>
      <c r="V67" s="18">
        <v>0</v>
      </c>
      <c r="W67" s="18">
        <v>310</v>
      </c>
      <c r="X67" s="18">
        <v>1330</v>
      </c>
      <c r="Y67" s="18">
        <v>1610</v>
      </c>
      <c r="Z67" s="18">
        <v>2400</v>
      </c>
      <c r="AA67" s="18">
        <v>3370</v>
      </c>
      <c r="AB67" s="18">
        <v>3030</v>
      </c>
      <c r="AC67" s="18">
        <v>4440</v>
      </c>
      <c r="AD67" s="18">
        <v>5460</v>
      </c>
      <c r="AE67" s="18">
        <v>5330</v>
      </c>
      <c r="AF67" s="18">
        <v>5890</v>
      </c>
      <c r="AG67" s="18">
        <v>7370</v>
      </c>
      <c r="AH67" s="18">
        <v>7770</v>
      </c>
      <c r="AI67" s="18">
        <v>8790</v>
      </c>
      <c r="AJ67" s="18">
        <v>9680</v>
      </c>
      <c r="AK67" s="18">
        <v>10410</v>
      </c>
      <c r="AL67" s="18">
        <v>12130</v>
      </c>
      <c r="AM67" s="18">
        <v>15230</v>
      </c>
      <c r="AN67" s="18">
        <v>16100.000000000002</v>
      </c>
      <c r="AO67" s="18">
        <v>17710</v>
      </c>
      <c r="AP67" s="18">
        <v>18620</v>
      </c>
      <c r="AQ67" s="18">
        <v>19640</v>
      </c>
      <c r="AR67" s="18">
        <v>20530</v>
      </c>
      <c r="AS67" s="18">
        <v>21770</v>
      </c>
      <c r="AT67" s="18">
        <v>22300</v>
      </c>
      <c r="AU67" s="18">
        <v>23690</v>
      </c>
      <c r="AV67" s="18">
        <v>24320</v>
      </c>
      <c r="AW67" s="18">
        <v>26000</v>
      </c>
      <c r="AX67" s="18">
        <v>28760</v>
      </c>
      <c r="AY67" s="18">
        <v>30880</v>
      </c>
      <c r="AZ67" s="18">
        <v>36270</v>
      </c>
      <c r="BA67" s="18">
        <v>36990</v>
      </c>
      <c r="BB67" s="18">
        <v>41260</v>
      </c>
      <c r="BC67" s="18">
        <v>41750</v>
      </c>
      <c r="BD67" s="18">
        <v>42090</v>
      </c>
      <c r="BE67" s="18">
        <v>39800</v>
      </c>
      <c r="BF67" s="18">
        <v>38900</v>
      </c>
      <c r="BG67" s="18">
        <v>38194.321707996292</v>
      </c>
      <c r="BH67" s="30"/>
      <c r="BI67" s="13"/>
    </row>
    <row r="68" spans="1:61" s="3" customFormat="1">
      <c r="A68" s="4" t="s">
        <v>33</v>
      </c>
      <c r="B68" s="18">
        <v>0</v>
      </c>
      <c r="C68" s="18">
        <v>0</v>
      </c>
      <c r="D68" s="18">
        <v>0</v>
      </c>
      <c r="E68" s="18">
        <v>0</v>
      </c>
      <c r="F68" s="18">
        <v>0</v>
      </c>
      <c r="G68" s="18">
        <v>0</v>
      </c>
      <c r="H68" s="18">
        <v>0</v>
      </c>
      <c r="I68" s="18">
        <v>0</v>
      </c>
      <c r="J68" s="18">
        <v>0</v>
      </c>
      <c r="K68" s="18">
        <v>0</v>
      </c>
      <c r="L68" s="18">
        <v>0</v>
      </c>
      <c r="M68" s="18">
        <v>0</v>
      </c>
      <c r="N68" s="18">
        <v>0</v>
      </c>
      <c r="O68" s="18">
        <v>0</v>
      </c>
      <c r="P68" s="18">
        <v>0</v>
      </c>
      <c r="Q68" s="18">
        <v>0</v>
      </c>
      <c r="R68" s="18">
        <v>0</v>
      </c>
      <c r="S68" s="18">
        <v>0</v>
      </c>
      <c r="T68" s="18">
        <v>0</v>
      </c>
      <c r="U68" s="18">
        <v>0</v>
      </c>
      <c r="V68" s="18">
        <v>0</v>
      </c>
      <c r="W68" s="18">
        <v>0</v>
      </c>
      <c r="X68" s="18">
        <v>0</v>
      </c>
      <c r="Y68" s="18">
        <v>0</v>
      </c>
      <c r="Z68" s="18">
        <v>0</v>
      </c>
      <c r="AA68" s="18">
        <v>0</v>
      </c>
      <c r="AB68" s="18">
        <v>0</v>
      </c>
      <c r="AC68" s="18">
        <v>0</v>
      </c>
      <c r="AD68" s="18">
        <v>0</v>
      </c>
      <c r="AE68" s="18">
        <v>0</v>
      </c>
      <c r="AF68" s="18">
        <v>0</v>
      </c>
      <c r="AG68" s="18">
        <v>0</v>
      </c>
      <c r="AH68" s="18">
        <v>210</v>
      </c>
      <c r="AI68" s="18">
        <v>250</v>
      </c>
      <c r="AJ68" s="18">
        <v>250</v>
      </c>
      <c r="AK68" s="18">
        <v>710</v>
      </c>
      <c r="AL68" s="18">
        <v>830</v>
      </c>
      <c r="AM68" s="18">
        <v>230</v>
      </c>
      <c r="AN68" s="18">
        <v>700</v>
      </c>
      <c r="AO68" s="18">
        <v>680</v>
      </c>
      <c r="AP68" s="18">
        <v>1200</v>
      </c>
      <c r="AQ68" s="18">
        <v>1300</v>
      </c>
      <c r="AR68" s="18">
        <v>1700</v>
      </c>
      <c r="AS68" s="18">
        <v>2500</v>
      </c>
      <c r="AT68" s="18">
        <v>4300</v>
      </c>
      <c r="AU68" s="18">
        <v>5300</v>
      </c>
      <c r="AV68" s="18">
        <v>5700</v>
      </c>
      <c r="AW68" s="18">
        <v>5900</v>
      </c>
      <c r="AX68" s="18">
        <v>6980</v>
      </c>
      <c r="AY68" s="18">
        <v>7090</v>
      </c>
      <c r="AZ68" s="18">
        <v>8410</v>
      </c>
      <c r="BA68" s="18">
        <v>7710</v>
      </c>
      <c r="BB68" s="18">
        <v>8320</v>
      </c>
      <c r="BC68" s="18">
        <v>8580</v>
      </c>
      <c r="BD68" s="18">
        <v>8990</v>
      </c>
      <c r="BE68" s="18">
        <v>9400</v>
      </c>
      <c r="BF68" s="18">
        <v>9460</v>
      </c>
      <c r="BG68" s="18">
        <v>8708.5714285714294</v>
      </c>
      <c r="BH68" s="30"/>
      <c r="BI68" s="13"/>
    </row>
    <row r="69" spans="1:61" s="3" customFormat="1">
      <c r="A69" s="4" t="s">
        <v>7</v>
      </c>
      <c r="B69" s="18">
        <v>730</v>
      </c>
      <c r="C69" s="18">
        <v>1102</v>
      </c>
      <c r="D69" s="18">
        <v>1422</v>
      </c>
      <c r="E69" s="18">
        <v>1963</v>
      </c>
      <c r="F69" s="18">
        <v>2243</v>
      </c>
      <c r="G69" s="18">
        <v>2380</v>
      </c>
      <c r="H69" s="18">
        <v>2603</v>
      </c>
      <c r="I69" s="18">
        <v>3001</v>
      </c>
      <c r="J69" s="18">
        <v>4663</v>
      </c>
      <c r="K69" s="18">
        <v>5560</v>
      </c>
      <c r="L69" s="18">
        <v>6250</v>
      </c>
      <c r="M69" s="18">
        <v>6626</v>
      </c>
      <c r="N69" s="18">
        <v>7138</v>
      </c>
      <c r="O69" s="18">
        <v>7464</v>
      </c>
      <c r="P69" s="18">
        <v>7502</v>
      </c>
      <c r="Q69" s="18">
        <v>7620.0000000000009</v>
      </c>
      <c r="R69" s="18">
        <v>8450.0000000000018</v>
      </c>
      <c r="S69" s="18">
        <v>9420</v>
      </c>
      <c r="T69" s="18">
        <v>9100</v>
      </c>
      <c r="U69" s="18">
        <v>8610</v>
      </c>
      <c r="V69" s="18">
        <v>9510</v>
      </c>
      <c r="W69" s="18">
        <v>8659.9999999999982</v>
      </c>
      <c r="X69" s="18">
        <v>9229.9999999999982</v>
      </c>
      <c r="Y69" s="18">
        <v>8680</v>
      </c>
      <c r="Z69" s="18">
        <v>9400</v>
      </c>
      <c r="AA69" s="18">
        <v>9799.9999999999982</v>
      </c>
      <c r="AB69" s="18">
        <v>10260.000000000002</v>
      </c>
      <c r="AC69" s="18">
        <v>10220</v>
      </c>
      <c r="AD69" s="18">
        <v>10140</v>
      </c>
      <c r="AE69" s="18">
        <v>8129.9999999999991</v>
      </c>
      <c r="AF69" s="18">
        <v>8109.9999999999991</v>
      </c>
      <c r="AG69" s="18">
        <v>8280</v>
      </c>
      <c r="AH69" s="18">
        <v>8500</v>
      </c>
      <c r="AI69" s="18">
        <v>8340</v>
      </c>
      <c r="AJ69" s="18">
        <v>8210</v>
      </c>
      <c r="AK69" s="18">
        <v>8370</v>
      </c>
      <c r="AL69" s="18">
        <v>8209.9999999999982</v>
      </c>
      <c r="AM69" s="18">
        <v>8150</v>
      </c>
      <c r="AN69" s="18">
        <v>8360</v>
      </c>
      <c r="AO69" s="18">
        <v>8840</v>
      </c>
      <c r="AP69" s="18">
        <v>9700.0000000000018</v>
      </c>
      <c r="AQ69" s="18">
        <v>10339.999999999998</v>
      </c>
      <c r="AR69" s="18">
        <v>11670</v>
      </c>
      <c r="AS69" s="18">
        <v>10730</v>
      </c>
      <c r="AT69" s="18">
        <v>10280.000000000002</v>
      </c>
      <c r="AU69" s="18">
        <v>9880</v>
      </c>
      <c r="AV69" s="18">
        <v>10310</v>
      </c>
      <c r="AW69" s="18">
        <v>11690.000000000002</v>
      </c>
      <c r="AX69" s="18">
        <v>11530</v>
      </c>
      <c r="AY69" s="18">
        <v>11830</v>
      </c>
      <c r="AZ69" s="18">
        <v>11620.000000000002</v>
      </c>
      <c r="BA69" s="18">
        <v>11139.999999999998</v>
      </c>
      <c r="BB69" s="18">
        <v>11340</v>
      </c>
      <c r="BC69" s="18">
        <v>11490</v>
      </c>
      <c r="BD69" s="18">
        <v>16170.000000000002</v>
      </c>
      <c r="BE69" s="18">
        <v>20550.000000000004</v>
      </c>
      <c r="BF69" s="18">
        <v>21810.000000000004</v>
      </c>
      <c r="BG69" s="18">
        <v>21982.666666666599</v>
      </c>
      <c r="BH69" s="30"/>
      <c r="BI69" s="13"/>
    </row>
    <row r="70" spans="1:61" s="13" customFormat="1">
      <c r="A70" s="12" t="s">
        <v>60</v>
      </c>
      <c r="B70" s="16">
        <f t="shared" ref="B70:AG70" si="12">B4+B7+B19+B29+B37+B46+B57</f>
        <v>444723</v>
      </c>
      <c r="C70" s="16">
        <f t="shared" si="12"/>
        <v>483624.37192536046</v>
      </c>
      <c r="D70" s="16">
        <f t="shared" si="12"/>
        <v>529535.31000848184</v>
      </c>
      <c r="E70" s="16">
        <f t="shared" si="12"/>
        <v>575330.4558948261</v>
      </c>
      <c r="F70" s="16">
        <f t="shared" si="12"/>
        <v>631744.37150127231</v>
      </c>
      <c r="G70" s="16">
        <f t="shared" si="12"/>
        <v>679967.89440203563</v>
      </c>
      <c r="H70" s="16">
        <f t="shared" si="12"/>
        <v>729983.75233248516</v>
      </c>
      <c r="I70" s="16">
        <f t="shared" si="12"/>
        <v>786331.1908396947</v>
      </c>
      <c r="J70" s="16">
        <f t="shared" si="12"/>
        <v>855482.44698897377</v>
      </c>
      <c r="K70" s="16">
        <f t="shared" si="12"/>
        <v>936207.90924512304</v>
      </c>
      <c r="L70" s="16">
        <f t="shared" si="12"/>
        <v>1025631</v>
      </c>
      <c r="M70" s="16">
        <f t="shared" si="12"/>
        <v>1119083.4958964072</v>
      </c>
      <c r="N70" s="16">
        <f t="shared" si="12"/>
        <v>1147813.9908809047</v>
      </c>
      <c r="O70" s="16">
        <f t="shared" si="12"/>
        <v>1208443.6934160131</v>
      </c>
      <c r="P70" s="16">
        <f t="shared" si="12"/>
        <v>1234676.0202443916</v>
      </c>
      <c r="Q70" s="16">
        <f t="shared" si="12"/>
        <v>1240525</v>
      </c>
      <c r="R70" s="16">
        <f t="shared" si="12"/>
        <v>1292219</v>
      </c>
      <c r="S70" s="16">
        <f t="shared" si="12"/>
        <v>1337239</v>
      </c>
      <c r="T70" s="16">
        <f t="shared" si="12"/>
        <v>1376430</v>
      </c>
      <c r="U70" s="16">
        <f t="shared" si="12"/>
        <v>1471198</v>
      </c>
      <c r="V70" s="16">
        <f t="shared" si="12"/>
        <v>1479277</v>
      </c>
      <c r="W70" s="16">
        <f t="shared" si="12"/>
        <v>1518080</v>
      </c>
      <c r="X70" s="16">
        <f t="shared" si="12"/>
        <v>1505732</v>
      </c>
      <c r="Y70" s="16">
        <f t="shared" si="12"/>
        <v>1505965</v>
      </c>
      <c r="Z70" s="16">
        <f t="shared" si="12"/>
        <v>1639626</v>
      </c>
      <c r="AA70" s="16">
        <f t="shared" si="12"/>
        <v>1696456</v>
      </c>
      <c r="AB70" s="16">
        <f t="shared" si="12"/>
        <v>1737813</v>
      </c>
      <c r="AC70" s="16">
        <f t="shared" si="12"/>
        <v>1826110</v>
      </c>
      <c r="AD70" s="16">
        <f t="shared" si="12"/>
        <v>1903968</v>
      </c>
      <c r="AE70" s="16">
        <f t="shared" si="12"/>
        <v>1971170</v>
      </c>
      <c r="AF70" s="16">
        <f t="shared" si="12"/>
        <v>2013316</v>
      </c>
      <c r="AG70" s="16">
        <f t="shared" si="12"/>
        <v>2056682</v>
      </c>
      <c r="AH70" s="16">
        <f t="shared" ref="AH70:BG70" si="13">AH4+AH7+AH19+AH29+AH37+AH46+AH57</f>
        <v>2063883</v>
      </c>
      <c r="AI70" s="16">
        <f t="shared" si="13"/>
        <v>2117983</v>
      </c>
      <c r="AJ70" s="16">
        <f t="shared" si="13"/>
        <v>2127722</v>
      </c>
      <c r="AK70" s="16">
        <f t="shared" si="13"/>
        <v>2156714</v>
      </c>
      <c r="AL70" s="16">
        <f t="shared" si="13"/>
        <v>2263456</v>
      </c>
      <c r="AM70" s="16">
        <f t="shared" si="13"/>
        <v>2251725</v>
      </c>
      <c r="AN70" s="16">
        <f t="shared" si="13"/>
        <v>2292942</v>
      </c>
      <c r="AO70" s="16">
        <f t="shared" si="13"/>
        <v>2356811</v>
      </c>
      <c r="AP70" s="16">
        <f t="shared" si="13"/>
        <v>2436340</v>
      </c>
      <c r="AQ70" s="16">
        <f t="shared" si="13"/>
        <v>2501020</v>
      </c>
      <c r="AR70" s="16">
        <f t="shared" si="13"/>
        <v>2556629</v>
      </c>
      <c r="AS70" s="16">
        <f t="shared" si="13"/>
        <v>2652372</v>
      </c>
      <c r="AT70" s="16">
        <f t="shared" si="13"/>
        <v>2720580</v>
      </c>
      <c r="AU70" s="16">
        <f t="shared" si="13"/>
        <v>2814208</v>
      </c>
      <c r="AV70" s="16">
        <f t="shared" si="13"/>
        <v>2902517</v>
      </c>
      <c r="AW70" s="16">
        <f t="shared" si="13"/>
        <v>2960931.06</v>
      </c>
      <c r="AX70" s="16">
        <f t="shared" si="13"/>
        <v>3080264.5</v>
      </c>
      <c r="AY70" s="16">
        <f t="shared" si="13"/>
        <v>3032800.4</v>
      </c>
      <c r="AZ70" s="16">
        <f t="shared" si="13"/>
        <v>3264451.8</v>
      </c>
      <c r="BA70" s="16">
        <f t="shared" si="13"/>
        <v>3359582</v>
      </c>
      <c r="BB70" s="16">
        <f t="shared" si="13"/>
        <v>3449770.6940000001</v>
      </c>
      <c r="BC70" s="16">
        <f t="shared" si="13"/>
        <v>3491294.672882909</v>
      </c>
      <c r="BD70" s="16">
        <f t="shared" si="13"/>
        <v>3546665.1162068243</v>
      </c>
      <c r="BE70" s="16">
        <f t="shared" si="13"/>
        <v>3605936.7922142311</v>
      </c>
      <c r="BF70" s="16">
        <f t="shared" si="13"/>
        <v>3629987.7273115404</v>
      </c>
      <c r="BG70" s="16">
        <f t="shared" si="13"/>
        <v>3737989.7818024643</v>
      </c>
      <c r="BH70" s="30"/>
    </row>
    <row r="71" spans="1:61" s="3" customFormat="1">
      <c r="A71" s="9" t="s">
        <v>35</v>
      </c>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row r="72" spans="1:61" s="3" customFormat="1">
      <c r="A72" s="4" t="s">
        <v>36</v>
      </c>
      <c r="B72" s="18">
        <f t="shared" ref="B72:AG72" si="14">B13+B17+B38+B39+B40+B42+B43+B47+B48+B52+B53+B54+B55+B44</f>
        <v>7482</v>
      </c>
      <c r="C72" s="18">
        <f t="shared" si="14"/>
        <v>8136</v>
      </c>
      <c r="D72" s="18">
        <f t="shared" si="14"/>
        <v>8998</v>
      </c>
      <c r="E72" s="18">
        <f t="shared" si="14"/>
        <v>9892</v>
      </c>
      <c r="F72" s="18">
        <f t="shared" si="14"/>
        <v>11816</v>
      </c>
      <c r="G72" s="18">
        <f t="shared" si="14"/>
        <v>13592</v>
      </c>
      <c r="H72" s="18">
        <f t="shared" si="14"/>
        <v>13737</v>
      </c>
      <c r="I72" s="18">
        <f t="shared" si="14"/>
        <v>16371</v>
      </c>
      <c r="J72" s="18">
        <f t="shared" si="14"/>
        <v>20339</v>
      </c>
      <c r="K72" s="18">
        <f t="shared" si="14"/>
        <v>22735</v>
      </c>
      <c r="L72" s="18">
        <f t="shared" si="14"/>
        <v>29473</v>
      </c>
      <c r="M72" s="18">
        <f t="shared" si="14"/>
        <v>35761</v>
      </c>
      <c r="N72" s="18">
        <f t="shared" si="14"/>
        <v>37815</v>
      </c>
      <c r="O72" s="18">
        <f t="shared" si="14"/>
        <v>46341</v>
      </c>
      <c r="P72" s="18">
        <f t="shared" si="14"/>
        <v>51411</v>
      </c>
      <c r="Q72" s="18">
        <f t="shared" si="14"/>
        <v>55495</v>
      </c>
      <c r="R72" s="18">
        <f t="shared" si="14"/>
        <v>57439</v>
      </c>
      <c r="S72" s="18">
        <f t="shared" si="14"/>
        <v>59449</v>
      </c>
      <c r="T72" s="18">
        <f t="shared" si="14"/>
        <v>63540</v>
      </c>
      <c r="U72" s="18">
        <f t="shared" si="14"/>
        <v>83248</v>
      </c>
      <c r="V72" s="18">
        <f t="shared" si="14"/>
        <v>68577</v>
      </c>
      <c r="W72" s="18">
        <f t="shared" si="14"/>
        <v>89390</v>
      </c>
      <c r="X72" s="18">
        <f t="shared" si="14"/>
        <v>81682</v>
      </c>
      <c r="Y72" s="18">
        <f t="shared" si="14"/>
        <v>91945</v>
      </c>
      <c r="Z72" s="18">
        <f t="shared" si="14"/>
        <v>113136</v>
      </c>
      <c r="AA72" s="18">
        <f t="shared" si="14"/>
        <v>119446</v>
      </c>
      <c r="AB72" s="18">
        <f t="shared" si="14"/>
        <v>134773</v>
      </c>
      <c r="AC72" s="18">
        <f t="shared" si="14"/>
        <v>146690</v>
      </c>
      <c r="AD72" s="18">
        <f t="shared" si="14"/>
        <v>162028</v>
      </c>
      <c r="AE72" s="18">
        <f t="shared" si="14"/>
        <v>174850</v>
      </c>
      <c r="AF72" s="18">
        <f t="shared" si="14"/>
        <v>178816</v>
      </c>
      <c r="AG72" s="18">
        <f t="shared" si="14"/>
        <v>190582</v>
      </c>
      <c r="AH72" s="18">
        <f t="shared" ref="AH72:BG72" si="15">AH13+AH17+AH38+AH39+AH40+AH42+AH43+AH47+AH48+AH52+AH53+AH54+AH55+AH44</f>
        <v>199073</v>
      </c>
      <c r="AI72" s="18">
        <f t="shared" si="15"/>
        <v>212323</v>
      </c>
      <c r="AJ72" s="18">
        <f t="shared" si="15"/>
        <v>219162</v>
      </c>
      <c r="AK72" s="18">
        <f t="shared" si="15"/>
        <v>231584</v>
      </c>
      <c r="AL72" s="18">
        <f t="shared" si="15"/>
        <v>246376</v>
      </c>
      <c r="AM72" s="18">
        <f t="shared" si="15"/>
        <v>269985</v>
      </c>
      <c r="AN72" s="18">
        <f t="shared" si="15"/>
        <v>282822</v>
      </c>
      <c r="AO72" s="18">
        <f t="shared" si="15"/>
        <v>297071</v>
      </c>
      <c r="AP72" s="18">
        <f t="shared" si="15"/>
        <v>316160</v>
      </c>
      <c r="AQ72" s="18">
        <f t="shared" si="15"/>
        <v>335710</v>
      </c>
      <c r="AR72" s="18">
        <f t="shared" si="15"/>
        <v>347809</v>
      </c>
      <c r="AS72" s="18">
        <f t="shared" si="15"/>
        <v>363722</v>
      </c>
      <c r="AT72" s="18">
        <f t="shared" si="15"/>
        <v>391450</v>
      </c>
      <c r="AU72" s="18">
        <f t="shared" si="15"/>
        <v>430769</v>
      </c>
      <c r="AV72" s="18">
        <f t="shared" si="15"/>
        <v>448015</v>
      </c>
      <c r="AW72" s="18">
        <f t="shared" si="15"/>
        <v>473293.06</v>
      </c>
      <c r="AX72" s="18">
        <f t="shared" si="15"/>
        <v>506408.5</v>
      </c>
      <c r="AY72" s="18">
        <f t="shared" si="15"/>
        <v>557332.4</v>
      </c>
      <c r="AZ72" s="18">
        <f t="shared" si="15"/>
        <v>633646.80000000005</v>
      </c>
      <c r="BA72" s="18">
        <f t="shared" si="15"/>
        <v>659416</v>
      </c>
      <c r="BB72" s="18">
        <f t="shared" si="15"/>
        <v>712926.69400000002</v>
      </c>
      <c r="BC72" s="18">
        <f t="shared" si="15"/>
        <v>721991.73288290901</v>
      </c>
      <c r="BD72" s="18">
        <f t="shared" si="15"/>
        <v>739991.85620682454</v>
      </c>
      <c r="BE72" s="18">
        <f t="shared" si="15"/>
        <v>775047.98221423081</v>
      </c>
      <c r="BF72" s="18">
        <f t="shared" si="15"/>
        <v>800907.56731154025</v>
      </c>
      <c r="BG72" s="18">
        <f t="shared" si="15"/>
        <v>796334.67296783696</v>
      </c>
    </row>
    <row r="73" spans="1:61" s="3" customFormat="1">
      <c r="A73" s="9" t="s">
        <v>59</v>
      </c>
      <c r="B73" s="15">
        <f>(B72/B70)*100</f>
        <v>1.6823955585836576</v>
      </c>
      <c r="C73" s="15">
        <f>(C72/C70)*100</f>
        <v>1.6822973514774933</v>
      </c>
      <c r="D73" s="15">
        <f>(D72/D70)*100</f>
        <v>1.6992256852250087</v>
      </c>
      <c r="E73" s="15">
        <f t="shared" ref="E73:M73" si="16">(E72/E70)*100</f>
        <v>1.7193596999162368</v>
      </c>
      <c r="F73" s="15">
        <f t="shared" si="16"/>
        <v>1.8703767746945734</v>
      </c>
      <c r="G73" s="15">
        <f t="shared" si="16"/>
        <v>1.9989179065509874</v>
      </c>
      <c r="H73" s="15">
        <f t="shared" si="16"/>
        <v>1.8818227057940351</v>
      </c>
      <c r="I73" s="15">
        <f t="shared" si="16"/>
        <v>2.0819471732410868</v>
      </c>
      <c r="J73" s="15">
        <f t="shared" si="16"/>
        <v>2.3774888744458536</v>
      </c>
      <c r="K73" s="15">
        <f t="shared" si="16"/>
        <v>2.4284135794506945</v>
      </c>
      <c r="L73" s="15">
        <f t="shared" si="16"/>
        <v>2.873645589885641</v>
      </c>
      <c r="M73" s="15">
        <f t="shared" si="16"/>
        <v>3.1955613795693374</v>
      </c>
      <c r="N73" s="15">
        <f t="shared" ref="N73" si="17">(N72/N70)*100</f>
        <v>3.2945233548667923</v>
      </c>
      <c r="O73" s="15">
        <f t="shared" ref="O73" si="18">(O72/O70)*100</f>
        <v>3.8347670025902372</v>
      </c>
      <c r="P73" s="15">
        <f t="shared" ref="P73" si="19">(P72/P70)*100</f>
        <v>4.1639263383299294</v>
      </c>
      <c r="Q73" s="15">
        <f t="shared" ref="Q73" si="20">(Q72/Q70)*100</f>
        <v>4.4735091997339831</v>
      </c>
      <c r="R73" s="15">
        <f t="shared" ref="R73" si="21">(R72/R70)*100</f>
        <v>4.4449895876782497</v>
      </c>
      <c r="S73" s="15">
        <f t="shared" ref="S73:V73" si="22">(S72/S70)*100</f>
        <v>4.4456525722028744</v>
      </c>
      <c r="T73" s="15">
        <f t="shared" si="22"/>
        <v>4.6162899675246827</v>
      </c>
      <c r="U73" s="15">
        <f t="shared" si="22"/>
        <v>5.658517752199228</v>
      </c>
      <c r="V73" s="15">
        <f t="shared" si="22"/>
        <v>4.6358457543786589</v>
      </c>
      <c r="W73" s="15">
        <f t="shared" ref="W73" si="23">(W72/W70)*100</f>
        <v>5.888358979763912</v>
      </c>
      <c r="X73" s="15">
        <f t="shared" ref="X73" si="24">(X72/X70)*100</f>
        <v>5.424736938578711</v>
      </c>
      <c r="Y73" s="15">
        <f t="shared" ref="Y73" si="25">(Y72/Y70)*100</f>
        <v>6.105387575408459</v>
      </c>
      <c r="Z73" s="15">
        <f t="shared" ref="Z73" si="26">(Z72/Z70)*100</f>
        <v>6.9001101470701247</v>
      </c>
      <c r="AA73" s="15">
        <f t="shared" ref="AA73" si="27">(AA72/AA70)*100</f>
        <v>7.0409135279665369</v>
      </c>
      <c r="AB73" s="15">
        <f t="shared" ref="AB73:AE73" si="28">(AB72/AB70)*100</f>
        <v>7.7553223505636106</v>
      </c>
      <c r="AC73" s="15">
        <f t="shared" si="28"/>
        <v>8.0329224416929979</v>
      </c>
      <c r="AD73" s="15">
        <f t="shared" si="28"/>
        <v>8.5100169750752119</v>
      </c>
      <c r="AE73" s="15">
        <f t="shared" si="28"/>
        <v>8.8703663306564131</v>
      </c>
      <c r="AF73" s="15">
        <f t="shared" ref="AF73" si="29">(AF72/AF70)*100</f>
        <v>8.8816658686465519</v>
      </c>
      <c r="AG73" s="15">
        <f t="shared" ref="AG73" si="30">(AG72/AG70)*100</f>
        <v>9.2664787264146806</v>
      </c>
      <c r="AH73" s="15">
        <f t="shared" ref="AH73" si="31">(AH72/AH70)*100</f>
        <v>9.6455564583845099</v>
      </c>
      <c r="AI73" s="15">
        <f>(AI72/AI70)*100</f>
        <v>10.024773569948389</v>
      </c>
      <c r="AJ73" s="15">
        <f>(AJ72/AJ70)*100</f>
        <v>10.300311788852115</v>
      </c>
      <c r="AK73" s="15">
        <f>(AK72/AK70)*100</f>
        <v>10.73781688253519</v>
      </c>
      <c r="AL73" s="15">
        <f t="shared" ref="AL73" si="32">(AL72/AL70)*100</f>
        <v>10.884947619922809</v>
      </c>
      <c r="AM73" s="15">
        <f t="shared" ref="AM73" si="33">(AM72/AM70)*100</f>
        <v>11.990140891982813</v>
      </c>
      <c r="AN73" s="15">
        <f t="shared" ref="AN73" si="34">(AN72/AN70)*100</f>
        <v>12.334459397577435</v>
      </c>
      <c r="AO73" s="15">
        <f t="shared" ref="AO73" si="35">(AO72/AO70)*100</f>
        <v>12.604786722397341</v>
      </c>
      <c r="AP73" s="15">
        <f t="shared" ref="AP73" si="36">(AP72/AP70)*100</f>
        <v>12.9768423126493</v>
      </c>
      <c r="AQ73" s="15">
        <f t="shared" ref="AQ73" si="37">(AQ72/AQ70)*100</f>
        <v>13.422923447233529</v>
      </c>
      <c r="AR73" s="15">
        <f t="shared" ref="AR73" si="38">(AR72/AR70)*100</f>
        <v>13.604203034542749</v>
      </c>
      <c r="AS73" s="15">
        <f t="shared" ref="AS73" si="39">(AS72/AS70)*100</f>
        <v>13.713083986710764</v>
      </c>
      <c r="AT73" s="15">
        <f t="shared" ref="AT73" si="40">(AT72/AT70)*100</f>
        <v>14.388475986738122</v>
      </c>
      <c r="AU73" s="15">
        <f t="shared" ref="AU73" si="41">(AU72/AU70)*100</f>
        <v>15.306935379332304</v>
      </c>
      <c r="AV73" s="15">
        <f t="shared" ref="AV73" si="42">(AV72/AV70)*100</f>
        <v>15.435396244018554</v>
      </c>
      <c r="AW73" s="15">
        <f>(AW72/AW70)*100</f>
        <v>15.984602491893208</v>
      </c>
      <c r="AX73" s="15">
        <f>(AX72/AX70)*100</f>
        <v>16.440422567607424</v>
      </c>
      <c r="AY73" s="15">
        <f>(AY72/AY70)*100</f>
        <v>18.376824271059846</v>
      </c>
      <c r="AZ73" s="15">
        <f>(AZ72/AZ70)*100</f>
        <v>19.410511743503154</v>
      </c>
      <c r="BA73" s="15">
        <f>(BA72/BA70)*100</f>
        <v>19.627917996941285</v>
      </c>
      <c r="BB73" s="15">
        <f t="shared" ref="BB73" si="43">(BB72/BB70)*100</f>
        <v>20.665915425623936</v>
      </c>
      <c r="BC73" s="15">
        <f t="shared" ref="BC73" si="44">(BC72/BC70)*100</f>
        <v>20.679770701988041</v>
      </c>
      <c r="BD73" s="15">
        <f>(BD72/BD70)*100</f>
        <v>20.864441157000169</v>
      </c>
      <c r="BE73" s="15">
        <f>(BE72/BE70)*100</f>
        <v>21.493665221411476</v>
      </c>
      <c r="BF73" s="15">
        <f>(BF72/BF70)*100</f>
        <v>22.063643942529591</v>
      </c>
      <c r="BG73" s="15">
        <f>(BG72/BG70)*100</f>
        <v>21.303821557902793</v>
      </c>
    </row>
    <row r="74" spans="1:61" s="3" customFormat="1">
      <c r="A74" s="4" t="s">
        <v>37</v>
      </c>
      <c r="B74" s="18">
        <v>376770.00000000006</v>
      </c>
      <c r="C74" s="18">
        <v>392636</v>
      </c>
      <c r="D74" s="18">
        <v>419966</v>
      </c>
      <c r="E74" s="18">
        <v>445644</v>
      </c>
      <c r="F74" s="18">
        <v>477728</v>
      </c>
      <c r="G74" s="18">
        <v>502088</v>
      </c>
      <c r="H74" s="18">
        <v>537920</v>
      </c>
      <c r="I74" s="18">
        <v>573772</v>
      </c>
      <c r="J74" s="18">
        <v>622559</v>
      </c>
      <c r="K74" s="18">
        <v>683994</v>
      </c>
      <c r="L74" s="18">
        <v>759699.99999999988</v>
      </c>
      <c r="M74" s="18">
        <v>819080</v>
      </c>
      <c r="N74" s="18">
        <v>832116</v>
      </c>
      <c r="O74" s="18">
        <v>861371</v>
      </c>
      <c r="P74" s="18">
        <v>851441</v>
      </c>
      <c r="Q74" s="18">
        <v>834040</v>
      </c>
      <c r="R74" s="18">
        <v>844890</v>
      </c>
      <c r="S74" s="18">
        <v>855819.99999999988</v>
      </c>
      <c r="T74" s="18">
        <v>858480</v>
      </c>
      <c r="U74" s="18">
        <v>894910</v>
      </c>
      <c r="V74" s="18">
        <v>880220.00000000012</v>
      </c>
      <c r="W74" s="18">
        <v>867800.00000000023</v>
      </c>
      <c r="X74" s="18">
        <v>819290</v>
      </c>
      <c r="Y74" s="18">
        <v>769830.00000000012</v>
      </c>
      <c r="Z74" s="18">
        <v>820970</v>
      </c>
      <c r="AA74" s="18">
        <v>804260</v>
      </c>
      <c r="AB74" s="18">
        <v>783609.99999999988</v>
      </c>
      <c r="AC74" s="18">
        <v>814840</v>
      </c>
      <c r="AD74" s="18">
        <v>829080</v>
      </c>
      <c r="AE74" s="18">
        <v>850290</v>
      </c>
      <c r="AF74" s="18">
        <v>870649.99999999988</v>
      </c>
      <c r="AG74" s="18">
        <v>895089.99999999988</v>
      </c>
      <c r="AH74" s="18">
        <v>916030</v>
      </c>
      <c r="AI74" s="18">
        <v>955709.99999999988</v>
      </c>
      <c r="AJ74" s="18">
        <v>981000</v>
      </c>
      <c r="AK74" s="18">
        <v>997170</v>
      </c>
      <c r="AL74" s="18">
        <v>1054469.9999999998</v>
      </c>
      <c r="AM74" s="18">
        <v>1049439.9999999998</v>
      </c>
      <c r="AN74" s="18">
        <v>1052460</v>
      </c>
      <c r="AO74" s="18">
        <v>1068700</v>
      </c>
      <c r="AP74" s="18">
        <v>1092269.9999999998</v>
      </c>
      <c r="AQ74" s="18">
        <v>1112010</v>
      </c>
      <c r="AR74" s="18">
        <v>1107510</v>
      </c>
      <c r="AS74" s="18">
        <v>1109250</v>
      </c>
      <c r="AT74" s="18">
        <v>1106260</v>
      </c>
      <c r="AU74" s="18">
        <v>1105315</v>
      </c>
      <c r="AV74" s="18">
        <v>1118430</v>
      </c>
      <c r="AW74" s="18">
        <v>1133715</v>
      </c>
      <c r="AX74" s="18">
        <v>1165981</v>
      </c>
      <c r="AY74" s="18">
        <v>1154799</v>
      </c>
      <c r="AZ74" s="18">
        <v>1182984</v>
      </c>
      <c r="BA74" s="18">
        <v>1208144</v>
      </c>
      <c r="BB74" s="18">
        <v>1240327</v>
      </c>
      <c r="BC74" s="18">
        <v>1243577</v>
      </c>
      <c r="BD74" s="18">
        <v>1285963</v>
      </c>
      <c r="BE74" s="18">
        <v>1317766</v>
      </c>
      <c r="BF74" s="18">
        <v>1328381</v>
      </c>
      <c r="BG74" s="18">
        <v>1359826</v>
      </c>
    </row>
    <row r="75" spans="1:61" s="3" customFormat="1">
      <c r="A75" s="4" t="s">
        <v>38</v>
      </c>
      <c r="B75" s="18">
        <v>42130</v>
      </c>
      <c r="C75" s="18">
        <v>60227</v>
      </c>
      <c r="D75" s="18">
        <v>74741</v>
      </c>
      <c r="E75" s="18">
        <v>91742</v>
      </c>
      <c r="F75" s="18">
        <v>111774</v>
      </c>
      <c r="G75" s="18">
        <v>129399</v>
      </c>
      <c r="H75" s="18">
        <v>142962</v>
      </c>
      <c r="I75" s="18">
        <v>157445</v>
      </c>
      <c r="J75" s="18">
        <v>169101</v>
      </c>
      <c r="K75" s="18">
        <v>181121</v>
      </c>
      <c r="L75" s="18">
        <v>184770</v>
      </c>
      <c r="M75" s="18">
        <v>211835</v>
      </c>
      <c r="N75" s="18">
        <v>220848</v>
      </c>
      <c r="O75" s="18">
        <v>235762</v>
      </c>
      <c r="P75" s="18">
        <v>259692</v>
      </c>
      <c r="Q75" s="18">
        <v>270390</v>
      </c>
      <c r="R75" s="18">
        <v>300000</v>
      </c>
      <c r="S75" s="18">
        <v>324340</v>
      </c>
      <c r="T75" s="18">
        <v>347730</v>
      </c>
      <c r="U75" s="18">
        <v>379940</v>
      </c>
      <c r="V75" s="18">
        <v>407070</v>
      </c>
      <c r="W75" s="18">
        <v>435300</v>
      </c>
      <c r="X75" s="18">
        <v>470050</v>
      </c>
      <c r="Y75" s="18">
        <v>501250</v>
      </c>
      <c r="Z75" s="18">
        <v>549660</v>
      </c>
      <c r="AA75" s="18">
        <v>601660</v>
      </c>
      <c r="AB75" s="18">
        <v>641590</v>
      </c>
      <c r="AC75" s="18">
        <v>680540</v>
      </c>
      <c r="AD75" s="18">
        <v>720500</v>
      </c>
      <c r="AE75" s="18">
        <v>744890</v>
      </c>
      <c r="AF75" s="18">
        <v>762180</v>
      </c>
      <c r="AG75" s="18">
        <v>758040</v>
      </c>
      <c r="AH75" s="18">
        <v>724250</v>
      </c>
      <c r="AI75" s="18">
        <v>711930</v>
      </c>
      <c r="AJ75" s="18">
        <v>673680</v>
      </c>
      <c r="AK75" s="18">
        <v>660780</v>
      </c>
      <c r="AL75" s="18">
        <v>669830</v>
      </c>
      <c r="AM75" s="18">
        <v>628760</v>
      </c>
      <c r="AN75" s="18">
        <v>646240</v>
      </c>
      <c r="AO75" s="18">
        <v>658480</v>
      </c>
      <c r="AP75" s="18">
        <v>675820</v>
      </c>
      <c r="AQ75" s="18">
        <v>678160</v>
      </c>
      <c r="AR75" s="18">
        <v>694700</v>
      </c>
      <c r="AS75" s="18">
        <v>726860</v>
      </c>
      <c r="AT75" s="18">
        <v>742280</v>
      </c>
      <c r="AU75" s="18">
        <v>754040</v>
      </c>
      <c r="AV75" s="18">
        <v>772120</v>
      </c>
      <c r="AW75" s="18">
        <v>782980</v>
      </c>
      <c r="AX75" s="18">
        <v>802630</v>
      </c>
      <c r="AY75" s="18">
        <v>695150</v>
      </c>
      <c r="AZ75" s="18">
        <v>763310</v>
      </c>
      <c r="BA75" s="18">
        <v>801290</v>
      </c>
      <c r="BB75" s="18">
        <v>793370</v>
      </c>
      <c r="BC75" s="18">
        <v>813910</v>
      </c>
      <c r="BD75" s="18">
        <v>796830</v>
      </c>
      <c r="BE75" s="18">
        <v>792500</v>
      </c>
      <c r="BF75" s="18">
        <v>789560</v>
      </c>
      <c r="BG75" s="18">
        <v>843506.83503253013</v>
      </c>
    </row>
    <row r="76" spans="1:61" s="3" customFormat="1"/>
    <row r="77" spans="1:61" s="3" customFormat="1">
      <c r="A77" s="19" t="s">
        <v>58</v>
      </c>
    </row>
    <row r="78" spans="1:61" s="3" customFormat="1" ht="38.25">
      <c r="A78" s="7" t="s">
        <v>73</v>
      </c>
    </row>
    <row r="79" spans="1:61" s="3" customFormat="1">
      <c r="A79" s="20"/>
      <c r="B79" s="8"/>
      <c r="C79" s="8"/>
      <c r="D79" s="8"/>
      <c r="E79" s="8"/>
      <c r="F79" s="8"/>
      <c r="G79" s="8"/>
      <c r="H79" s="8"/>
      <c r="I79" s="8"/>
      <c r="J79" s="8"/>
      <c r="K79" s="8"/>
      <c r="L79" s="8"/>
      <c r="M79" s="8"/>
      <c r="N79" s="8"/>
      <c r="O79" s="8"/>
      <c r="P79" s="8"/>
    </row>
    <row r="80" spans="1:61" s="3" customFormat="1">
      <c r="A80" s="20"/>
      <c r="B80" s="8"/>
      <c r="C80" s="8"/>
      <c r="D80" s="8"/>
      <c r="E80" s="8"/>
      <c r="F80" s="8"/>
      <c r="G80" s="8"/>
      <c r="H80" s="8"/>
      <c r="I80" s="8"/>
      <c r="J80" s="8"/>
      <c r="K80" s="8"/>
      <c r="L80" s="8"/>
      <c r="M80" s="8"/>
      <c r="N80" s="8"/>
      <c r="O80" s="8"/>
      <c r="P80" s="8"/>
    </row>
    <row r="81" spans="1:16" s="3" customFormat="1">
      <c r="A81" s="21" t="s">
        <v>68</v>
      </c>
      <c r="B81" s="8"/>
      <c r="C81" s="8"/>
      <c r="D81" s="8"/>
      <c r="E81" s="8"/>
      <c r="F81" s="8"/>
      <c r="G81" s="8"/>
      <c r="H81" s="8"/>
      <c r="I81" s="8"/>
      <c r="J81" s="8"/>
      <c r="K81" s="8"/>
      <c r="L81" s="8"/>
      <c r="M81" s="8"/>
      <c r="N81" s="8"/>
      <c r="O81" s="8"/>
      <c r="P81" s="8"/>
    </row>
    <row r="82" spans="1:16" s="3" customFormat="1">
      <c r="A82" s="20"/>
      <c r="B82" s="8"/>
      <c r="C82" s="8"/>
      <c r="D82" s="8"/>
      <c r="E82" s="8"/>
      <c r="F82" s="8"/>
      <c r="G82" s="8"/>
      <c r="H82" s="8"/>
      <c r="I82" s="8"/>
      <c r="J82" s="8"/>
      <c r="K82" s="8"/>
      <c r="L82" s="8"/>
      <c r="M82" s="8"/>
      <c r="N82" s="8"/>
      <c r="O82" s="8"/>
      <c r="P82" s="8"/>
    </row>
    <row r="83" spans="1:16" s="3" customFormat="1">
      <c r="A83" s="20"/>
      <c r="B83" s="8"/>
      <c r="C83" s="8"/>
      <c r="D83" s="8"/>
      <c r="E83" s="8"/>
      <c r="F83" s="8"/>
      <c r="G83" s="8"/>
      <c r="H83" s="8"/>
      <c r="I83" s="8"/>
      <c r="J83" s="8"/>
      <c r="K83" s="8"/>
      <c r="L83" s="8"/>
      <c r="M83" s="8"/>
      <c r="N83" s="8"/>
      <c r="O83" s="8"/>
      <c r="P83" s="8"/>
    </row>
    <row r="84" spans="1:16" s="3" customFormat="1">
      <c r="A84" s="20"/>
      <c r="B84" s="8"/>
      <c r="C84" s="8"/>
      <c r="D84" s="8"/>
      <c r="E84" s="8"/>
      <c r="F84" s="8"/>
      <c r="G84" s="8"/>
      <c r="H84" s="8"/>
      <c r="I84" s="8"/>
      <c r="J84" s="8"/>
      <c r="K84" s="8"/>
      <c r="L84" s="8"/>
      <c r="M84" s="8"/>
      <c r="N84" s="8"/>
      <c r="O84" s="8"/>
      <c r="P84" s="8"/>
    </row>
    <row r="85" spans="1:16" s="3" customFormat="1">
      <c r="A85" s="20"/>
      <c r="B85" s="8"/>
      <c r="C85" s="8"/>
      <c r="D85" s="8"/>
      <c r="E85" s="8"/>
      <c r="F85" s="8"/>
      <c r="G85" s="8"/>
      <c r="H85" s="8"/>
      <c r="I85" s="8"/>
      <c r="J85" s="8"/>
      <c r="K85" s="8"/>
      <c r="L85" s="8"/>
      <c r="M85" s="8"/>
      <c r="N85" s="8"/>
      <c r="O85" s="8"/>
      <c r="P85" s="8"/>
    </row>
    <row r="86" spans="1:16" s="3" customFormat="1">
      <c r="A86" s="31" t="s">
        <v>63</v>
      </c>
      <c r="B86" s="31"/>
      <c r="C86" s="31"/>
      <c r="D86" s="31"/>
      <c r="E86" s="31"/>
      <c r="F86" s="31"/>
      <c r="G86" s="31"/>
      <c r="H86" s="31"/>
      <c r="I86" s="31"/>
      <c r="J86" s="31"/>
      <c r="K86" s="31"/>
      <c r="L86" s="31"/>
      <c r="M86" s="31"/>
      <c r="N86" s="31"/>
      <c r="O86" s="31"/>
      <c r="P86" s="8"/>
    </row>
    <row r="87" spans="1:16" s="3" customFormat="1">
      <c r="A87" s="31"/>
      <c r="B87" s="31"/>
      <c r="C87" s="31"/>
      <c r="D87" s="31"/>
      <c r="E87" s="31"/>
      <c r="F87" s="31"/>
      <c r="G87" s="31"/>
      <c r="H87" s="31"/>
      <c r="I87" s="31"/>
      <c r="J87" s="31"/>
      <c r="K87" s="31"/>
      <c r="L87" s="31"/>
      <c r="M87" s="31"/>
      <c r="N87" s="31"/>
      <c r="O87" s="31"/>
      <c r="P87" s="8"/>
    </row>
    <row r="88" spans="1:16" s="3" customFormat="1">
      <c r="A88" s="31"/>
      <c r="B88" s="31"/>
      <c r="C88" s="31"/>
      <c r="D88" s="31"/>
      <c r="E88" s="31"/>
      <c r="F88" s="31"/>
      <c r="G88" s="31"/>
      <c r="H88" s="31"/>
      <c r="I88" s="31"/>
      <c r="J88" s="31"/>
      <c r="K88" s="31"/>
      <c r="L88" s="31"/>
      <c r="M88" s="31"/>
      <c r="N88" s="31"/>
      <c r="O88" s="31"/>
      <c r="P88" s="8"/>
    </row>
    <row r="89" spans="1:16" s="3" customFormat="1">
      <c r="A89" s="31"/>
      <c r="B89" s="31"/>
      <c r="C89" s="31"/>
      <c r="D89" s="31"/>
      <c r="E89" s="31"/>
      <c r="F89" s="31"/>
      <c r="G89" s="31"/>
      <c r="H89" s="31"/>
      <c r="I89" s="31"/>
      <c r="J89" s="31"/>
      <c r="K89" s="31"/>
      <c r="L89" s="31"/>
      <c r="M89" s="31"/>
      <c r="N89" s="31"/>
      <c r="O89" s="31"/>
      <c r="P89" s="8"/>
    </row>
    <row r="90" spans="1:16" s="3" customFormat="1">
      <c r="A90" s="31"/>
      <c r="B90" s="31"/>
      <c r="C90" s="31"/>
      <c r="D90" s="31"/>
      <c r="E90" s="31"/>
      <c r="F90" s="31"/>
      <c r="G90" s="31"/>
      <c r="H90" s="31"/>
      <c r="I90" s="31"/>
      <c r="J90" s="31"/>
      <c r="K90" s="31"/>
      <c r="L90" s="31"/>
      <c r="M90" s="31"/>
      <c r="N90" s="31"/>
      <c r="O90" s="31"/>
      <c r="P90" s="8"/>
    </row>
    <row r="91" spans="1:16" s="3" customFormat="1">
      <c r="A91" s="31"/>
      <c r="B91" s="31"/>
      <c r="C91" s="31"/>
      <c r="D91" s="31"/>
      <c r="E91" s="31"/>
      <c r="F91" s="31"/>
      <c r="G91" s="31"/>
      <c r="H91" s="31"/>
      <c r="I91" s="31"/>
      <c r="J91" s="31"/>
      <c r="K91" s="31"/>
      <c r="L91" s="31"/>
      <c r="M91" s="31"/>
      <c r="N91" s="31"/>
      <c r="O91" s="31"/>
      <c r="P91" s="8"/>
    </row>
    <row r="92" spans="1:16" s="3" customFormat="1">
      <c r="A92" s="31"/>
      <c r="B92" s="31"/>
      <c r="C92" s="31"/>
      <c r="D92" s="31"/>
      <c r="E92" s="31"/>
      <c r="F92" s="31"/>
      <c r="G92" s="31"/>
      <c r="H92" s="31"/>
      <c r="I92" s="31"/>
      <c r="J92" s="31"/>
      <c r="K92" s="31"/>
      <c r="L92" s="31"/>
      <c r="M92" s="31"/>
      <c r="N92" s="31"/>
      <c r="O92" s="31"/>
      <c r="P92" s="8"/>
    </row>
    <row r="93" spans="1:16" s="3" customFormat="1">
      <c r="A93" s="31"/>
      <c r="B93" s="31"/>
      <c r="C93" s="31"/>
      <c r="D93" s="31"/>
      <c r="E93" s="31"/>
      <c r="F93" s="31"/>
      <c r="G93" s="31"/>
      <c r="H93" s="31"/>
      <c r="I93" s="31"/>
      <c r="J93" s="31"/>
      <c r="K93" s="31"/>
      <c r="L93" s="31"/>
      <c r="M93" s="31"/>
      <c r="N93" s="31"/>
      <c r="O93" s="31"/>
      <c r="P93" s="8"/>
    </row>
    <row r="94" spans="1:16" s="3" customFormat="1">
      <c r="A94" s="31"/>
      <c r="B94" s="31"/>
      <c r="C94" s="31"/>
      <c r="D94" s="31"/>
      <c r="E94" s="31"/>
      <c r="F94" s="31"/>
      <c r="G94" s="31"/>
      <c r="H94" s="31"/>
      <c r="I94" s="31"/>
      <c r="J94" s="31"/>
      <c r="K94" s="31"/>
      <c r="L94" s="31"/>
      <c r="M94" s="31"/>
      <c r="N94" s="31"/>
      <c r="O94" s="31"/>
      <c r="P94" s="8"/>
    </row>
    <row r="95" spans="1:16" s="3" customFormat="1">
      <c r="A95" s="31"/>
      <c r="B95" s="31"/>
      <c r="C95" s="31"/>
      <c r="D95" s="31"/>
      <c r="E95" s="31"/>
      <c r="F95" s="31"/>
      <c r="G95" s="31"/>
      <c r="H95" s="31"/>
      <c r="I95" s="31"/>
      <c r="J95" s="31"/>
      <c r="K95" s="31"/>
      <c r="L95" s="31"/>
      <c r="M95" s="31"/>
      <c r="N95" s="31"/>
      <c r="O95" s="31"/>
      <c r="P95" s="8"/>
    </row>
    <row r="96" spans="1:16" s="3" customFormat="1">
      <c r="A96" s="31"/>
      <c r="B96" s="31"/>
      <c r="C96" s="31"/>
      <c r="D96" s="31"/>
      <c r="E96" s="31"/>
      <c r="F96" s="31"/>
      <c r="G96" s="31"/>
      <c r="H96" s="31"/>
      <c r="I96" s="31"/>
      <c r="J96" s="31"/>
      <c r="K96" s="31"/>
      <c r="L96" s="31"/>
      <c r="M96" s="31"/>
      <c r="N96" s="31"/>
      <c r="O96" s="31"/>
      <c r="P96" s="8"/>
    </row>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row r="235" s="3" customFormat="1"/>
    <row r="236" s="3" customFormat="1"/>
    <row r="237" s="3" customFormat="1"/>
    <row r="238" s="3" customFormat="1"/>
    <row r="239" s="3" customFormat="1"/>
    <row r="240" s="3" customFormat="1"/>
    <row r="241" s="3" customFormat="1"/>
    <row r="242" s="3" customFormat="1"/>
    <row r="243" s="3" customFormat="1"/>
    <row r="244" s="3" customFormat="1"/>
    <row r="245" s="3" customFormat="1"/>
    <row r="246" s="3" customFormat="1"/>
    <row r="247" s="3" customFormat="1"/>
    <row r="248" s="3" customFormat="1"/>
    <row r="249" s="3" customFormat="1"/>
    <row r="250" s="3" customFormat="1"/>
    <row r="251" s="3" customFormat="1"/>
    <row r="252" s="3" customFormat="1"/>
    <row r="253" s="3" customFormat="1"/>
    <row r="254" s="3" customFormat="1"/>
    <row r="255" s="3" customFormat="1"/>
    <row r="256" s="3" customFormat="1"/>
    <row r="257" s="3" customFormat="1"/>
    <row r="258" s="3" customFormat="1"/>
    <row r="259" s="3" customFormat="1"/>
    <row r="260" s="3" customFormat="1"/>
    <row r="261" s="3" customFormat="1"/>
    <row r="262" s="3" customFormat="1"/>
    <row r="263" s="3" customFormat="1"/>
    <row r="264" s="3" customFormat="1"/>
    <row r="265" s="3" customFormat="1"/>
    <row r="266" s="3" customFormat="1"/>
    <row r="267" s="3" customFormat="1"/>
    <row r="268" s="3" customFormat="1"/>
    <row r="269" s="3" customFormat="1"/>
    <row r="270" s="3" customFormat="1"/>
    <row r="271" s="3" customFormat="1"/>
    <row r="272" s="3" customFormat="1"/>
    <row r="273" s="3" customFormat="1"/>
    <row r="274" s="3" customFormat="1"/>
    <row r="275" s="3" customFormat="1"/>
    <row r="276" s="3" customFormat="1"/>
    <row r="277" s="3" customFormat="1"/>
    <row r="278" s="3" customFormat="1"/>
    <row r="279" s="3" customFormat="1"/>
    <row r="280" s="3" customFormat="1"/>
    <row r="281" s="3" customFormat="1"/>
    <row r="282" s="3" customFormat="1"/>
    <row r="283" s="3" customFormat="1"/>
    <row r="284" s="3" customFormat="1"/>
    <row r="285" s="3" customFormat="1"/>
    <row r="286" s="3" customFormat="1"/>
    <row r="287" s="3" customFormat="1"/>
    <row r="288" s="3" customFormat="1"/>
    <row r="289" s="3" customFormat="1"/>
    <row r="290" s="3" customFormat="1"/>
    <row r="291" s="3" customFormat="1"/>
    <row r="292" s="3" customFormat="1"/>
    <row r="293" s="3" customFormat="1"/>
    <row r="294" s="3" customFormat="1"/>
    <row r="295" s="3" customFormat="1"/>
    <row r="296" s="3" customFormat="1"/>
    <row r="297" s="3" customFormat="1"/>
    <row r="298" s="3" customFormat="1"/>
    <row r="299" s="3" customFormat="1"/>
    <row r="300" s="3" customFormat="1"/>
    <row r="301" s="3" customFormat="1"/>
    <row r="302" s="3" customFormat="1"/>
    <row r="303" s="3" customFormat="1"/>
    <row r="304" s="3" customFormat="1"/>
    <row r="305" s="3" customFormat="1"/>
    <row r="306" s="3" customFormat="1"/>
    <row r="307" s="3" customFormat="1"/>
    <row r="308" s="3" customFormat="1"/>
    <row r="309" s="3" customFormat="1"/>
    <row r="310" s="3" customFormat="1"/>
    <row r="311" s="3" customFormat="1"/>
    <row r="312" s="3" customFormat="1"/>
    <row r="313" s="3" customFormat="1"/>
    <row r="314" s="3" customFormat="1"/>
    <row r="315" s="3" customFormat="1"/>
    <row r="316" s="3" customFormat="1"/>
    <row r="317" s="3" customFormat="1"/>
    <row r="318" s="3" customFormat="1"/>
    <row r="319" s="3" customFormat="1"/>
    <row r="320" s="3" customFormat="1"/>
    <row r="321" s="3" customFormat="1"/>
    <row r="322" s="3" customFormat="1"/>
    <row r="323" s="3" customFormat="1"/>
    <row r="324" s="3" customFormat="1"/>
    <row r="325" s="3" customFormat="1"/>
    <row r="326" s="3" customFormat="1"/>
    <row r="327" s="3" customFormat="1"/>
    <row r="328" s="3" customFormat="1"/>
    <row r="329" s="3" customFormat="1"/>
    <row r="330" s="3" customFormat="1"/>
    <row r="331" s="3" customFormat="1"/>
    <row r="332" s="3" customFormat="1"/>
    <row r="333" s="3" customFormat="1"/>
    <row r="334" s="3" customFormat="1"/>
    <row r="335" s="3" customFormat="1"/>
    <row r="336" s="3" customFormat="1"/>
    <row r="337" s="3" customFormat="1"/>
    <row r="338" s="3" customFormat="1"/>
    <row r="339" s="3" customFormat="1"/>
    <row r="340" s="3" customFormat="1"/>
    <row r="341" s="3" customFormat="1"/>
    <row r="342" s="3" customFormat="1"/>
  </sheetData>
  <mergeCells count="1">
    <mergeCell ref="A86:O9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9.3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Lavnick, Diana</dc:creator>
  <cp:lastModifiedBy>Pospiech, Ryszard</cp:lastModifiedBy>
  <dcterms:created xsi:type="dcterms:W3CDTF">2015-06-17T07:18:26Z</dcterms:created>
  <dcterms:modified xsi:type="dcterms:W3CDTF">2018-06-04T12:07:51Z</dcterms:modified>
</cp:coreProperties>
</file>