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5" windowWidth="27795" windowHeight="13800"/>
  </bookViews>
  <sheets>
    <sheet name="Table 9.4" sheetId="1" r:id="rId1"/>
  </sheets>
  <calcPr calcId="145621"/>
</workbook>
</file>

<file path=xl/calcChain.xml><?xml version="1.0" encoding="utf-8"?>
<calcChain xmlns="http://schemas.openxmlformats.org/spreadsheetml/2006/main">
  <c r="C15" i="1" l="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K15" i="1"/>
  <c r="B15" i="1"/>
  <c r="B59" i="1"/>
  <c r="C49" i="1"/>
  <c r="D49" i="1"/>
  <c r="E49" i="1"/>
  <c r="F49" i="1"/>
  <c r="G49" i="1"/>
  <c r="H49" i="1"/>
  <c r="I49" i="1"/>
  <c r="J49" i="1"/>
  <c r="K49" i="1"/>
  <c r="L49" i="1"/>
  <c r="M49" i="1"/>
  <c r="N49" i="1"/>
  <c r="O49" i="1"/>
  <c r="P49" i="1"/>
  <c r="Q49" i="1"/>
  <c r="R49" i="1"/>
  <c r="S49" i="1"/>
  <c r="T49" i="1"/>
  <c r="U49" i="1"/>
  <c r="V49" i="1"/>
  <c r="W49" i="1"/>
  <c r="X49" i="1"/>
  <c r="Y49" i="1"/>
  <c r="Z49" i="1"/>
  <c r="AA49" i="1"/>
  <c r="AB49" i="1"/>
  <c r="AC49" i="1"/>
  <c r="AD49" i="1"/>
  <c r="AE49" i="1"/>
  <c r="AF49" i="1"/>
  <c r="AG49" i="1"/>
  <c r="AH49" i="1"/>
  <c r="AI49" i="1"/>
  <c r="AJ49" i="1"/>
  <c r="AK49" i="1"/>
  <c r="AL49" i="1"/>
  <c r="AM49" i="1"/>
  <c r="AN49" i="1"/>
  <c r="AO49" i="1"/>
  <c r="AP49" i="1"/>
  <c r="AQ49" i="1"/>
  <c r="AR49" i="1"/>
  <c r="AS49" i="1"/>
  <c r="AT49" i="1"/>
  <c r="AU49" i="1"/>
  <c r="AV49" i="1"/>
  <c r="AW49" i="1"/>
  <c r="AX49" i="1"/>
  <c r="AY49" i="1"/>
  <c r="AZ49" i="1"/>
  <c r="BA49" i="1"/>
  <c r="BB49" i="1"/>
  <c r="BC49" i="1"/>
  <c r="BD49" i="1"/>
  <c r="BE49" i="1"/>
  <c r="BF49" i="1"/>
  <c r="BG49" i="1"/>
  <c r="B49" i="1"/>
  <c r="B41" i="1" l="1"/>
  <c r="B34" i="1" l="1"/>
  <c r="C7" i="1" l="1"/>
  <c r="D7" i="1"/>
  <c r="E7" i="1"/>
  <c r="F7" i="1"/>
  <c r="G7" i="1"/>
  <c r="H7" i="1"/>
  <c r="I7" i="1"/>
  <c r="J7" i="1"/>
  <c r="K7" i="1"/>
  <c r="L7" i="1"/>
  <c r="M7" i="1"/>
  <c r="N7" i="1"/>
  <c r="O7" i="1"/>
  <c r="P7" i="1"/>
  <c r="Q7" i="1"/>
  <c r="R7" i="1"/>
  <c r="S7" i="1"/>
  <c r="T7" i="1"/>
  <c r="U7" i="1"/>
  <c r="V7" i="1"/>
  <c r="W7" i="1"/>
  <c r="X7" i="1"/>
  <c r="Y7" i="1"/>
  <c r="Z7" i="1"/>
  <c r="AA7" i="1"/>
  <c r="AB7" i="1"/>
  <c r="AC7" i="1"/>
  <c r="AD7" i="1"/>
  <c r="AE7" i="1"/>
  <c r="AF7" i="1"/>
  <c r="AG7" i="1"/>
  <c r="AH7" i="1"/>
  <c r="AI7" i="1"/>
  <c r="AJ7" i="1"/>
  <c r="AK7" i="1"/>
  <c r="AL7" i="1"/>
  <c r="AM7" i="1"/>
  <c r="AN7" i="1"/>
  <c r="AO7" i="1"/>
  <c r="AP7" i="1"/>
  <c r="AQ7" i="1"/>
  <c r="AR7" i="1"/>
  <c r="AS7" i="1"/>
  <c r="AT7" i="1"/>
  <c r="AU7" i="1"/>
  <c r="AV7" i="1"/>
  <c r="AW7" i="1"/>
  <c r="AX7" i="1"/>
  <c r="AY7" i="1"/>
  <c r="AZ7" i="1"/>
  <c r="BA7" i="1"/>
  <c r="BB7" i="1"/>
  <c r="BC7" i="1"/>
  <c r="BD7" i="1"/>
  <c r="BE7" i="1"/>
  <c r="BF7" i="1"/>
  <c r="BG7" i="1"/>
  <c r="B7" i="1"/>
  <c r="C59" i="1" l="1"/>
  <c r="D59" i="1"/>
  <c r="E59" i="1"/>
  <c r="F59" i="1"/>
  <c r="G59" i="1"/>
  <c r="H59" i="1"/>
  <c r="I59" i="1"/>
  <c r="J59" i="1"/>
  <c r="K59" i="1"/>
  <c r="L59" i="1"/>
  <c r="M59" i="1"/>
  <c r="N59" i="1"/>
  <c r="O59" i="1"/>
  <c r="P59" i="1"/>
  <c r="Q59" i="1"/>
  <c r="R59" i="1"/>
  <c r="S59" i="1"/>
  <c r="T59" i="1"/>
  <c r="U59" i="1"/>
  <c r="V59" i="1"/>
  <c r="W59" i="1"/>
  <c r="X59" i="1"/>
  <c r="Y59" i="1"/>
  <c r="Z59" i="1"/>
  <c r="AA59" i="1"/>
  <c r="AB59" i="1"/>
  <c r="AC59" i="1"/>
  <c r="AD59" i="1"/>
  <c r="AE59" i="1"/>
  <c r="AF59" i="1"/>
  <c r="AG59" i="1"/>
  <c r="AH59" i="1"/>
  <c r="AI59" i="1"/>
  <c r="AJ59" i="1"/>
  <c r="AK59" i="1"/>
  <c r="AL59" i="1"/>
  <c r="AM59" i="1"/>
  <c r="AN59" i="1"/>
  <c r="AO59" i="1"/>
  <c r="AP59" i="1"/>
  <c r="AQ59" i="1"/>
  <c r="AR59" i="1"/>
  <c r="AS59" i="1"/>
  <c r="AT59" i="1"/>
  <c r="AU59" i="1"/>
  <c r="AV59" i="1"/>
  <c r="AW59" i="1"/>
  <c r="AX59" i="1"/>
  <c r="AY59" i="1"/>
  <c r="AZ59" i="1"/>
  <c r="BA59" i="1"/>
  <c r="BB59" i="1"/>
  <c r="BC59" i="1"/>
  <c r="BD59" i="1"/>
  <c r="BE59" i="1"/>
  <c r="BF59" i="1"/>
  <c r="BG59" i="1"/>
  <c r="C41" i="1"/>
  <c r="D41" i="1"/>
  <c r="E41" i="1"/>
  <c r="F41" i="1"/>
  <c r="G41" i="1"/>
  <c r="H41"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K41" i="1"/>
  <c r="AL41" i="1"/>
  <c r="AM41" i="1"/>
  <c r="AN41" i="1"/>
  <c r="AO41" i="1"/>
  <c r="AP41" i="1"/>
  <c r="AQ41" i="1"/>
  <c r="AR41" i="1"/>
  <c r="AS41" i="1"/>
  <c r="AT41" i="1"/>
  <c r="AU41" i="1"/>
  <c r="AV41" i="1"/>
  <c r="AW41" i="1"/>
  <c r="AX41" i="1"/>
  <c r="AY41" i="1"/>
  <c r="AZ41" i="1"/>
  <c r="BA41" i="1"/>
  <c r="BB41" i="1"/>
  <c r="BC41" i="1"/>
  <c r="BD41" i="1"/>
  <c r="BE41" i="1"/>
  <c r="BF41" i="1"/>
  <c r="BG41" i="1"/>
  <c r="C34" i="1"/>
  <c r="D34" i="1"/>
  <c r="E34" i="1"/>
  <c r="F34" i="1"/>
  <c r="G34" i="1"/>
  <c r="H34"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K34" i="1"/>
  <c r="AL34" i="1"/>
  <c r="AM34" i="1"/>
  <c r="AN34" i="1"/>
  <c r="AO34" i="1"/>
  <c r="AP34" i="1"/>
  <c r="AQ34" i="1"/>
  <c r="AR34" i="1"/>
  <c r="AS34" i="1"/>
  <c r="AT34" i="1"/>
  <c r="AU34" i="1"/>
  <c r="AV34" i="1"/>
  <c r="AW34" i="1"/>
  <c r="AX34" i="1"/>
  <c r="AY34" i="1"/>
  <c r="AZ34" i="1"/>
  <c r="BA34" i="1"/>
  <c r="BB34" i="1"/>
  <c r="BC34" i="1"/>
  <c r="BD34" i="1"/>
  <c r="BE34" i="1"/>
  <c r="BF34" i="1"/>
  <c r="BG34" i="1"/>
  <c r="C22"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22" i="1"/>
  <c r="AL15" i="1"/>
  <c r="AM15" i="1"/>
  <c r="AN15" i="1"/>
  <c r="AO15" i="1"/>
  <c r="AP15" i="1"/>
  <c r="AQ15" i="1"/>
  <c r="AR15" i="1"/>
  <c r="AS15" i="1"/>
  <c r="AT15" i="1"/>
  <c r="AU15" i="1"/>
  <c r="AV15" i="1"/>
  <c r="AW15" i="1"/>
  <c r="AX15" i="1"/>
  <c r="AY15" i="1"/>
  <c r="AZ15" i="1"/>
  <c r="BA15" i="1"/>
  <c r="BB15" i="1"/>
  <c r="BC15" i="1"/>
  <c r="BD15" i="1"/>
  <c r="BE15" i="1"/>
  <c r="BF15" i="1"/>
  <c r="BG15" i="1"/>
  <c r="C4" i="1"/>
  <c r="D4"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4" i="1"/>
  <c r="BG57" i="1" l="1"/>
  <c r="J57" i="1"/>
  <c r="J60" i="1" s="1"/>
  <c r="H57" i="1"/>
  <c r="H60" i="1" s="1"/>
  <c r="F57" i="1"/>
  <c r="F60" i="1" s="1"/>
  <c r="D57" i="1"/>
  <c r="D60" i="1" s="1"/>
  <c r="P57" i="1"/>
  <c r="P60" i="1" s="1"/>
  <c r="N57" i="1"/>
  <c r="N60" i="1" s="1"/>
  <c r="BE57" i="1"/>
  <c r="BE60" i="1" s="1"/>
  <c r="BC57" i="1"/>
  <c r="BC60" i="1" s="1"/>
  <c r="BA57" i="1"/>
  <c r="BA60" i="1" s="1"/>
  <c r="AY57" i="1"/>
  <c r="AY60" i="1" s="1"/>
  <c r="AW57" i="1"/>
  <c r="AW60" i="1" s="1"/>
  <c r="AU57" i="1"/>
  <c r="AU60" i="1" s="1"/>
  <c r="AS57" i="1"/>
  <c r="AS60" i="1" s="1"/>
  <c r="AQ57" i="1"/>
  <c r="AQ60" i="1" s="1"/>
  <c r="AO57" i="1"/>
  <c r="AO60" i="1" s="1"/>
  <c r="AM57" i="1"/>
  <c r="AM60" i="1" s="1"/>
  <c r="AK57" i="1"/>
  <c r="AK60" i="1" s="1"/>
  <c r="AI57" i="1"/>
  <c r="AI60" i="1" s="1"/>
  <c r="AG57" i="1"/>
  <c r="AG60" i="1" s="1"/>
  <c r="AE57" i="1"/>
  <c r="AE60" i="1" s="1"/>
  <c r="AC57" i="1"/>
  <c r="AC60" i="1" s="1"/>
  <c r="AA57" i="1"/>
  <c r="AA60" i="1" s="1"/>
  <c r="Y57" i="1"/>
  <c r="Y60" i="1" s="1"/>
  <c r="W57" i="1"/>
  <c r="W60" i="1" s="1"/>
  <c r="U57" i="1"/>
  <c r="U60" i="1" s="1"/>
  <c r="S57" i="1"/>
  <c r="S60" i="1" s="1"/>
  <c r="Q57" i="1"/>
  <c r="Q60" i="1" s="1"/>
  <c r="O57" i="1"/>
  <c r="O60" i="1" s="1"/>
  <c r="M57" i="1"/>
  <c r="M60" i="1" s="1"/>
  <c r="K57" i="1"/>
  <c r="K60" i="1" s="1"/>
  <c r="I57" i="1"/>
  <c r="I60" i="1" s="1"/>
  <c r="G57" i="1"/>
  <c r="G60" i="1" s="1"/>
  <c r="E57" i="1"/>
  <c r="E60" i="1" s="1"/>
  <c r="C57" i="1"/>
  <c r="C60" i="1" s="1"/>
  <c r="B57" i="1"/>
  <c r="B60" i="1" s="1"/>
  <c r="BF57" i="1"/>
  <c r="BF60" i="1" s="1"/>
  <c r="BD57" i="1"/>
  <c r="BD60" i="1" s="1"/>
  <c r="BB57" i="1"/>
  <c r="BB60" i="1" s="1"/>
  <c r="AZ57" i="1"/>
  <c r="AZ60" i="1" s="1"/>
  <c r="AX57" i="1"/>
  <c r="AX60" i="1" s="1"/>
  <c r="AV57" i="1"/>
  <c r="AV60" i="1" s="1"/>
  <c r="AT57" i="1"/>
  <c r="AT60" i="1" s="1"/>
  <c r="AR57" i="1"/>
  <c r="AR60" i="1" s="1"/>
  <c r="AP57" i="1"/>
  <c r="AP60" i="1" s="1"/>
  <c r="AN57" i="1"/>
  <c r="AN60" i="1" s="1"/>
  <c r="AL57" i="1"/>
  <c r="AL60" i="1" s="1"/>
  <c r="AJ57" i="1"/>
  <c r="AJ60" i="1" s="1"/>
  <c r="AH57" i="1"/>
  <c r="AH60" i="1" s="1"/>
  <c r="AF57" i="1"/>
  <c r="AF60" i="1" s="1"/>
  <c r="AD57" i="1"/>
  <c r="AD60" i="1" s="1"/>
  <c r="AB57" i="1"/>
  <c r="AB60" i="1" s="1"/>
  <c r="Z57" i="1"/>
  <c r="Z60" i="1" s="1"/>
  <c r="X57" i="1"/>
  <c r="X60" i="1" s="1"/>
  <c r="V57" i="1"/>
  <c r="V60" i="1" s="1"/>
  <c r="T57" i="1"/>
  <c r="T60" i="1" s="1"/>
  <c r="R57" i="1"/>
  <c r="R60" i="1" s="1"/>
  <c r="L57" i="1"/>
  <c r="L60" i="1" s="1"/>
  <c r="BG60" i="1" l="1"/>
</calcChain>
</file>

<file path=xl/sharedStrings.xml><?xml version="1.0" encoding="utf-8"?>
<sst xmlns="http://schemas.openxmlformats.org/spreadsheetml/2006/main" count="210" uniqueCount="62">
  <si>
    <t>United States</t>
  </si>
  <si>
    <t>Argentina</t>
  </si>
  <si>
    <t>Colombia</t>
  </si>
  <si>
    <t>Mexico</t>
  </si>
  <si>
    <t>Others</t>
  </si>
  <si>
    <t>Azerbaijan</t>
  </si>
  <si>
    <t>Kazakhstan</t>
  </si>
  <si>
    <t>Russia</t>
  </si>
  <si>
    <t>Turkmenistan</t>
  </si>
  <si>
    <t>Uzbekistan</t>
  </si>
  <si>
    <t>Denmark</t>
  </si>
  <si>
    <t>Norway</t>
  </si>
  <si>
    <t>United Kingdom</t>
  </si>
  <si>
    <t>Iraq</t>
  </si>
  <si>
    <t>Oman</t>
  </si>
  <si>
    <t>Qatar</t>
  </si>
  <si>
    <t>United Arab Emirates</t>
  </si>
  <si>
    <t>Algeria</t>
  </si>
  <si>
    <t>Angola</t>
  </si>
  <si>
    <t>Egypt</t>
  </si>
  <si>
    <t>Libya</t>
  </si>
  <si>
    <t>Nigeria</t>
  </si>
  <si>
    <t>Brunei</t>
  </si>
  <si>
    <t>Indonesia</t>
  </si>
  <si>
    <t>Malaysia</t>
  </si>
  <si>
    <t>Australia</t>
  </si>
  <si>
    <t>of which</t>
  </si>
  <si>
    <t>OPEC</t>
  </si>
  <si>
    <t>OECD</t>
  </si>
  <si>
    <t>FSU</t>
  </si>
  <si>
    <t>IR Iran</t>
  </si>
  <si>
    <t>North America</t>
  </si>
  <si>
    <t>Canada</t>
  </si>
  <si>
    <t>Latin America</t>
  </si>
  <si>
    <t>Bolivia</t>
  </si>
  <si>
    <t>Western Europe</t>
  </si>
  <si>
    <t>Austria</t>
  </si>
  <si>
    <t>Belgium</t>
  </si>
  <si>
    <t>France</t>
  </si>
  <si>
    <t>Germany</t>
  </si>
  <si>
    <t>Italy</t>
  </si>
  <si>
    <t>Netherlands</t>
  </si>
  <si>
    <t>Spain</t>
  </si>
  <si>
    <t>Middle East</t>
  </si>
  <si>
    <t>Africa</t>
  </si>
  <si>
    <t>Equatorial Guinea</t>
  </si>
  <si>
    <t>Asia and Pacific</t>
  </si>
  <si>
    <t>Afghanistan</t>
  </si>
  <si>
    <t>Myanmar</t>
  </si>
  <si>
    <t xml:space="preserve">Notes: </t>
  </si>
  <si>
    <t>OPEC percentage</t>
  </si>
  <si>
    <t>Total world</t>
  </si>
  <si>
    <t>Trinidad &amp; Tobago</t>
  </si>
  <si>
    <r>
      <rPr>
        <b/>
        <i/>
        <u/>
        <sz val="11"/>
        <color theme="1"/>
        <rFont val="Calibri"/>
        <family val="2"/>
        <scheme val="minor"/>
      </rPr>
      <t>Disclaimer:</t>
    </r>
    <r>
      <rPr>
        <i/>
        <sz val="11"/>
        <color theme="1"/>
        <rFont val="Calibri"/>
        <family val="2"/>
        <scheme val="minor"/>
      </rPr>
      <t xml:space="preserve"> The data contained in the OPEC Annual Statistical Bulletin (the ‘ASB’) is historical and obtained directly from OPEC Member Countries and third parties listed in the publication.
Whilst reasonable efforts have been made to ensure the accuracy of the ASB’s content,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ASB is not intended as a benchmark or input data to a benchmark. Definition of terms, as well as names and boundaries on any maps, shall not be regarded as authoritative.
The information contained in the ASB, unless copyrighted by a third party, may be used and/or reproduced for research, educational and other non-commercial purposes without the OPEC Secretariat’s prior written permission provided that OPEC is fully acknowledged as the copyright holder. Written permission from the OPEC Secretariat is required for any commercial
use.</t>
    </r>
  </si>
  <si>
    <r>
      <t xml:space="preserve">Table 9.4: World natural gas exports by country </t>
    </r>
    <r>
      <rPr>
        <i/>
        <sz val="12"/>
        <rFont val="Calibri"/>
        <family val="2"/>
      </rPr>
      <t>(m standard cu m)</t>
    </r>
  </si>
  <si>
    <t>Section 9 — Natural gas data</t>
  </si>
  <si>
    <t>na</t>
  </si>
  <si>
    <t>1.  Up to 1995, FSU countries  are included in the total of Eastern Europe and Eurasia.</t>
  </si>
  <si>
    <t>© 2018 Organization of the Petroleum Exporting Countries</t>
  </si>
  <si>
    <t>Peru</t>
  </si>
  <si>
    <r>
      <t>Eastern Europe and Eurasia</t>
    </r>
    <r>
      <rPr>
        <b/>
        <vertAlign val="superscript"/>
        <sz val="10"/>
        <color rgb="FFC66520"/>
        <rFont val="Calibri"/>
        <family val="2"/>
        <scheme val="minor"/>
      </rPr>
      <t>1</t>
    </r>
  </si>
  <si>
    <t>Data may include re-xports and natural gas in transit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</si>
</sst>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00\ _€_-;\-* #,##0.00\ _€_-;_-* &quot;-&quot;??\ _€_-;_-@_-"/>
    <numFmt numFmtId="166" formatCode="0.0%"/>
    <numFmt numFmtId="167" formatCode="#,##0.000"/>
  </numFmts>
  <fonts count="19" x14ac:knownFonts="1">
    <font>
      <sz val="11"/>
      <color theme="1"/>
      <name val="Calibri"/>
      <family val="2"/>
      <scheme val="minor"/>
    </font>
    <font>
      <i/>
      <sz val="12"/>
      <name val="Calibri"/>
      <family val="2"/>
    </font>
    <font>
      <sz val="10"/>
      <color theme="1"/>
      <name val="Calibri"/>
      <family val="2"/>
      <scheme val="minor"/>
    </font>
    <font>
      <b/>
      <sz val="10"/>
      <color theme="1"/>
      <name val="Calibri"/>
      <family val="2"/>
      <scheme val="minor"/>
    </font>
    <font>
      <b/>
      <sz val="12"/>
      <color theme="0"/>
      <name val="Calibri"/>
      <family val="2"/>
      <scheme val="minor"/>
    </font>
    <font>
      <b/>
      <sz val="12"/>
      <name val="Calibri"/>
      <family val="2"/>
      <scheme val="minor"/>
    </font>
    <font>
      <i/>
      <sz val="10"/>
      <color theme="1"/>
      <name val="Calibri"/>
      <family val="2"/>
      <scheme val="minor"/>
    </font>
    <font>
      <b/>
      <sz val="10"/>
      <color rgb="FFC66520"/>
      <name val="Calibri"/>
      <family val="2"/>
      <scheme val="minor"/>
    </font>
    <font>
      <sz val="11"/>
      <color rgb="FFC66520"/>
      <name val="Calibri"/>
      <family val="2"/>
      <scheme val="minor"/>
    </font>
    <font>
      <sz val="10"/>
      <color rgb="FF00B0F0"/>
      <name val="Calibri"/>
      <family val="2"/>
    </font>
    <font>
      <i/>
      <sz val="11"/>
      <color theme="1"/>
      <name val="Calibri"/>
      <family val="2"/>
      <scheme val="minor"/>
    </font>
    <font>
      <b/>
      <i/>
      <u/>
      <sz val="11"/>
      <color theme="1"/>
      <name val="Calibri"/>
      <family val="2"/>
      <scheme val="minor"/>
    </font>
    <font>
      <b/>
      <vertAlign val="superscript"/>
      <sz val="10"/>
      <color rgb="FFC66520"/>
      <name val="Calibri"/>
      <family val="2"/>
      <scheme val="minor"/>
    </font>
    <font>
      <sz val="11"/>
      <color theme="1"/>
      <name val="Calibri"/>
      <family val="2"/>
      <scheme val="minor"/>
    </font>
    <font>
      <sz val="10"/>
      <name val="Arial"/>
      <family val="2"/>
    </font>
    <font>
      <sz val="9"/>
      <name val="Arial"/>
      <family val="2"/>
    </font>
    <font>
      <b/>
      <sz val="14"/>
      <color indexed="18"/>
      <name val="Arial"/>
      <family val="2"/>
    </font>
    <font>
      <sz val="11"/>
      <color theme="1"/>
      <name val="Courier New"/>
      <family val="3"/>
    </font>
    <font>
      <u/>
      <sz val="10"/>
      <color indexed="12"/>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66520"/>
        <bgColor indexed="64"/>
      </patternFill>
    </fill>
    <fill>
      <patternFill patternType="solid">
        <fgColor indexed="43"/>
        <bgColor indexed="64"/>
      </patternFill>
    </fill>
    <fill>
      <patternFill patternType="solid">
        <fgColor indexed="47"/>
        <bgColor indexed="64"/>
      </patternFill>
    </fill>
    <fill>
      <patternFill patternType="solid">
        <fgColor indexed="4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0">
    <xf numFmtId="0" fontId="0"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5" borderId="0" applyNumberFormat="0" applyBorder="0" applyAlignment="0">
      <protection hidden="1"/>
    </xf>
    <xf numFmtId="0" fontId="14" fillId="6" borderId="0" applyNumberFormat="0" applyFont="0" applyBorder="0" applyAlignment="0"/>
    <xf numFmtId="0" fontId="14" fillId="6" borderId="0" applyNumberFormat="0" applyFont="0" applyBorder="0" applyAlignment="0"/>
    <xf numFmtId="0" fontId="14" fillId="6" borderId="0" applyNumberFormat="0" applyFont="0" applyBorder="0" applyAlignment="0"/>
    <xf numFmtId="0" fontId="14" fillId="6" borderId="0" applyNumberFormat="0" applyFont="0" applyBorder="0" applyAlignment="0"/>
    <xf numFmtId="41" fontId="14" fillId="0" borderId="0" applyFont="0" applyFill="0" applyBorder="0" applyAlignment="0" applyProtection="0"/>
    <xf numFmtId="43" fontId="14" fillId="0" borderId="0" applyFont="0" applyFill="0" applyBorder="0" applyAlignment="0" applyProtection="0"/>
    <xf numFmtId="42" fontId="14" fillId="0" borderId="0" applyFont="0" applyFill="0" applyBorder="0" applyAlignment="0" applyProtection="0"/>
    <xf numFmtId="44" fontId="14" fillId="0" borderId="0" applyFont="0" applyFill="0" applyBorder="0" applyAlignment="0" applyProtection="0"/>
    <xf numFmtId="0" fontId="15" fillId="0" borderId="0"/>
    <xf numFmtId="0" fontId="14" fillId="0" borderId="0"/>
    <xf numFmtId="0" fontId="14" fillId="0" borderId="0"/>
    <xf numFmtId="0" fontId="14" fillId="0" borderId="0"/>
    <xf numFmtId="0" fontId="13" fillId="0" borderId="0"/>
    <xf numFmtId="0" fontId="14" fillId="0" borderId="0"/>
    <xf numFmtId="0" fontId="14" fillId="0" borderId="0"/>
    <xf numFmtId="0" fontId="14" fillId="0" borderId="0"/>
    <xf numFmtId="0" fontId="16" fillId="7" borderId="1">
      <alignment horizontal="center" vertical="center"/>
    </xf>
    <xf numFmtId="9" fontId="14" fillId="0" borderId="0" applyFont="0" applyFill="0" applyBorder="0" applyAlignment="0" applyProtection="0"/>
    <xf numFmtId="0" fontId="18" fillId="0" borderId="0" applyNumberFormat="0" applyFill="0" applyBorder="0" applyAlignment="0" applyProtection="0">
      <alignment vertical="top"/>
      <protection locked="0"/>
    </xf>
    <xf numFmtId="165" fontId="13" fillId="0" borderId="0" applyFont="0" applyFill="0" applyBorder="0" applyAlignment="0" applyProtection="0"/>
    <xf numFmtId="0" fontId="14" fillId="0" borderId="0"/>
    <xf numFmtId="0" fontId="14" fillId="0" borderId="0"/>
    <xf numFmtId="0" fontId="14" fillId="0" borderId="0"/>
    <xf numFmtId="9" fontId="13" fillId="0" borderId="0" applyFont="0" applyFill="0" applyBorder="0" applyAlignment="0" applyProtection="0"/>
  </cellStyleXfs>
  <cellXfs count="32">
    <xf numFmtId="0" fontId="0" fillId="0" borderId="0" xfId="0"/>
    <xf numFmtId="0" fontId="2" fillId="2" borderId="0" xfId="0" applyFont="1" applyFill="1" applyAlignment="1">
      <alignment vertical="center" wrapText="1"/>
    </xf>
    <xf numFmtId="0" fontId="3" fillId="2" borderId="0" xfId="0" applyFont="1" applyFill="1" applyAlignment="1">
      <alignment vertical="center" wrapText="1"/>
    </xf>
    <xf numFmtId="0" fontId="0" fillId="3" borderId="0" xfId="0" applyFill="1" applyAlignment="1">
      <alignment vertical="center"/>
    </xf>
    <xf numFmtId="0" fontId="2" fillId="3" borderId="0" xfId="0" applyFont="1" applyFill="1" applyAlignment="1">
      <alignment vertical="center"/>
    </xf>
    <xf numFmtId="0" fontId="4" fillId="3" borderId="0" xfId="0" applyFont="1" applyFill="1" applyAlignment="1">
      <alignment horizontal="center" vertical="center" wrapText="1"/>
    </xf>
    <xf numFmtId="0" fontId="5" fillId="3" borderId="0" xfId="0" applyFont="1" applyFill="1" applyAlignment="1">
      <alignment horizontal="left" vertical="center" wrapText="1"/>
    </xf>
    <xf numFmtId="0" fontId="2" fillId="3" borderId="0" xfId="0" applyFont="1" applyFill="1" applyAlignment="1">
      <alignment vertical="center" wrapText="1"/>
    </xf>
    <xf numFmtId="0" fontId="0" fillId="3" borderId="0" xfId="0" applyFill="1"/>
    <xf numFmtId="0" fontId="6" fillId="3" borderId="0" xfId="0" applyFont="1" applyFill="1" applyAlignment="1">
      <alignment vertical="center"/>
    </xf>
    <xf numFmtId="0" fontId="4" fillId="3" borderId="0" xfId="0" applyFont="1" applyFill="1" applyAlignment="1">
      <alignment horizontal="left" vertical="center" wrapText="1"/>
    </xf>
    <xf numFmtId="0" fontId="4" fillId="4" borderId="0" xfId="0" applyFont="1" applyFill="1" applyAlignment="1">
      <alignment horizontal="left" vertical="center" wrapText="1"/>
    </xf>
    <xf numFmtId="0" fontId="7" fillId="3" borderId="0" xfId="0" applyFont="1" applyFill="1" applyAlignment="1">
      <alignment vertical="center" wrapText="1"/>
    </xf>
    <xf numFmtId="0" fontId="8" fillId="3" borderId="0" xfId="0" applyFont="1" applyFill="1" applyAlignment="1">
      <alignment vertical="center"/>
    </xf>
    <xf numFmtId="0" fontId="7" fillId="3" borderId="0" xfId="0" applyFont="1" applyFill="1" applyAlignment="1">
      <alignment vertical="center"/>
    </xf>
    <xf numFmtId="0" fontId="3" fillId="3" borderId="0" xfId="0" applyFont="1" applyFill="1" applyAlignment="1">
      <alignment vertical="center"/>
    </xf>
    <xf numFmtId="164" fontId="2" fillId="3" borderId="0" xfId="0" applyNumberFormat="1" applyFont="1" applyFill="1" applyAlignment="1">
      <alignment vertical="center"/>
    </xf>
    <xf numFmtId="3" fontId="7" fillId="3" borderId="0" xfId="0" applyNumberFormat="1" applyFont="1" applyFill="1" applyAlignment="1">
      <alignment horizontal="right" vertical="center" wrapText="1"/>
    </xf>
    <xf numFmtId="3" fontId="2" fillId="3" borderId="0" xfId="0" applyNumberFormat="1" applyFont="1" applyFill="1" applyAlignment="1">
      <alignment horizontal="right" vertical="center" wrapText="1"/>
    </xf>
    <xf numFmtId="3" fontId="7" fillId="3" borderId="0" xfId="0" applyNumberFormat="1" applyFont="1" applyFill="1" applyAlignment="1">
      <alignment horizontal="right" vertical="center"/>
    </xf>
    <xf numFmtId="3" fontId="2" fillId="3" borderId="0" xfId="0" applyNumberFormat="1" applyFont="1" applyFill="1" applyAlignment="1">
      <alignment horizontal="right" vertical="center"/>
    </xf>
    <xf numFmtId="164" fontId="6" fillId="3" borderId="0" xfId="0" applyNumberFormat="1" applyFont="1" applyFill="1" applyAlignment="1">
      <alignment vertical="center"/>
    </xf>
    <xf numFmtId="0" fontId="2" fillId="3" borderId="0" xfId="0" applyFont="1" applyFill="1"/>
    <xf numFmtId="0" fontId="9" fillId="3" borderId="0" xfId="0" applyFont="1" applyFill="1" applyBorder="1"/>
    <xf numFmtId="3" fontId="8" fillId="3" borderId="0" xfId="0" applyNumberFormat="1" applyFont="1" applyFill="1" applyAlignment="1">
      <alignment vertical="center"/>
    </xf>
    <xf numFmtId="3" fontId="0" fillId="3" borderId="0" xfId="0" applyNumberFormat="1" applyFill="1" applyAlignment="1">
      <alignment vertical="center"/>
    </xf>
    <xf numFmtId="0" fontId="17" fillId="0" borderId="0" xfId="0" applyFont="1" applyFill="1"/>
    <xf numFmtId="3" fontId="2" fillId="3" borderId="0" xfId="0" applyNumberFormat="1" applyFont="1" applyFill="1" applyAlignment="1">
      <alignment horizontal="right" vertical="center" wrapText="1"/>
    </xf>
    <xf numFmtId="0" fontId="2" fillId="3" borderId="0" xfId="0" applyFont="1" applyFill="1" applyAlignment="1">
      <alignment vertical="center" wrapText="1"/>
    </xf>
    <xf numFmtId="166" fontId="0" fillId="3" borderId="0" xfId="29" applyNumberFormat="1" applyFont="1" applyFill="1" applyAlignment="1">
      <alignment vertical="center"/>
    </xf>
    <xf numFmtId="167" fontId="2" fillId="3" borderId="0" xfId="0" applyNumberFormat="1" applyFont="1" applyFill="1" applyAlignment="1">
      <alignment horizontal="right" vertical="center"/>
    </xf>
    <xf numFmtId="0" fontId="10" fillId="3" borderId="0" xfId="0" applyFont="1" applyFill="1" applyAlignment="1">
      <alignment horizontal="left" vertical="top" wrapText="1"/>
    </xf>
  </cellXfs>
  <cellStyles count="30">
    <cellStyle name="Comma 2" xfId="3"/>
    <cellStyle name="Comma 2 2" xfId="4"/>
    <cellStyle name="Comma 3" xfId="2"/>
    <cellStyle name="Comma 4" xfId="25"/>
    <cellStyle name="Cover" xfId="5"/>
    <cellStyle name="Hyperlink 2" xfId="24"/>
    <cellStyle name="Menu" xfId="6"/>
    <cellStyle name="Menu 2" xfId="7"/>
    <cellStyle name="Menu 2 2" xfId="8"/>
    <cellStyle name="Menu 3" xfId="9"/>
    <cellStyle name="Milliers [0]_ElecTimeSeries" xfId="10"/>
    <cellStyle name="Milliers_ElecTimeSeries" xfId="11"/>
    <cellStyle name="Monétaire [0]_ElecTimeSeries" xfId="12"/>
    <cellStyle name="Monétaire_ElecTimeSeries" xfId="13"/>
    <cellStyle name="Normal" xfId="0" builtinId="0"/>
    <cellStyle name="Normal 2" xfId="14"/>
    <cellStyle name="Normal 2 2" xfId="15"/>
    <cellStyle name="Normal 2 2 2" xfId="26"/>
    <cellStyle name="Normal 2 3" xfId="27"/>
    <cellStyle name="Normal 2 3 2" xfId="28"/>
    <cellStyle name="Normal 3" xfId="16"/>
    <cellStyle name="Normal 3 2" xfId="17"/>
    <cellStyle name="Normal 4" xfId="18"/>
    <cellStyle name="Normal 5" xfId="19"/>
    <cellStyle name="Normal 6" xfId="20"/>
    <cellStyle name="Normal 6 2" xfId="21"/>
    <cellStyle name="Normal 7" xfId="1"/>
    <cellStyle name="Percent" xfId="29" builtinId="5"/>
    <cellStyle name="Percent 2" xfId="23"/>
    <cellStyle name="Year" xfId="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N362"/>
  <sheetViews>
    <sheetView tabSelected="1" zoomScaleNormal="100" workbookViewId="0">
      <pane xSplit="1" ySplit="3" topLeftCell="AN4" activePane="bottomRight" state="frozen"/>
      <selection pane="topRight" activeCell="B1" sqref="B1"/>
      <selection pane="bottomLeft" activeCell="A4" sqref="A4"/>
      <selection pane="bottomRight"/>
    </sheetView>
  </sheetViews>
  <sheetFormatPr defaultRowHeight="15" x14ac:dyDescent="0.25"/>
  <cols>
    <col min="1" max="1" width="36.28515625" style="8" customWidth="1"/>
    <col min="2" max="62" width="9.7109375" style="8" customWidth="1"/>
    <col min="63" max="16384" width="9.140625" style="8"/>
  </cols>
  <sheetData>
    <row r="1" spans="1:63" ht="16.5" customHeight="1" x14ac:dyDescent="0.25">
      <c r="A1" s="11" t="s">
        <v>55</v>
      </c>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5"/>
      <c r="BA1" s="5"/>
      <c r="BB1" s="5"/>
      <c r="BC1" s="5"/>
      <c r="BD1" s="5"/>
      <c r="BE1" s="5"/>
    </row>
    <row r="2" spans="1:63" s="3" customFormat="1" ht="50.25" customHeight="1" x14ac:dyDescent="0.25">
      <c r="A2" s="6" t="s">
        <v>54</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5"/>
      <c r="BE2" s="5"/>
    </row>
    <row r="3" spans="1:63" s="3" customFormat="1" ht="31.5" customHeight="1" x14ac:dyDescent="0.25">
      <c r="A3" s="1"/>
      <c r="B3" s="2">
        <v>1960</v>
      </c>
      <c r="C3" s="2">
        <v>1961</v>
      </c>
      <c r="D3" s="2">
        <v>1962</v>
      </c>
      <c r="E3" s="2">
        <v>1963</v>
      </c>
      <c r="F3" s="2">
        <v>1964</v>
      </c>
      <c r="G3" s="2">
        <v>1965</v>
      </c>
      <c r="H3" s="2">
        <v>1966</v>
      </c>
      <c r="I3" s="2">
        <v>1967</v>
      </c>
      <c r="J3" s="2">
        <v>1968</v>
      </c>
      <c r="K3" s="2">
        <v>1969</v>
      </c>
      <c r="L3" s="2">
        <v>1970</v>
      </c>
      <c r="M3" s="2">
        <v>1971</v>
      </c>
      <c r="N3" s="2">
        <v>1972</v>
      </c>
      <c r="O3" s="2">
        <v>1973</v>
      </c>
      <c r="P3" s="2">
        <v>1974</v>
      </c>
      <c r="Q3" s="2">
        <v>1975</v>
      </c>
      <c r="R3" s="2">
        <v>1976</v>
      </c>
      <c r="S3" s="2">
        <v>1977</v>
      </c>
      <c r="T3" s="2">
        <v>1978</v>
      </c>
      <c r="U3" s="2">
        <v>1979</v>
      </c>
      <c r="V3" s="2">
        <v>1980</v>
      </c>
      <c r="W3" s="2">
        <v>1981</v>
      </c>
      <c r="X3" s="2">
        <v>1982</v>
      </c>
      <c r="Y3" s="2">
        <v>1983</v>
      </c>
      <c r="Z3" s="2">
        <v>1984</v>
      </c>
      <c r="AA3" s="2">
        <v>1985</v>
      </c>
      <c r="AB3" s="2">
        <v>1986</v>
      </c>
      <c r="AC3" s="2">
        <v>1987</v>
      </c>
      <c r="AD3" s="2">
        <v>1988</v>
      </c>
      <c r="AE3" s="2">
        <v>1989</v>
      </c>
      <c r="AF3" s="2">
        <v>1990</v>
      </c>
      <c r="AG3" s="2">
        <v>1991</v>
      </c>
      <c r="AH3" s="2">
        <v>1992</v>
      </c>
      <c r="AI3" s="2">
        <v>1993</v>
      </c>
      <c r="AJ3" s="2">
        <v>1994</v>
      </c>
      <c r="AK3" s="2">
        <v>1995</v>
      </c>
      <c r="AL3" s="2">
        <v>1996</v>
      </c>
      <c r="AM3" s="2">
        <v>1997</v>
      </c>
      <c r="AN3" s="2">
        <v>1998</v>
      </c>
      <c r="AO3" s="2">
        <v>1999</v>
      </c>
      <c r="AP3" s="2">
        <v>2000</v>
      </c>
      <c r="AQ3" s="2">
        <v>2001</v>
      </c>
      <c r="AR3" s="2">
        <v>2002</v>
      </c>
      <c r="AS3" s="2">
        <v>2003</v>
      </c>
      <c r="AT3" s="2">
        <v>2004</v>
      </c>
      <c r="AU3" s="2">
        <v>2005</v>
      </c>
      <c r="AV3" s="2">
        <v>2006</v>
      </c>
      <c r="AW3" s="2">
        <v>2007</v>
      </c>
      <c r="AX3" s="2">
        <v>2008</v>
      </c>
      <c r="AY3" s="2">
        <v>2009</v>
      </c>
      <c r="AZ3" s="2">
        <v>2010</v>
      </c>
      <c r="BA3" s="2">
        <v>2011</v>
      </c>
      <c r="BB3" s="2">
        <v>2012</v>
      </c>
      <c r="BC3" s="2">
        <v>2013</v>
      </c>
      <c r="BD3" s="2">
        <v>2014</v>
      </c>
      <c r="BE3" s="2">
        <v>2015</v>
      </c>
      <c r="BF3" s="2">
        <v>2016</v>
      </c>
      <c r="BG3" s="2">
        <v>2017</v>
      </c>
    </row>
    <row r="4" spans="1:63" s="13" customFormat="1" x14ac:dyDescent="0.25">
      <c r="A4" s="12" t="s">
        <v>31</v>
      </c>
      <c r="B4" s="17">
        <f>SUM(B5:B6)</f>
        <v>3570</v>
      </c>
      <c r="C4" s="17">
        <f t="shared" ref="C4:BG4" si="0">SUM(C5:C6)</f>
        <v>5211</v>
      </c>
      <c r="D4" s="17">
        <f t="shared" si="0"/>
        <v>10154</v>
      </c>
      <c r="E4" s="17">
        <f t="shared" si="0"/>
        <v>10616</v>
      </c>
      <c r="F4" s="17">
        <f t="shared" si="0"/>
        <v>11659</v>
      </c>
      <c r="G4" s="17">
        <f t="shared" si="0"/>
        <v>12237</v>
      </c>
      <c r="H4" s="17">
        <f t="shared" si="0"/>
        <v>13782</v>
      </c>
      <c r="I4" s="17">
        <f t="shared" si="0"/>
        <v>16844</v>
      </c>
      <c r="J4" s="17">
        <f t="shared" si="0"/>
        <v>19772</v>
      </c>
      <c r="K4" s="17">
        <f t="shared" si="0"/>
        <v>20712</v>
      </c>
      <c r="L4" s="17">
        <f t="shared" si="0"/>
        <v>23920</v>
      </c>
      <c r="M4" s="17">
        <f t="shared" si="0"/>
        <v>28113</v>
      </c>
      <c r="N4" s="17">
        <f t="shared" si="0"/>
        <v>30790</v>
      </c>
      <c r="O4" s="17">
        <f t="shared" si="0"/>
        <v>31292</v>
      </c>
      <c r="P4" s="17">
        <f t="shared" si="0"/>
        <v>29332</v>
      </c>
      <c r="Q4" s="17">
        <f t="shared" si="0"/>
        <v>28820</v>
      </c>
      <c r="R4" s="17">
        <f t="shared" si="0"/>
        <v>28710</v>
      </c>
      <c r="S4" s="17">
        <f t="shared" si="0"/>
        <v>29670</v>
      </c>
      <c r="T4" s="17">
        <f t="shared" si="0"/>
        <v>26320</v>
      </c>
      <c r="U4" s="17">
        <f t="shared" si="0"/>
        <v>29780</v>
      </c>
      <c r="V4" s="17">
        <f t="shared" si="0"/>
        <v>23820</v>
      </c>
      <c r="W4" s="17">
        <f t="shared" si="0"/>
        <v>23120</v>
      </c>
      <c r="X4" s="17">
        <f t="shared" si="0"/>
        <v>23520</v>
      </c>
      <c r="Y4" s="17">
        <f t="shared" si="0"/>
        <v>21620</v>
      </c>
      <c r="Z4" s="17">
        <f t="shared" si="0"/>
        <v>22800</v>
      </c>
      <c r="AA4" s="17">
        <f t="shared" si="0"/>
        <v>27580</v>
      </c>
      <c r="AB4" s="17">
        <f t="shared" si="0"/>
        <v>22700</v>
      </c>
      <c r="AC4" s="17">
        <f t="shared" si="0"/>
        <v>29420</v>
      </c>
      <c r="AD4" s="17">
        <f t="shared" si="0"/>
        <v>37660</v>
      </c>
      <c r="AE4" s="17">
        <f t="shared" si="0"/>
        <v>40080</v>
      </c>
      <c r="AF4" s="17">
        <f t="shared" si="0"/>
        <v>43130</v>
      </c>
      <c r="AG4" s="17">
        <f t="shared" si="0"/>
        <v>51030</v>
      </c>
      <c r="AH4" s="17">
        <f t="shared" si="0"/>
        <v>63680</v>
      </c>
      <c r="AI4" s="17">
        <f t="shared" si="0"/>
        <v>66370</v>
      </c>
      <c r="AJ4" s="17">
        <f t="shared" si="0"/>
        <v>75340</v>
      </c>
      <c r="AK4" s="17">
        <f t="shared" si="0"/>
        <v>83200</v>
      </c>
      <c r="AL4" s="17">
        <f t="shared" si="0"/>
        <v>84100</v>
      </c>
      <c r="AM4" s="17">
        <f t="shared" si="0"/>
        <v>87830</v>
      </c>
      <c r="AN4" s="17">
        <f t="shared" si="0"/>
        <v>91780</v>
      </c>
      <c r="AO4" s="17">
        <f t="shared" si="0"/>
        <v>99990</v>
      </c>
      <c r="AP4" s="17">
        <f t="shared" si="0"/>
        <v>109040</v>
      </c>
      <c r="AQ4" s="17">
        <f t="shared" si="0"/>
        <v>116880</v>
      </c>
      <c r="AR4" s="17">
        <f t="shared" si="0"/>
        <v>121640</v>
      </c>
      <c r="AS4" s="17">
        <f t="shared" si="0"/>
        <v>118410</v>
      </c>
      <c r="AT4" s="17">
        <f t="shared" si="0"/>
        <v>123460</v>
      </c>
      <c r="AU4" s="17">
        <f t="shared" si="0"/>
        <v>126899</v>
      </c>
      <c r="AV4" s="17">
        <f t="shared" si="0"/>
        <v>122590</v>
      </c>
      <c r="AW4" s="17">
        <f t="shared" si="0"/>
        <v>133182</v>
      </c>
      <c r="AX4" s="17">
        <f t="shared" si="0"/>
        <v>130708</v>
      </c>
      <c r="AY4" s="17">
        <f t="shared" si="0"/>
        <v>124176</v>
      </c>
      <c r="AZ4" s="17">
        <f t="shared" si="0"/>
        <v>125798</v>
      </c>
      <c r="BA4" s="17">
        <f t="shared" si="0"/>
        <v>135319</v>
      </c>
      <c r="BB4" s="17">
        <f t="shared" si="0"/>
        <v>134129</v>
      </c>
      <c r="BC4" s="17">
        <f t="shared" si="0"/>
        <v>126974</v>
      </c>
      <c r="BD4" s="17">
        <f t="shared" si="0"/>
        <v>120844</v>
      </c>
      <c r="BE4" s="17">
        <f t="shared" si="0"/>
        <v>128755</v>
      </c>
      <c r="BF4" s="17">
        <f t="shared" si="0"/>
        <v>148156</v>
      </c>
      <c r="BG4" s="17">
        <f t="shared" si="0"/>
        <v>174396.841971113</v>
      </c>
      <c r="BH4" s="24"/>
      <c r="BI4" s="29"/>
    </row>
    <row r="5" spans="1:63" s="3" customFormat="1" x14ac:dyDescent="0.25">
      <c r="A5" s="7" t="s">
        <v>32</v>
      </c>
      <c r="B5" s="18">
        <v>3110</v>
      </c>
      <c r="C5" s="18">
        <v>4780</v>
      </c>
      <c r="D5" s="18">
        <v>9706</v>
      </c>
      <c r="E5" s="18">
        <v>10136</v>
      </c>
      <c r="F5" s="18">
        <v>11107</v>
      </c>
      <c r="G5" s="18">
        <v>11460</v>
      </c>
      <c r="H5" s="18">
        <v>12229</v>
      </c>
      <c r="I5" s="18">
        <v>14534</v>
      </c>
      <c r="J5" s="18">
        <v>17117</v>
      </c>
      <c r="K5" s="18">
        <v>19259</v>
      </c>
      <c r="L5" s="18">
        <v>22050</v>
      </c>
      <c r="M5" s="18">
        <v>25837</v>
      </c>
      <c r="N5" s="18">
        <v>28581</v>
      </c>
      <c r="O5" s="18">
        <v>29107</v>
      </c>
      <c r="P5" s="18">
        <v>27158</v>
      </c>
      <c r="Q5" s="18">
        <v>26850</v>
      </c>
      <c r="R5" s="18">
        <v>27000</v>
      </c>
      <c r="S5" s="18">
        <v>28220</v>
      </c>
      <c r="T5" s="18">
        <v>24950</v>
      </c>
      <c r="U5" s="18">
        <v>28340</v>
      </c>
      <c r="V5" s="18">
        <v>22550</v>
      </c>
      <c r="W5" s="18">
        <v>21580</v>
      </c>
      <c r="X5" s="18">
        <v>22180</v>
      </c>
      <c r="Y5" s="18">
        <v>20160</v>
      </c>
      <c r="Z5" s="18">
        <v>21380</v>
      </c>
      <c r="AA5" s="18">
        <v>26150</v>
      </c>
      <c r="AB5" s="18">
        <v>21090</v>
      </c>
      <c r="AC5" s="18">
        <v>28010</v>
      </c>
      <c r="AD5" s="18">
        <v>35910</v>
      </c>
      <c r="AE5" s="18">
        <v>37910</v>
      </c>
      <c r="AF5" s="18">
        <v>40690</v>
      </c>
      <c r="AG5" s="18">
        <v>47690</v>
      </c>
      <c r="AH5" s="18">
        <v>57900</v>
      </c>
      <c r="AI5" s="18">
        <v>63020</v>
      </c>
      <c r="AJ5" s="18">
        <v>71400</v>
      </c>
      <c r="AK5" s="18">
        <v>79150</v>
      </c>
      <c r="AL5" s="18">
        <v>80100</v>
      </c>
      <c r="AM5" s="18">
        <v>83400</v>
      </c>
      <c r="AN5" s="18">
        <v>87300</v>
      </c>
      <c r="AO5" s="18">
        <v>95430</v>
      </c>
      <c r="AP5" s="18">
        <v>102220</v>
      </c>
      <c r="AQ5" s="18">
        <v>106290</v>
      </c>
      <c r="AR5" s="18">
        <v>107100</v>
      </c>
      <c r="AS5" s="18">
        <v>98920</v>
      </c>
      <c r="AT5" s="18">
        <v>102050</v>
      </c>
      <c r="AU5" s="18">
        <v>106272</v>
      </c>
      <c r="AV5" s="18">
        <v>102103</v>
      </c>
      <c r="AW5" s="18">
        <v>109906</v>
      </c>
      <c r="AX5" s="18">
        <v>103451</v>
      </c>
      <c r="AY5" s="18">
        <v>93829</v>
      </c>
      <c r="AZ5" s="18">
        <v>93611</v>
      </c>
      <c r="BA5" s="18">
        <v>92719</v>
      </c>
      <c r="BB5" s="18">
        <v>88290</v>
      </c>
      <c r="BC5" s="18">
        <v>82449</v>
      </c>
      <c r="BD5" s="18">
        <v>77968</v>
      </c>
      <c r="BE5" s="18">
        <v>78253</v>
      </c>
      <c r="BF5" s="18">
        <v>82023</v>
      </c>
      <c r="BG5" s="18">
        <v>84679</v>
      </c>
      <c r="BI5" s="29"/>
    </row>
    <row r="6" spans="1:63" s="3" customFormat="1" x14ac:dyDescent="0.25">
      <c r="A6" s="7" t="s">
        <v>0</v>
      </c>
      <c r="B6" s="18">
        <v>460</v>
      </c>
      <c r="C6" s="18">
        <v>431</v>
      </c>
      <c r="D6" s="18">
        <v>448</v>
      </c>
      <c r="E6" s="18">
        <v>480</v>
      </c>
      <c r="F6" s="18">
        <v>552</v>
      </c>
      <c r="G6" s="18">
        <v>777</v>
      </c>
      <c r="H6" s="18">
        <v>1553</v>
      </c>
      <c r="I6" s="18">
        <v>2310</v>
      </c>
      <c r="J6" s="18">
        <v>2655</v>
      </c>
      <c r="K6" s="18">
        <v>1453</v>
      </c>
      <c r="L6" s="18">
        <v>1870</v>
      </c>
      <c r="M6" s="18">
        <v>2276</v>
      </c>
      <c r="N6" s="18">
        <v>2209</v>
      </c>
      <c r="O6" s="18">
        <v>2185</v>
      </c>
      <c r="P6" s="18">
        <v>2174</v>
      </c>
      <c r="Q6" s="18">
        <v>1970</v>
      </c>
      <c r="R6" s="18">
        <v>1710</v>
      </c>
      <c r="S6" s="18">
        <v>1450</v>
      </c>
      <c r="T6" s="18">
        <v>1370</v>
      </c>
      <c r="U6" s="18">
        <v>1440</v>
      </c>
      <c r="V6" s="18">
        <v>1270</v>
      </c>
      <c r="W6" s="18">
        <v>1540</v>
      </c>
      <c r="X6" s="18">
        <v>1340</v>
      </c>
      <c r="Y6" s="18">
        <v>1460</v>
      </c>
      <c r="Z6" s="18">
        <v>1420</v>
      </c>
      <c r="AA6" s="18">
        <v>1430</v>
      </c>
      <c r="AB6" s="18">
        <v>1610</v>
      </c>
      <c r="AC6" s="18">
        <v>1410</v>
      </c>
      <c r="AD6" s="18">
        <v>1750</v>
      </c>
      <c r="AE6" s="18">
        <v>2170</v>
      </c>
      <c r="AF6" s="18">
        <v>2440</v>
      </c>
      <c r="AG6" s="18">
        <v>3340</v>
      </c>
      <c r="AH6" s="18">
        <v>5780</v>
      </c>
      <c r="AI6" s="18">
        <v>3350</v>
      </c>
      <c r="AJ6" s="18">
        <v>3940</v>
      </c>
      <c r="AK6" s="18">
        <v>4050</v>
      </c>
      <c r="AL6" s="18">
        <v>4000</v>
      </c>
      <c r="AM6" s="18">
        <v>4430</v>
      </c>
      <c r="AN6" s="18">
        <v>4480</v>
      </c>
      <c r="AO6" s="18">
        <v>4560</v>
      </c>
      <c r="AP6" s="18">
        <v>6820</v>
      </c>
      <c r="AQ6" s="18">
        <v>10590</v>
      </c>
      <c r="AR6" s="18">
        <v>14540</v>
      </c>
      <c r="AS6" s="18">
        <v>19490</v>
      </c>
      <c r="AT6" s="18">
        <v>21410</v>
      </c>
      <c r="AU6" s="18">
        <v>20627</v>
      </c>
      <c r="AV6" s="18">
        <v>20487</v>
      </c>
      <c r="AW6" s="18">
        <v>23276</v>
      </c>
      <c r="AX6" s="18">
        <v>27257</v>
      </c>
      <c r="AY6" s="18">
        <v>30347</v>
      </c>
      <c r="AZ6" s="18">
        <v>32187</v>
      </c>
      <c r="BA6" s="18">
        <v>42600</v>
      </c>
      <c r="BB6" s="18">
        <v>45839</v>
      </c>
      <c r="BC6" s="18">
        <v>44525</v>
      </c>
      <c r="BD6" s="18">
        <v>42876</v>
      </c>
      <c r="BE6" s="18">
        <v>50502</v>
      </c>
      <c r="BF6" s="18">
        <v>66133</v>
      </c>
      <c r="BG6" s="27">
        <v>89717.841971112997</v>
      </c>
      <c r="BI6" s="29"/>
    </row>
    <row r="7" spans="1:63" s="13" customFormat="1" x14ac:dyDescent="0.25">
      <c r="A7" s="14" t="s">
        <v>33</v>
      </c>
      <c r="B7" s="19">
        <f>SUM(B8:B14)</f>
        <v>1330</v>
      </c>
      <c r="C7" s="19">
        <f t="shared" ref="C7:BG7" si="1">SUM(C8:C14)</f>
        <v>1466</v>
      </c>
      <c r="D7" s="19">
        <f t="shared" si="1"/>
        <v>1446</v>
      </c>
      <c r="E7" s="19">
        <f t="shared" si="1"/>
        <v>1409</v>
      </c>
      <c r="F7" s="19">
        <f t="shared" si="1"/>
        <v>1490</v>
      </c>
      <c r="G7" s="19">
        <f t="shared" si="1"/>
        <v>1472</v>
      </c>
      <c r="H7" s="19">
        <f t="shared" si="1"/>
        <v>1380</v>
      </c>
      <c r="I7" s="19">
        <f t="shared" si="1"/>
        <v>1443</v>
      </c>
      <c r="J7" s="19">
        <f t="shared" si="1"/>
        <v>1342</v>
      </c>
      <c r="K7" s="19">
        <f t="shared" si="1"/>
        <v>1326</v>
      </c>
      <c r="L7" s="19">
        <f t="shared" si="1"/>
        <v>1171</v>
      </c>
      <c r="M7" s="19">
        <f t="shared" si="1"/>
        <v>586</v>
      </c>
      <c r="N7" s="19">
        <f t="shared" si="1"/>
        <v>231</v>
      </c>
      <c r="O7" s="19">
        <f t="shared" si="1"/>
        <v>46</v>
      </c>
      <c r="P7" s="19">
        <f t="shared" si="1"/>
        <v>6</v>
      </c>
      <c r="Q7" s="19">
        <f t="shared" si="1"/>
        <v>1550</v>
      </c>
      <c r="R7" s="19">
        <f t="shared" si="1"/>
        <v>1560</v>
      </c>
      <c r="S7" s="19">
        <f t="shared" si="1"/>
        <v>1700</v>
      </c>
      <c r="T7" s="19">
        <f t="shared" si="1"/>
        <v>1580</v>
      </c>
      <c r="U7" s="19">
        <f t="shared" si="1"/>
        <v>1760</v>
      </c>
      <c r="V7" s="19">
        <f t="shared" si="1"/>
        <v>5010</v>
      </c>
      <c r="W7" s="19">
        <f t="shared" si="1"/>
        <v>5200</v>
      </c>
      <c r="X7" s="19">
        <f t="shared" si="1"/>
        <v>5070</v>
      </c>
      <c r="Y7" s="19">
        <f t="shared" si="1"/>
        <v>4480</v>
      </c>
      <c r="Z7" s="19">
        <f t="shared" si="1"/>
        <v>3670</v>
      </c>
      <c r="AA7" s="19">
        <f t="shared" si="1"/>
        <v>2210</v>
      </c>
      <c r="AB7" s="19">
        <f t="shared" si="1"/>
        <v>2210</v>
      </c>
      <c r="AC7" s="19">
        <f t="shared" si="1"/>
        <v>2120</v>
      </c>
      <c r="AD7" s="19">
        <f t="shared" si="1"/>
        <v>2230</v>
      </c>
      <c r="AE7" s="19">
        <f t="shared" si="1"/>
        <v>2210</v>
      </c>
      <c r="AF7" s="19">
        <f t="shared" si="1"/>
        <v>2190</v>
      </c>
      <c r="AG7" s="19">
        <f t="shared" si="1"/>
        <v>2180</v>
      </c>
      <c r="AH7" s="19">
        <f t="shared" si="1"/>
        <v>2200</v>
      </c>
      <c r="AI7" s="19">
        <f t="shared" si="1"/>
        <v>2130</v>
      </c>
      <c r="AJ7" s="19">
        <f t="shared" si="1"/>
        <v>2180</v>
      </c>
      <c r="AK7" s="19">
        <f t="shared" si="1"/>
        <v>2180</v>
      </c>
      <c r="AL7" s="19">
        <f t="shared" si="1"/>
        <v>2440</v>
      </c>
      <c r="AM7" s="19">
        <f t="shared" si="1"/>
        <v>2980</v>
      </c>
      <c r="AN7" s="19">
        <f t="shared" si="1"/>
        <v>3820</v>
      </c>
      <c r="AO7" s="19">
        <f t="shared" si="1"/>
        <v>8730</v>
      </c>
      <c r="AP7" s="19">
        <f t="shared" si="1"/>
        <v>10500</v>
      </c>
      <c r="AQ7" s="19">
        <f t="shared" si="1"/>
        <v>13040</v>
      </c>
      <c r="AR7" s="19">
        <f t="shared" si="1"/>
        <v>16000</v>
      </c>
      <c r="AS7" s="19">
        <f t="shared" si="1"/>
        <v>23350</v>
      </c>
      <c r="AT7" s="19">
        <f t="shared" si="1"/>
        <v>29680</v>
      </c>
      <c r="AU7" s="19">
        <f t="shared" si="1"/>
        <v>33000</v>
      </c>
      <c r="AV7" s="19">
        <f t="shared" si="1"/>
        <v>34060</v>
      </c>
      <c r="AW7" s="19">
        <f t="shared" si="1"/>
        <v>34560</v>
      </c>
      <c r="AX7" s="19">
        <f t="shared" si="1"/>
        <v>32810</v>
      </c>
      <c r="AY7" s="19">
        <f t="shared" si="1"/>
        <v>33007</v>
      </c>
      <c r="AZ7" s="19">
        <f t="shared" si="1"/>
        <v>35981</v>
      </c>
      <c r="BA7" s="19">
        <f t="shared" si="1"/>
        <v>38979.78</v>
      </c>
      <c r="BB7" s="19">
        <f t="shared" si="1"/>
        <v>40097.629999999997</v>
      </c>
      <c r="BC7" s="19">
        <f t="shared" si="1"/>
        <v>42290</v>
      </c>
      <c r="BD7" s="19">
        <f t="shared" si="1"/>
        <v>41180</v>
      </c>
      <c r="BE7" s="19">
        <f t="shared" si="1"/>
        <v>39264.5</v>
      </c>
      <c r="BF7" s="19">
        <f t="shared" si="1"/>
        <v>37117.5</v>
      </c>
      <c r="BG7" s="19">
        <f t="shared" si="1"/>
        <v>32983.701964702195</v>
      </c>
      <c r="BI7" s="29"/>
    </row>
    <row r="8" spans="1:63" s="3" customFormat="1" x14ac:dyDescent="0.25">
      <c r="A8" s="4" t="s">
        <v>1</v>
      </c>
      <c r="B8" s="20">
        <v>0</v>
      </c>
      <c r="C8" s="20">
        <v>0</v>
      </c>
      <c r="D8" s="20">
        <v>0</v>
      </c>
      <c r="E8" s="20">
        <v>0</v>
      </c>
      <c r="F8" s="20">
        <v>0</v>
      </c>
      <c r="G8" s="20">
        <v>0</v>
      </c>
      <c r="H8" s="20">
        <v>0</v>
      </c>
      <c r="I8" s="20">
        <v>0</v>
      </c>
      <c r="J8" s="20">
        <v>0</v>
      </c>
      <c r="K8" s="20">
        <v>0</v>
      </c>
      <c r="L8" s="20">
        <v>0</v>
      </c>
      <c r="M8" s="20">
        <v>0</v>
      </c>
      <c r="N8" s="20">
        <v>0</v>
      </c>
      <c r="O8" s="20">
        <v>0</v>
      </c>
      <c r="P8" s="20">
        <v>0</v>
      </c>
      <c r="Q8" s="20">
        <v>0</v>
      </c>
      <c r="R8" s="20">
        <v>0</v>
      </c>
      <c r="S8" s="20">
        <v>0</v>
      </c>
      <c r="T8" s="20">
        <v>0</v>
      </c>
      <c r="U8" s="20">
        <v>0</v>
      </c>
      <c r="V8" s="20">
        <v>0</v>
      </c>
      <c r="W8" s="20">
        <v>0</v>
      </c>
      <c r="X8" s="20">
        <v>0</v>
      </c>
      <c r="Y8" s="20">
        <v>0</v>
      </c>
      <c r="Z8" s="20">
        <v>0</v>
      </c>
      <c r="AA8" s="20">
        <v>0</v>
      </c>
      <c r="AB8" s="20">
        <v>0</v>
      </c>
      <c r="AC8" s="20">
        <v>0</v>
      </c>
      <c r="AD8" s="20">
        <v>0</v>
      </c>
      <c r="AE8" s="20">
        <v>0</v>
      </c>
      <c r="AF8" s="20">
        <v>0</v>
      </c>
      <c r="AG8" s="20">
        <v>0</v>
      </c>
      <c r="AH8" s="20">
        <v>0</v>
      </c>
      <c r="AI8" s="20">
        <v>0</v>
      </c>
      <c r="AJ8" s="20">
        <v>0</v>
      </c>
      <c r="AK8" s="20">
        <v>0</v>
      </c>
      <c r="AL8" s="20">
        <v>0</v>
      </c>
      <c r="AM8" s="20">
        <v>670</v>
      </c>
      <c r="AN8" s="20">
        <v>1240</v>
      </c>
      <c r="AO8" s="20">
        <v>3410</v>
      </c>
      <c r="AP8" s="20">
        <v>4200</v>
      </c>
      <c r="AQ8" s="20">
        <v>6050</v>
      </c>
      <c r="AR8" s="20">
        <v>5840</v>
      </c>
      <c r="AS8" s="20">
        <v>6460</v>
      </c>
      <c r="AT8" s="20">
        <v>7830</v>
      </c>
      <c r="AU8" s="20">
        <v>6540</v>
      </c>
      <c r="AV8" s="20">
        <v>6550</v>
      </c>
      <c r="AW8" s="20">
        <v>2590</v>
      </c>
      <c r="AX8" s="20">
        <v>950</v>
      </c>
      <c r="AY8" s="20">
        <v>880</v>
      </c>
      <c r="AZ8" s="20">
        <v>420</v>
      </c>
      <c r="BA8" s="20">
        <v>204</v>
      </c>
      <c r="BB8" s="20">
        <v>103</v>
      </c>
      <c r="BC8" s="20">
        <v>70</v>
      </c>
      <c r="BD8" s="20">
        <v>70</v>
      </c>
      <c r="BE8" s="20">
        <v>80</v>
      </c>
      <c r="BF8" s="20">
        <v>60</v>
      </c>
      <c r="BG8" s="20">
        <v>66.666666666666671</v>
      </c>
      <c r="BI8" s="29"/>
    </row>
    <row r="9" spans="1:63" s="3" customFormat="1" x14ac:dyDescent="0.25">
      <c r="A9" s="4" t="s">
        <v>34</v>
      </c>
      <c r="B9" s="20">
        <v>0</v>
      </c>
      <c r="C9" s="20">
        <v>0</v>
      </c>
      <c r="D9" s="20">
        <v>0</v>
      </c>
      <c r="E9" s="20">
        <v>0</v>
      </c>
      <c r="F9" s="20">
        <v>0</v>
      </c>
      <c r="G9" s="20">
        <v>0</v>
      </c>
      <c r="H9" s="20">
        <v>0</v>
      </c>
      <c r="I9" s="20">
        <v>0</v>
      </c>
      <c r="J9" s="20">
        <v>0</v>
      </c>
      <c r="K9" s="20">
        <v>0</v>
      </c>
      <c r="L9" s="20">
        <v>0</v>
      </c>
      <c r="M9" s="20">
        <v>0</v>
      </c>
      <c r="N9" s="20">
        <v>0</v>
      </c>
      <c r="O9" s="20">
        <v>0</v>
      </c>
      <c r="P9" s="20">
        <v>0</v>
      </c>
      <c r="Q9" s="20">
        <v>1550</v>
      </c>
      <c r="R9" s="20">
        <v>1560</v>
      </c>
      <c r="S9" s="20">
        <v>1630</v>
      </c>
      <c r="T9" s="20">
        <v>1580</v>
      </c>
      <c r="U9" s="20">
        <v>1760</v>
      </c>
      <c r="V9" s="20">
        <v>2110</v>
      </c>
      <c r="W9" s="20">
        <v>2260</v>
      </c>
      <c r="X9" s="20">
        <v>2390</v>
      </c>
      <c r="Y9" s="20">
        <v>2230</v>
      </c>
      <c r="Z9" s="20">
        <v>2210</v>
      </c>
      <c r="AA9" s="20">
        <v>2210</v>
      </c>
      <c r="AB9" s="20">
        <v>2210</v>
      </c>
      <c r="AC9" s="20">
        <v>2120</v>
      </c>
      <c r="AD9" s="20">
        <v>2230</v>
      </c>
      <c r="AE9" s="20">
        <v>2210</v>
      </c>
      <c r="AF9" s="20">
        <v>2190</v>
      </c>
      <c r="AG9" s="20">
        <v>2180</v>
      </c>
      <c r="AH9" s="20">
        <v>2200</v>
      </c>
      <c r="AI9" s="20">
        <v>2070</v>
      </c>
      <c r="AJ9" s="20">
        <v>1980</v>
      </c>
      <c r="AK9" s="20">
        <v>1980</v>
      </c>
      <c r="AL9" s="20">
        <v>2040</v>
      </c>
      <c r="AM9" s="20">
        <v>1830</v>
      </c>
      <c r="AN9" s="20">
        <v>2160</v>
      </c>
      <c r="AO9" s="20">
        <v>1570</v>
      </c>
      <c r="AP9" s="20">
        <v>2029.9999999999998</v>
      </c>
      <c r="AQ9" s="20">
        <v>2900</v>
      </c>
      <c r="AR9" s="20">
        <v>4780</v>
      </c>
      <c r="AS9" s="20">
        <v>4980</v>
      </c>
      <c r="AT9" s="20">
        <v>7910</v>
      </c>
      <c r="AU9" s="20">
        <v>10360</v>
      </c>
      <c r="AV9" s="20">
        <v>11180</v>
      </c>
      <c r="AW9" s="20">
        <v>11580</v>
      </c>
      <c r="AX9" s="20">
        <v>11790</v>
      </c>
      <c r="AY9" s="20">
        <v>9790</v>
      </c>
      <c r="AZ9" s="20">
        <v>11650</v>
      </c>
      <c r="BA9" s="20">
        <v>13320</v>
      </c>
      <c r="BB9" s="20">
        <v>14720</v>
      </c>
      <c r="BC9" s="20">
        <v>17110</v>
      </c>
      <c r="BD9" s="20">
        <v>17810</v>
      </c>
      <c r="BE9" s="20">
        <v>18060</v>
      </c>
      <c r="BF9" s="20">
        <v>17800</v>
      </c>
      <c r="BG9" s="20">
        <v>15481.9799156559</v>
      </c>
      <c r="BI9" s="29"/>
    </row>
    <row r="10" spans="1:63" s="3" customFormat="1" x14ac:dyDescent="0.25">
      <c r="A10" s="4" t="s">
        <v>2</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v>0</v>
      </c>
      <c r="AG10" s="20">
        <v>0</v>
      </c>
      <c r="AH10" s="20">
        <v>0</v>
      </c>
      <c r="AI10" s="20">
        <v>0</v>
      </c>
      <c r="AJ10" s="20">
        <v>0</v>
      </c>
      <c r="AK10" s="20">
        <v>0</v>
      </c>
      <c r="AL10" s="20">
        <v>0</v>
      </c>
      <c r="AM10" s="20">
        <v>0</v>
      </c>
      <c r="AN10" s="20">
        <v>0</v>
      </c>
      <c r="AO10" s="20">
        <v>0</v>
      </c>
      <c r="AP10" s="20">
        <v>0</v>
      </c>
      <c r="AQ10" s="20">
        <v>0</v>
      </c>
      <c r="AR10" s="20">
        <v>0</v>
      </c>
      <c r="AS10" s="20">
        <v>0</v>
      </c>
      <c r="AT10" s="20">
        <v>0</v>
      </c>
      <c r="AU10" s="20">
        <v>0</v>
      </c>
      <c r="AV10" s="20">
        <v>0</v>
      </c>
      <c r="AW10" s="20">
        <v>100</v>
      </c>
      <c r="AX10" s="20">
        <v>1500</v>
      </c>
      <c r="AY10" s="20">
        <v>1800</v>
      </c>
      <c r="AZ10" s="20">
        <v>2180</v>
      </c>
      <c r="BA10" s="20">
        <v>2110</v>
      </c>
      <c r="BB10" s="20">
        <v>1840</v>
      </c>
      <c r="BC10" s="20">
        <v>2100</v>
      </c>
      <c r="BD10" s="20">
        <v>950</v>
      </c>
      <c r="BE10" s="20">
        <v>400</v>
      </c>
      <c r="BF10" s="20">
        <v>0</v>
      </c>
      <c r="BG10" s="20">
        <v>0</v>
      </c>
      <c r="BI10" s="29"/>
    </row>
    <row r="11" spans="1:63" s="3" customFormat="1" x14ac:dyDescent="0.25">
      <c r="A11" s="4" t="s">
        <v>3</v>
      </c>
      <c r="B11" s="20">
        <v>1330</v>
      </c>
      <c r="C11" s="20">
        <v>1466</v>
      </c>
      <c r="D11" s="20">
        <v>1446</v>
      </c>
      <c r="E11" s="20">
        <v>1409</v>
      </c>
      <c r="F11" s="20">
        <v>1490</v>
      </c>
      <c r="G11" s="20">
        <v>1472</v>
      </c>
      <c r="H11" s="20">
        <v>1380</v>
      </c>
      <c r="I11" s="20">
        <v>1443</v>
      </c>
      <c r="J11" s="20">
        <v>1342</v>
      </c>
      <c r="K11" s="20">
        <v>1326</v>
      </c>
      <c r="L11" s="20">
        <v>1171</v>
      </c>
      <c r="M11" s="20">
        <v>586</v>
      </c>
      <c r="N11" s="20">
        <v>231</v>
      </c>
      <c r="O11" s="20">
        <v>46</v>
      </c>
      <c r="P11" s="20">
        <v>6</v>
      </c>
      <c r="Q11" s="20">
        <v>0</v>
      </c>
      <c r="R11" s="20">
        <v>0</v>
      </c>
      <c r="S11" s="20">
        <v>70</v>
      </c>
      <c r="T11" s="20">
        <v>0</v>
      </c>
      <c r="U11" s="20">
        <v>0</v>
      </c>
      <c r="V11" s="20">
        <v>2900</v>
      </c>
      <c r="W11" s="20">
        <v>2940</v>
      </c>
      <c r="X11" s="20">
        <v>2680</v>
      </c>
      <c r="Y11" s="20">
        <v>2250</v>
      </c>
      <c r="Z11" s="20">
        <v>1460</v>
      </c>
      <c r="AA11" s="20">
        <v>0</v>
      </c>
      <c r="AB11" s="20">
        <v>0</v>
      </c>
      <c r="AC11" s="20">
        <v>0</v>
      </c>
      <c r="AD11" s="20">
        <v>0</v>
      </c>
      <c r="AE11" s="20">
        <v>0</v>
      </c>
      <c r="AF11" s="20">
        <v>0</v>
      </c>
      <c r="AG11" s="20">
        <v>0</v>
      </c>
      <c r="AH11" s="20">
        <v>0</v>
      </c>
      <c r="AI11" s="20">
        <v>60</v>
      </c>
      <c r="AJ11" s="20">
        <v>200</v>
      </c>
      <c r="AK11" s="20">
        <v>200</v>
      </c>
      <c r="AL11" s="20">
        <v>400</v>
      </c>
      <c r="AM11" s="20">
        <v>480</v>
      </c>
      <c r="AN11" s="20">
        <v>420</v>
      </c>
      <c r="AO11" s="20">
        <v>1560</v>
      </c>
      <c r="AP11" s="20">
        <v>330</v>
      </c>
      <c r="AQ11" s="20">
        <v>280</v>
      </c>
      <c r="AR11" s="20">
        <v>60</v>
      </c>
      <c r="AS11" s="20">
        <v>0</v>
      </c>
      <c r="AT11" s="20">
        <v>0</v>
      </c>
      <c r="AU11" s="20">
        <v>250</v>
      </c>
      <c r="AV11" s="20">
        <v>80</v>
      </c>
      <c r="AW11" s="20">
        <v>1530</v>
      </c>
      <c r="AX11" s="20">
        <v>1210</v>
      </c>
      <c r="AY11" s="20">
        <v>790</v>
      </c>
      <c r="AZ11" s="20">
        <v>850</v>
      </c>
      <c r="BA11" s="20">
        <v>80</v>
      </c>
      <c r="BB11" s="20">
        <v>10</v>
      </c>
      <c r="BC11" s="20">
        <v>30</v>
      </c>
      <c r="BD11" s="20">
        <v>30</v>
      </c>
      <c r="BE11" s="20">
        <v>30</v>
      </c>
      <c r="BF11" s="20">
        <v>24</v>
      </c>
      <c r="BG11" s="20">
        <v>19</v>
      </c>
      <c r="BI11" s="29"/>
    </row>
    <row r="12" spans="1:63" s="3" customFormat="1" x14ac:dyDescent="0.25">
      <c r="A12" s="4" t="s">
        <v>59</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v>0</v>
      </c>
      <c r="AG12" s="20">
        <v>0</v>
      </c>
      <c r="AH12" s="20">
        <v>0</v>
      </c>
      <c r="AI12" s="20">
        <v>0</v>
      </c>
      <c r="AJ12" s="20">
        <v>0</v>
      </c>
      <c r="AK12" s="20">
        <v>0</v>
      </c>
      <c r="AL12" s="20">
        <v>0</v>
      </c>
      <c r="AM12" s="20">
        <v>0</v>
      </c>
      <c r="AN12" s="20">
        <v>0</v>
      </c>
      <c r="AO12" s="20">
        <v>0</v>
      </c>
      <c r="AP12" s="20">
        <v>0</v>
      </c>
      <c r="AQ12" s="20">
        <v>0</v>
      </c>
      <c r="AR12" s="20">
        <v>0</v>
      </c>
      <c r="AS12" s="20">
        <v>0</v>
      </c>
      <c r="AT12" s="20">
        <v>0</v>
      </c>
      <c r="AU12" s="20">
        <v>0</v>
      </c>
      <c r="AV12" s="20">
        <v>0</v>
      </c>
      <c r="AW12" s="20">
        <v>0</v>
      </c>
      <c r="AX12" s="20">
        <v>0</v>
      </c>
      <c r="AY12" s="20">
        <v>0</v>
      </c>
      <c r="AZ12" s="20">
        <v>1740</v>
      </c>
      <c r="BA12" s="20">
        <v>5638.73</v>
      </c>
      <c r="BB12" s="20">
        <v>5236.3</v>
      </c>
      <c r="BC12" s="20">
        <v>5180</v>
      </c>
      <c r="BD12" s="20">
        <v>5240</v>
      </c>
      <c r="BE12" s="20">
        <v>4826.3999999999996</v>
      </c>
      <c r="BF12" s="20">
        <v>5062.5999999999995</v>
      </c>
      <c r="BG12" s="20">
        <v>4725.6276911898285</v>
      </c>
      <c r="BI12" s="29"/>
    </row>
    <row r="13" spans="1:63" s="3" customFormat="1" x14ac:dyDescent="0.25">
      <c r="A13" s="4" t="s">
        <v>52</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v>0</v>
      </c>
      <c r="AG13" s="20">
        <v>0</v>
      </c>
      <c r="AH13" s="20">
        <v>0</v>
      </c>
      <c r="AI13" s="20">
        <v>0</v>
      </c>
      <c r="AJ13" s="20">
        <v>0</v>
      </c>
      <c r="AK13" s="20">
        <v>0</v>
      </c>
      <c r="AL13" s="20">
        <v>0</v>
      </c>
      <c r="AM13" s="20">
        <v>0</v>
      </c>
      <c r="AN13" s="20">
        <v>0</v>
      </c>
      <c r="AO13" s="20">
        <v>2190</v>
      </c>
      <c r="AP13" s="20">
        <v>3940</v>
      </c>
      <c r="AQ13" s="20">
        <v>3810</v>
      </c>
      <c r="AR13" s="20">
        <v>5320</v>
      </c>
      <c r="AS13" s="20">
        <v>11910</v>
      </c>
      <c r="AT13" s="20">
        <v>13940</v>
      </c>
      <c r="AU13" s="20">
        <v>15850</v>
      </c>
      <c r="AV13" s="20">
        <v>16250</v>
      </c>
      <c r="AW13" s="20">
        <v>18760</v>
      </c>
      <c r="AX13" s="20">
        <v>17360</v>
      </c>
      <c r="AY13" s="20">
        <v>19747</v>
      </c>
      <c r="AZ13" s="20">
        <v>19141</v>
      </c>
      <c r="BA13" s="20">
        <v>17627.05</v>
      </c>
      <c r="BB13" s="20">
        <v>17731.829999999998</v>
      </c>
      <c r="BC13" s="20">
        <v>17720</v>
      </c>
      <c r="BD13" s="20">
        <v>17030</v>
      </c>
      <c r="BE13" s="20">
        <v>15868.1</v>
      </c>
      <c r="BF13" s="20">
        <v>14082.4</v>
      </c>
      <c r="BG13" s="20">
        <v>12600.4276911898</v>
      </c>
      <c r="BI13" s="29"/>
    </row>
    <row r="14" spans="1:63" s="3" customFormat="1" x14ac:dyDescent="0.25">
      <c r="A14" s="4" t="s">
        <v>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v>0</v>
      </c>
      <c r="AG14" s="20">
        <v>0</v>
      </c>
      <c r="AH14" s="20">
        <v>0</v>
      </c>
      <c r="AI14" s="20">
        <v>0</v>
      </c>
      <c r="AJ14" s="20">
        <v>0</v>
      </c>
      <c r="AK14" s="20">
        <v>0</v>
      </c>
      <c r="AL14" s="20">
        <v>0</v>
      </c>
      <c r="AM14" s="20">
        <v>0</v>
      </c>
      <c r="AN14" s="20">
        <v>0</v>
      </c>
      <c r="AO14" s="20">
        <v>0</v>
      </c>
      <c r="AP14" s="20">
        <v>0</v>
      </c>
      <c r="AQ14" s="20">
        <v>0</v>
      </c>
      <c r="AR14" s="20">
        <v>0</v>
      </c>
      <c r="AS14" s="20">
        <v>0</v>
      </c>
      <c r="AT14" s="20">
        <v>0</v>
      </c>
      <c r="AU14" s="20">
        <v>0</v>
      </c>
      <c r="AV14" s="20">
        <v>0</v>
      </c>
      <c r="AW14" s="20">
        <v>0</v>
      </c>
      <c r="AX14" s="20">
        <v>0</v>
      </c>
      <c r="AY14" s="20">
        <v>0</v>
      </c>
      <c r="AZ14" s="20">
        <v>0</v>
      </c>
      <c r="BA14" s="20">
        <v>0</v>
      </c>
      <c r="BB14" s="20">
        <v>456.5</v>
      </c>
      <c r="BC14" s="20">
        <v>80</v>
      </c>
      <c r="BD14" s="20">
        <v>50</v>
      </c>
      <c r="BE14" s="20">
        <v>0</v>
      </c>
      <c r="BF14" s="20">
        <v>88.5</v>
      </c>
      <c r="BG14" s="20">
        <v>90</v>
      </c>
      <c r="BI14" s="29"/>
    </row>
    <row r="15" spans="1:63" s="13" customFormat="1" x14ac:dyDescent="0.25">
      <c r="A15" s="12" t="s">
        <v>60</v>
      </c>
      <c r="B15" s="17">
        <f t="shared" ref="B15:AK15" si="2">B21+B62</f>
        <v>440</v>
      </c>
      <c r="C15" s="17">
        <f t="shared" si="2"/>
        <v>262</v>
      </c>
      <c r="D15" s="17">
        <f t="shared" si="2"/>
        <v>290</v>
      </c>
      <c r="E15" s="17">
        <f t="shared" si="2"/>
        <v>270</v>
      </c>
      <c r="F15" s="17">
        <f t="shared" si="2"/>
        <v>266</v>
      </c>
      <c r="G15" s="17">
        <f t="shared" si="2"/>
        <v>356</v>
      </c>
      <c r="H15" s="17">
        <f t="shared" si="2"/>
        <v>680</v>
      </c>
      <c r="I15" s="17">
        <f t="shared" si="2"/>
        <v>1193</v>
      </c>
      <c r="J15" s="17">
        <f t="shared" si="2"/>
        <v>1629</v>
      </c>
      <c r="K15" s="17">
        <f t="shared" si="2"/>
        <v>2520</v>
      </c>
      <c r="L15" s="17">
        <f t="shared" si="2"/>
        <v>3500</v>
      </c>
      <c r="M15" s="17">
        <f t="shared" si="2"/>
        <v>4157</v>
      </c>
      <c r="N15" s="17">
        <f t="shared" si="2"/>
        <v>4623</v>
      </c>
      <c r="O15" s="17">
        <f t="shared" si="2"/>
        <v>6174</v>
      </c>
      <c r="P15" s="17">
        <f t="shared" si="2"/>
        <v>12393</v>
      </c>
      <c r="Q15" s="17">
        <f t="shared" si="2"/>
        <v>19500</v>
      </c>
      <c r="R15" s="17">
        <f t="shared" si="2"/>
        <v>25940</v>
      </c>
      <c r="S15" s="17">
        <f t="shared" si="2"/>
        <v>30620</v>
      </c>
      <c r="T15" s="17">
        <f t="shared" si="2"/>
        <v>36420</v>
      </c>
      <c r="U15" s="17">
        <f t="shared" si="2"/>
        <v>44640</v>
      </c>
      <c r="V15" s="17">
        <f t="shared" si="2"/>
        <v>54950</v>
      </c>
      <c r="W15" s="17">
        <f t="shared" si="2"/>
        <v>57780</v>
      </c>
      <c r="X15" s="17">
        <f t="shared" si="2"/>
        <v>59500</v>
      </c>
      <c r="Y15" s="17">
        <f t="shared" si="2"/>
        <v>59290</v>
      </c>
      <c r="Z15" s="17">
        <f t="shared" si="2"/>
        <v>66260</v>
      </c>
      <c r="AA15" s="17">
        <f t="shared" si="2"/>
        <v>68830</v>
      </c>
      <c r="AB15" s="17">
        <f t="shared" si="2"/>
        <v>77400</v>
      </c>
      <c r="AC15" s="17">
        <f t="shared" si="2"/>
        <v>83480</v>
      </c>
      <c r="AD15" s="17">
        <f t="shared" si="2"/>
        <v>88830</v>
      </c>
      <c r="AE15" s="17">
        <f t="shared" si="2"/>
        <v>103480</v>
      </c>
      <c r="AF15" s="17">
        <f t="shared" si="2"/>
        <v>110200</v>
      </c>
      <c r="AG15" s="17">
        <f t="shared" si="2"/>
        <v>105200</v>
      </c>
      <c r="AH15" s="17">
        <f t="shared" si="2"/>
        <v>99100</v>
      </c>
      <c r="AI15" s="17">
        <f t="shared" si="2"/>
        <v>100900</v>
      </c>
      <c r="AJ15" s="17">
        <f t="shared" si="2"/>
        <v>105900</v>
      </c>
      <c r="AK15" s="17">
        <f t="shared" si="2"/>
        <v>117270</v>
      </c>
      <c r="AL15" s="17">
        <f t="shared" ref="AL15:BG15" si="3">SUM(AL16:AL21)</f>
        <v>222060</v>
      </c>
      <c r="AM15" s="17">
        <f t="shared" si="3"/>
        <v>205050</v>
      </c>
      <c r="AN15" s="17">
        <f t="shared" si="3"/>
        <v>211260</v>
      </c>
      <c r="AO15" s="17">
        <f t="shared" si="3"/>
        <v>219220</v>
      </c>
      <c r="AP15" s="17">
        <f t="shared" si="3"/>
        <v>225830</v>
      </c>
      <c r="AQ15" s="17">
        <f t="shared" si="3"/>
        <v>218560</v>
      </c>
      <c r="AR15" s="17">
        <f t="shared" si="3"/>
        <v>222210</v>
      </c>
      <c r="AS15" s="17">
        <f t="shared" si="3"/>
        <v>251510</v>
      </c>
      <c r="AT15" s="17">
        <f t="shared" si="3"/>
        <v>265090</v>
      </c>
      <c r="AU15" s="17">
        <f t="shared" si="3"/>
        <v>285090</v>
      </c>
      <c r="AV15" s="17">
        <f t="shared" si="3"/>
        <v>308160</v>
      </c>
      <c r="AW15" s="17">
        <f t="shared" si="3"/>
        <v>302590</v>
      </c>
      <c r="AX15" s="17">
        <f t="shared" si="3"/>
        <v>314350</v>
      </c>
      <c r="AY15" s="17">
        <f t="shared" si="3"/>
        <v>246380</v>
      </c>
      <c r="AZ15" s="17">
        <f t="shared" si="3"/>
        <v>260712</v>
      </c>
      <c r="BA15" s="17">
        <f t="shared" si="3"/>
        <v>294442.14181100001</v>
      </c>
      <c r="BB15" s="17">
        <f t="shared" si="3"/>
        <v>268664.15110999998</v>
      </c>
      <c r="BC15" s="17">
        <f t="shared" si="3"/>
        <v>292010</v>
      </c>
      <c r="BD15" s="17">
        <f t="shared" si="3"/>
        <v>266810</v>
      </c>
      <c r="BE15" s="17">
        <f t="shared" si="3"/>
        <v>265599.59999999998</v>
      </c>
      <c r="BF15" s="17">
        <f t="shared" si="3"/>
        <v>275961.59999999998</v>
      </c>
      <c r="BG15" s="17">
        <f t="shared" si="3"/>
        <v>282077.06915957888</v>
      </c>
      <c r="BI15" s="29"/>
    </row>
    <row r="16" spans="1:63" s="3" customFormat="1" x14ac:dyDescent="0.25">
      <c r="A16" s="7" t="s">
        <v>5</v>
      </c>
      <c r="B16" s="18" t="s">
        <v>56</v>
      </c>
      <c r="C16" s="18" t="s">
        <v>56</v>
      </c>
      <c r="D16" s="18" t="s">
        <v>56</v>
      </c>
      <c r="E16" s="18" t="s">
        <v>56</v>
      </c>
      <c r="F16" s="18" t="s">
        <v>56</v>
      </c>
      <c r="G16" s="18" t="s">
        <v>56</v>
      </c>
      <c r="H16" s="18" t="s">
        <v>56</v>
      </c>
      <c r="I16" s="18" t="s">
        <v>56</v>
      </c>
      <c r="J16" s="18" t="s">
        <v>56</v>
      </c>
      <c r="K16" s="18" t="s">
        <v>56</v>
      </c>
      <c r="L16" s="18" t="s">
        <v>56</v>
      </c>
      <c r="M16" s="18" t="s">
        <v>56</v>
      </c>
      <c r="N16" s="18" t="s">
        <v>56</v>
      </c>
      <c r="O16" s="18" t="s">
        <v>56</v>
      </c>
      <c r="P16" s="18" t="s">
        <v>56</v>
      </c>
      <c r="Q16" s="18" t="s">
        <v>56</v>
      </c>
      <c r="R16" s="18" t="s">
        <v>56</v>
      </c>
      <c r="S16" s="18" t="s">
        <v>56</v>
      </c>
      <c r="T16" s="18" t="s">
        <v>56</v>
      </c>
      <c r="U16" s="18" t="s">
        <v>56</v>
      </c>
      <c r="V16" s="18" t="s">
        <v>56</v>
      </c>
      <c r="W16" s="18" t="s">
        <v>56</v>
      </c>
      <c r="X16" s="18" t="s">
        <v>56</v>
      </c>
      <c r="Y16" s="18" t="s">
        <v>56</v>
      </c>
      <c r="Z16" s="18" t="s">
        <v>56</v>
      </c>
      <c r="AA16" s="18" t="s">
        <v>56</v>
      </c>
      <c r="AB16" s="18" t="s">
        <v>56</v>
      </c>
      <c r="AC16" s="18" t="s">
        <v>56</v>
      </c>
      <c r="AD16" s="18" t="s">
        <v>56</v>
      </c>
      <c r="AE16" s="18" t="s">
        <v>56</v>
      </c>
      <c r="AF16" s="18" t="s">
        <v>56</v>
      </c>
      <c r="AG16" s="18" t="s">
        <v>56</v>
      </c>
      <c r="AH16" s="18" t="s">
        <v>56</v>
      </c>
      <c r="AI16" s="18" t="s">
        <v>56</v>
      </c>
      <c r="AJ16" s="18" t="s">
        <v>56</v>
      </c>
      <c r="AK16" s="18" t="s">
        <v>56</v>
      </c>
      <c r="AL16" s="18">
        <v>0</v>
      </c>
      <c r="AM16" s="18">
        <v>0</v>
      </c>
      <c r="AN16" s="18">
        <v>0</v>
      </c>
      <c r="AO16" s="18">
        <v>0</v>
      </c>
      <c r="AP16" s="18">
        <v>0</v>
      </c>
      <c r="AQ16" s="18">
        <v>0</v>
      </c>
      <c r="AR16" s="18">
        <v>0</v>
      </c>
      <c r="AS16" s="18">
        <v>0</v>
      </c>
      <c r="AT16" s="18">
        <v>0</v>
      </c>
      <c r="AU16" s="18">
        <v>0</v>
      </c>
      <c r="AV16" s="18">
        <v>0</v>
      </c>
      <c r="AW16" s="18">
        <v>1280</v>
      </c>
      <c r="AX16" s="18">
        <v>5380</v>
      </c>
      <c r="AY16" s="18">
        <v>5810</v>
      </c>
      <c r="AZ16" s="18">
        <v>5450</v>
      </c>
      <c r="BA16" s="18">
        <v>6287.1294559999997</v>
      </c>
      <c r="BB16" s="18">
        <v>6090</v>
      </c>
      <c r="BC16" s="18">
        <v>7680</v>
      </c>
      <c r="BD16" s="18">
        <v>7770</v>
      </c>
      <c r="BE16" s="18">
        <v>7320</v>
      </c>
      <c r="BF16" s="18">
        <v>7620</v>
      </c>
      <c r="BG16" s="18">
        <v>7690.63152660368</v>
      </c>
      <c r="BI16" s="29"/>
      <c r="BK16" s="25"/>
    </row>
    <row r="17" spans="1:66" s="3" customFormat="1" x14ac:dyDescent="0.25">
      <c r="A17" s="4" t="s">
        <v>6</v>
      </c>
      <c r="B17" s="20">
        <v>0</v>
      </c>
      <c r="C17" s="20">
        <v>0</v>
      </c>
      <c r="D17" s="20">
        <v>0</v>
      </c>
      <c r="E17" s="20">
        <v>0</v>
      </c>
      <c r="F17" s="20">
        <v>0</v>
      </c>
      <c r="G17" s="20">
        <v>0</v>
      </c>
      <c r="H17" s="20">
        <v>0</v>
      </c>
      <c r="I17" s="20">
        <v>0</v>
      </c>
      <c r="J17" s="20">
        <v>0</v>
      </c>
      <c r="K17" s="20">
        <v>0</v>
      </c>
      <c r="L17" s="20">
        <v>0</v>
      </c>
      <c r="M17" s="20">
        <v>0</v>
      </c>
      <c r="N17" s="20">
        <v>0</v>
      </c>
      <c r="O17" s="20">
        <v>0</v>
      </c>
      <c r="P17" s="20">
        <v>0</v>
      </c>
      <c r="Q17" s="20">
        <v>0</v>
      </c>
      <c r="R17" s="20">
        <v>0</v>
      </c>
      <c r="S17" s="20">
        <v>0</v>
      </c>
      <c r="T17" s="20">
        <v>0</v>
      </c>
      <c r="U17" s="20">
        <v>0</v>
      </c>
      <c r="V17" s="20">
        <v>0</v>
      </c>
      <c r="W17" s="20">
        <v>0</v>
      </c>
      <c r="X17" s="20">
        <v>0</v>
      </c>
      <c r="Y17" s="20">
        <v>0</v>
      </c>
      <c r="Z17" s="20">
        <v>0</v>
      </c>
      <c r="AA17" s="20">
        <v>0</v>
      </c>
      <c r="AB17" s="20">
        <v>0</v>
      </c>
      <c r="AC17" s="20">
        <v>0</v>
      </c>
      <c r="AD17" s="20">
        <v>0</v>
      </c>
      <c r="AE17" s="20">
        <v>0</v>
      </c>
      <c r="AF17" s="20">
        <v>0</v>
      </c>
      <c r="AG17" s="20">
        <v>0</v>
      </c>
      <c r="AH17" s="20">
        <v>0</v>
      </c>
      <c r="AI17" s="20">
        <v>0</v>
      </c>
      <c r="AJ17" s="20">
        <v>0</v>
      </c>
      <c r="AK17" s="20">
        <v>0</v>
      </c>
      <c r="AL17" s="20">
        <v>2300</v>
      </c>
      <c r="AM17" s="20">
        <v>3000</v>
      </c>
      <c r="AN17" s="20">
        <v>2000</v>
      </c>
      <c r="AO17" s="20">
        <v>2000</v>
      </c>
      <c r="AP17" s="20">
        <v>0</v>
      </c>
      <c r="AQ17" s="20">
        <v>0</v>
      </c>
      <c r="AR17" s="20">
        <v>2000</v>
      </c>
      <c r="AS17" s="20">
        <v>5980</v>
      </c>
      <c r="AT17" s="20">
        <v>7290</v>
      </c>
      <c r="AU17" s="20">
        <v>4980</v>
      </c>
      <c r="AV17" s="20">
        <v>8000</v>
      </c>
      <c r="AW17" s="20">
        <v>640</v>
      </c>
      <c r="AX17" s="20">
        <v>800</v>
      </c>
      <c r="AY17" s="20">
        <v>9470</v>
      </c>
      <c r="AZ17" s="20">
        <v>11630</v>
      </c>
      <c r="BA17" s="20">
        <v>11244.70702</v>
      </c>
      <c r="BB17" s="20">
        <v>11030</v>
      </c>
      <c r="BC17" s="20">
        <v>11440</v>
      </c>
      <c r="BD17" s="20">
        <v>10840</v>
      </c>
      <c r="BE17" s="20">
        <v>12290</v>
      </c>
      <c r="BF17" s="20">
        <v>12480</v>
      </c>
      <c r="BG17" s="20">
        <v>13507.353896103899</v>
      </c>
      <c r="BI17" s="29"/>
      <c r="BK17" s="25"/>
    </row>
    <row r="18" spans="1:66" s="3" customFormat="1" x14ac:dyDescent="0.25">
      <c r="A18" s="4" t="s">
        <v>7</v>
      </c>
      <c r="B18" s="20" t="s">
        <v>56</v>
      </c>
      <c r="C18" s="20" t="s">
        <v>56</v>
      </c>
      <c r="D18" s="20" t="s">
        <v>56</v>
      </c>
      <c r="E18" s="20" t="s">
        <v>56</v>
      </c>
      <c r="F18" s="20" t="s">
        <v>56</v>
      </c>
      <c r="G18" s="20" t="s">
        <v>56</v>
      </c>
      <c r="H18" s="20" t="s">
        <v>56</v>
      </c>
      <c r="I18" s="20" t="s">
        <v>56</v>
      </c>
      <c r="J18" s="20" t="s">
        <v>56</v>
      </c>
      <c r="K18" s="20" t="s">
        <v>56</v>
      </c>
      <c r="L18" s="20" t="s">
        <v>56</v>
      </c>
      <c r="M18" s="20" t="s">
        <v>56</v>
      </c>
      <c r="N18" s="20" t="s">
        <v>56</v>
      </c>
      <c r="O18" s="20" t="s">
        <v>56</v>
      </c>
      <c r="P18" s="20" t="s">
        <v>56</v>
      </c>
      <c r="Q18" s="20" t="s">
        <v>56</v>
      </c>
      <c r="R18" s="20" t="s">
        <v>56</v>
      </c>
      <c r="S18" s="20" t="s">
        <v>56</v>
      </c>
      <c r="T18" s="20" t="s">
        <v>56</v>
      </c>
      <c r="U18" s="20" t="s">
        <v>56</v>
      </c>
      <c r="V18" s="20" t="s">
        <v>56</v>
      </c>
      <c r="W18" s="20" t="s">
        <v>56</v>
      </c>
      <c r="X18" s="20" t="s">
        <v>56</v>
      </c>
      <c r="Y18" s="20" t="s">
        <v>56</v>
      </c>
      <c r="Z18" s="20" t="s">
        <v>56</v>
      </c>
      <c r="AA18" s="20" t="s">
        <v>56</v>
      </c>
      <c r="AB18" s="20" t="s">
        <v>56</v>
      </c>
      <c r="AC18" s="20" t="s">
        <v>56</v>
      </c>
      <c r="AD18" s="20" t="s">
        <v>56</v>
      </c>
      <c r="AE18" s="20" t="s">
        <v>56</v>
      </c>
      <c r="AF18" s="20" t="s">
        <v>56</v>
      </c>
      <c r="AG18" s="20" t="s">
        <v>56</v>
      </c>
      <c r="AH18" s="20" t="s">
        <v>56</v>
      </c>
      <c r="AI18" s="20" t="s">
        <v>56</v>
      </c>
      <c r="AJ18" s="20" t="s">
        <v>56</v>
      </c>
      <c r="AK18" s="20" t="s">
        <v>56</v>
      </c>
      <c r="AL18" s="20">
        <v>196560</v>
      </c>
      <c r="AM18" s="20">
        <v>189950</v>
      </c>
      <c r="AN18" s="20">
        <v>198810</v>
      </c>
      <c r="AO18" s="20">
        <v>202760</v>
      </c>
      <c r="AP18" s="20">
        <v>186620</v>
      </c>
      <c r="AQ18" s="20">
        <v>178860</v>
      </c>
      <c r="AR18" s="20">
        <v>175510</v>
      </c>
      <c r="AS18" s="20">
        <v>192260</v>
      </c>
      <c r="AT18" s="20">
        <v>204410</v>
      </c>
      <c r="AU18" s="20">
        <v>222610</v>
      </c>
      <c r="AV18" s="20">
        <v>237910</v>
      </c>
      <c r="AW18" s="20">
        <v>233130</v>
      </c>
      <c r="AX18" s="20">
        <v>233820</v>
      </c>
      <c r="AY18" s="20">
        <v>199350</v>
      </c>
      <c r="AZ18" s="20">
        <v>209752</v>
      </c>
      <c r="BA18" s="20">
        <v>231592.31283499999</v>
      </c>
      <c r="BB18" s="20">
        <v>203944.15111000001</v>
      </c>
      <c r="BC18" s="20">
        <v>218730</v>
      </c>
      <c r="BD18" s="20">
        <v>193900</v>
      </c>
      <c r="BE18" s="20">
        <v>197739.6</v>
      </c>
      <c r="BF18" s="20">
        <v>208041.59999999998</v>
      </c>
      <c r="BG18" s="20">
        <v>212486.29080757839</v>
      </c>
      <c r="BI18" s="29"/>
      <c r="BK18" s="25"/>
    </row>
    <row r="19" spans="1:66" s="3" customFormat="1" x14ac:dyDescent="0.25">
      <c r="A19" s="4" t="s">
        <v>8</v>
      </c>
      <c r="B19" s="20" t="s">
        <v>56</v>
      </c>
      <c r="C19" s="20" t="s">
        <v>56</v>
      </c>
      <c r="D19" s="20" t="s">
        <v>56</v>
      </c>
      <c r="E19" s="20" t="s">
        <v>56</v>
      </c>
      <c r="F19" s="20" t="s">
        <v>56</v>
      </c>
      <c r="G19" s="20" t="s">
        <v>56</v>
      </c>
      <c r="H19" s="20" t="s">
        <v>56</v>
      </c>
      <c r="I19" s="20" t="s">
        <v>56</v>
      </c>
      <c r="J19" s="20" t="s">
        <v>56</v>
      </c>
      <c r="K19" s="20" t="s">
        <v>56</v>
      </c>
      <c r="L19" s="20" t="s">
        <v>56</v>
      </c>
      <c r="M19" s="20" t="s">
        <v>56</v>
      </c>
      <c r="N19" s="20" t="s">
        <v>56</v>
      </c>
      <c r="O19" s="20" t="s">
        <v>56</v>
      </c>
      <c r="P19" s="20" t="s">
        <v>56</v>
      </c>
      <c r="Q19" s="20" t="s">
        <v>56</v>
      </c>
      <c r="R19" s="20" t="s">
        <v>56</v>
      </c>
      <c r="S19" s="20" t="s">
        <v>56</v>
      </c>
      <c r="T19" s="20" t="s">
        <v>56</v>
      </c>
      <c r="U19" s="20" t="s">
        <v>56</v>
      </c>
      <c r="V19" s="20" t="s">
        <v>56</v>
      </c>
      <c r="W19" s="20" t="s">
        <v>56</v>
      </c>
      <c r="X19" s="20" t="s">
        <v>56</v>
      </c>
      <c r="Y19" s="20" t="s">
        <v>56</v>
      </c>
      <c r="Z19" s="20" t="s">
        <v>56</v>
      </c>
      <c r="AA19" s="20" t="s">
        <v>56</v>
      </c>
      <c r="AB19" s="20" t="s">
        <v>56</v>
      </c>
      <c r="AC19" s="20" t="s">
        <v>56</v>
      </c>
      <c r="AD19" s="20" t="s">
        <v>56</v>
      </c>
      <c r="AE19" s="20" t="s">
        <v>56</v>
      </c>
      <c r="AF19" s="20" t="s">
        <v>56</v>
      </c>
      <c r="AG19" s="20" t="s">
        <v>56</v>
      </c>
      <c r="AH19" s="20" t="s">
        <v>56</v>
      </c>
      <c r="AI19" s="20" t="s">
        <v>56</v>
      </c>
      <c r="AJ19" s="20" t="s">
        <v>56</v>
      </c>
      <c r="AK19" s="20" t="s">
        <v>56</v>
      </c>
      <c r="AL19" s="20">
        <v>20600</v>
      </c>
      <c r="AM19" s="20">
        <v>7500</v>
      </c>
      <c r="AN19" s="20">
        <v>1750</v>
      </c>
      <c r="AO19" s="20">
        <v>11800</v>
      </c>
      <c r="AP19" s="20">
        <v>36650</v>
      </c>
      <c r="AQ19" s="20">
        <v>37200</v>
      </c>
      <c r="AR19" s="20">
        <v>42400</v>
      </c>
      <c r="AS19" s="20">
        <v>43430</v>
      </c>
      <c r="AT19" s="20">
        <v>42800</v>
      </c>
      <c r="AU19" s="20">
        <v>47000</v>
      </c>
      <c r="AV19" s="20">
        <v>46340</v>
      </c>
      <c r="AW19" s="20">
        <v>52400</v>
      </c>
      <c r="AX19" s="20">
        <v>55800</v>
      </c>
      <c r="AY19" s="20">
        <v>16840</v>
      </c>
      <c r="AZ19" s="20">
        <v>20090</v>
      </c>
      <c r="BA19" s="20">
        <v>35237.9925</v>
      </c>
      <c r="BB19" s="20">
        <v>35810</v>
      </c>
      <c r="BC19" s="20">
        <v>41270</v>
      </c>
      <c r="BD19" s="20">
        <v>45000</v>
      </c>
      <c r="BE19" s="20">
        <v>40300</v>
      </c>
      <c r="BF19" s="20">
        <v>37700</v>
      </c>
      <c r="BG19" s="20">
        <v>39000.611111111102</v>
      </c>
      <c r="BI19" s="29"/>
      <c r="BK19" s="25"/>
      <c r="BL19" s="20"/>
      <c r="BM19" s="30"/>
      <c r="BN19" s="25"/>
    </row>
    <row r="20" spans="1:66" s="3" customFormat="1" x14ac:dyDescent="0.25">
      <c r="A20" s="4" t="s">
        <v>9</v>
      </c>
      <c r="B20" s="20" t="s">
        <v>56</v>
      </c>
      <c r="C20" s="20" t="s">
        <v>56</v>
      </c>
      <c r="D20" s="20" t="s">
        <v>56</v>
      </c>
      <c r="E20" s="20" t="s">
        <v>56</v>
      </c>
      <c r="F20" s="20" t="s">
        <v>56</v>
      </c>
      <c r="G20" s="20" t="s">
        <v>56</v>
      </c>
      <c r="H20" s="20" t="s">
        <v>56</v>
      </c>
      <c r="I20" s="20" t="s">
        <v>56</v>
      </c>
      <c r="J20" s="20" t="s">
        <v>56</v>
      </c>
      <c r="K20" s="20" t="s">
        <v>56</v>
      </c>
      <c r="L20" s="20" t="s">
        <v>56</v>
      </c>
      <c r="M20" s="20" t="s">
        <v>56</v>
      </c>
      <c r="N20" s="20" t="s">
        <v>56</v>
      </c>
      <c r="O20" s="20" t="s">
        <v>56</v>
      </c>
      <c r="P20" s="20" t="s">
        <v>56</v>
      </c>
      <c r="Q20" s="20" t="s">
        <v>56</v>
      </c>
      <c r="R20" s="20" t="s">
        <v>56</v>
      </c>
      <c r="S20" s="20" t="s">
        <v>56</v>
      </c>
      <c r="T20" s="20" t="s">
        <v>56</v>
      </c>
      <c r="U20" s="20" t="s">
        <v>56</v>
      </c>
      <c r="V20" s="20" t="s">
        <v>56</v>
      </c>
      <c r="W20" s="20" t="s">
        <v>56</v>
      </c>
      <c r="X20" s="20" t="s">
        <v>56</v>
      </c>
      <c r="Y20" s="20" t="s">
        <v>56</v>
      </c>
      <c r="Z20" s="20" t="s">
        <v>56</v>
      </c>
      <c r="AA20" s="20" t="s">
        <v>56</v>
      </c>
      <c r="AB20" s="20" t="s">
        <v>56</v>
      </c>
      <c r="AC20" s="20" t="s">
        <v>56</v>
      </c>
      <c r="AD20" s="20" t="s">
        <v>56</v>
      </c>
      <c r="AE20" s="20" t="s">
        <v>56</v>
      </c>
      <c r="AF20" s="20" t="s">
        <v>56</v>
      </c>
      <c r="AG20" s="20" t="s">
        <v>56</v>
      </c>
      <c r="AH20" s="20" t="s">
        <v>56</v>
      </c>
      <c r="AI20" s="20" t="s">
        <v>56</v>
      </c>
      <c r="AJ20" s="20" t="s">
        <v>56</v>
      </c>
      <c r="AK20" s="20" t="s">
        <v>56</v>
      </c>
      <c r="AL20" s="20">
        <v>2600</v>
      </c>
      <c r="AM20" s="20">
        <v>4600</v>
      </c>
      <c r="AN20" s="20">
        <v>8700</v>
      </c>
      <c r="AO20" s="20">
        <v>2660</v>
      </c>
      <c r="AP20" s="20">
        <v>2560</v>
      </c>
      <c r="AQ20" s="20">
        <v>2500</v>
      </c>
      <c r="AR20" s="20">
        <v>2300</v>
      </c>
      <c r="AS20" s="20">
        <v>7840</v>
      </c>
      <c r="AT20" s="20">
        <v>8090</v>
      </c>
      <c r="AU20" s="20">
        <v>8000</v>
      </c>
      <c r="AV20" s="20">
        <v>13810</v>
      </c>
      <c r="AW20" s="20">
        <v>12540</v>
      </c>
      <c r="AX20" s="20">
        <v>17550</v>
      </c>
      <c r="AY20" s="20">
        <v>14910</v>
      </c>
      <c r="AZ20" s="20">
        <v>13610</v>
      </c>
      <c r="BA20" s="20">
        <v>9930</v>
      </c>
      <c r="BB20" s="20">
        <v>10690</v>
      </c>
      <c r="BC20" s="20">
        <v>10410</v>
      </c>
      <c r="BD20" s="20">
        <v>8050.0000000000009</v>
      </c>
      <c r="BE20" s="20">
        <v>7550</v>
      </c>
      <c r="BF20" s="20">
        <v>10120</v>
      </c>
      <c r="BG20" s="20">
        <v>9392.1818181817998</v>
      </c>
      <c r="BI20" s="29"/>
      <c r="BK20" s="25"/>
      <c r="BL20" s="20"/>
      <c r="BM20" s="20"/>
    </row>
    <row r="21" spans="1:66" s="3" customFormat="1" x14ac:dyDescent="0.25">
      <c r="A21" s="4" t="s">
        <v>4</v>
      </c>
      <c r="B21" s="20">
        <v>200</v>
      </c>
      <c r="C21" s="20">
        <v>0</v>
      </c>
      <c r="D21" s="20">
        <v>0</v>
      </c>
      <c r="E21" s="20">
        <v>0</v>
      </c>
      <c r="F21" s="20">
        <v>0</v>
      </c>
      <c r="G21" s="20">
        <v>0</v>
      </c>
      <c r="H21" s="20">
        <v>0</v>
      </c>
      <c r="I21" s="20">
        <v>0</v>
      </c>
      <c r="J21" s="20">
        <v>0</v>
      </c>
      <c r="K21" s="20">
        <v>0</v>
      </c>
      <c r="L21" s="20">
        <v>200</v>
      </c>
      <c r="M21" s="20">
        <v>0</v>
      </c>
      <c r="N21" s="20">
        <v>0</v>
      </c>
      <c r="O21" s="20">
        <v>0</v>
      </c>
      <c r="P21" s="20">
        <v>0</v>
      </c>
      <c r="Q21" s="20">
        <v>200</v>
      </c>
      <c r="R21" s="20">
        <v>200</v>
      </c>
      <c r="S21" s="20">
        <v>200</v>
      </c>
      <c r="T21" s="20">
        <v>200</v>
      </c>
      <c r="U21" s="20">
        <v>200</v>
      </c>
      <c r="V21" s="20">
        <v>170</v>
      </c>
      <c r="W21" s="20">
        <v>300</v>
      </c>
      <c r="X21" s="20">
        <v>200</v>
      </c>
      <c r="Y21" s="20">
        <v>190</v>
      </c>
      <c r="Z21" s="20">
        <v>200</v>
      </c>
      <c r="AA21" s="20">
        <v>0</v>
      </c>
      <c r="AB21" s="20">
        <v>0</v>
      </c>
      <c r="AC21" s="20">
        <v>0</v>
      </c>
      <c r="AD21" s="20">
        <v>0</v>
      </c>
      <c r="AE21" s="20">
        <v>0</v>
      </c>
      <c r="AF21" s="20">
        <v>0</v>
      </c>
      <c r="AG21" s="20">
        <v>0</v>
      </c>
      <c r="AH21" s="20">
        <v>0</v>
      </c>
      <c r="AI21" s="20">
        <v>0</v>
      </c>
      <c r="AJ21" s="20">
        <v>0</v>
      </c>
      <c r="AK21" s="20">
        <v>0</v>
      </c>
      <c r="AL21" s="20">
        <v>0</v>
      </c>
      <c r="AM21" s="20">
        <v>0</v>
      </c>
      <c r="AN21" s="20">
        <v>0</v>
      </c>
      <c r="AO21" s="20">
        <v>0</v>
      </c>
      <c r="AP21" s="20">
        <v>0</v>
      </c>
      <c r="AQ21" s="20">
        <v>0</v>
      </c>
      <c r="AR21" s="20">
        <v>0</v>
      </c>
      <c r="AS21" s="20">
        <v>2000</v>
      </c>
      <c r="AT21" s="20">
        <v>2500</v>
      </c>
      <c r="AU21" s="20">
        <v>2500</v>
      </c>
      <c r="AV21" s="20">
        <v>2100</v>
      </c>
      <c r="AW21" s="20">
        <v>2600</v>
      </c>
      <c r="AX21" s="20">
        <v>1000</v>
      </c>
      <c r="AY21" s="20">
        <v>0</v>
      </c>
      <c r="AZ21" s="20">
        <v>180</v>
      </c>
      <c r="BA21" s="20">
        <v>150</v>
      </c>
      <c r="BB21" s="20">
        <v>1100</v>
      </c>
      <c r="BC21" s="20">
        <v>2480</v>
      </c>
      <c r="BD21" s="20">
        <v>1250</v>
      </c>
      <c r="BE21" s="20">
        <v>400</v>
      </c>
      <c r="BF21" s="20">
        <v>0</v>
      </c>
      <c r="BG21" s="20">
        <v>0</v>
      </c>
      <c r="BI21" s="29"/>
      <c r="BK21" s="4"/>
      <c r="BL21" s="20"/>
      <c r="BM21" s="20"/>
    </row>
    <row r="22" spans="1:66" s="13" customFormat="1" x14ac:dyDescent="0.25">
      <c r="A22" s="12" t="s">
        <v>35</v>
      </c>
      <c r="B22" s="17">
        <f>SUM(B23:B33)</f>
        <v>0</v>
      </c>
      <c r="C22" s="17">
        <f t="shared" ref="C22:BG22" si="4">SUM(C23:C33)</f>
        <v>0</v>
      </c>
      <c r="D22" s="17">
        <f t="shared" si="4"/>
        <v>0</v>
      </c>
      <c r="E22" s="17">
        <f t="shared" si="4"/>
        <v>3</v>
      </c>
      <c r="F22" s="17">
        <f t="shared" si="4"/>
        <v>10</v>
      </c>
      <c r="G22" s="17">
        <f t="shared" si="4"/>
        <v>32</v>
      </c>
      <c r="H22" s="17">
        <f t="shared" si="4"/>
        <v>128</v>
      </c>
      <c r="I22" s="17">
        <f t="shared" si="4"/>
        <v>1000</v>
      </c>
      <c r="J22" s="17">
        <f t="shared" si="4"/>
        <v>3985</v>
      </c>
      <c r="K22" s="17">
        <f t="shared" si="4"/>
        <v>7202</v>
      </c>
      <c r="L22" s="17">
        <f t="shared" si="4"/>
        <v>11987</v>
      </c>
      <c r="M22" s="17">
        <f t="shared" si="4"/>
        <v>16879</v>
      </c>
      <c r="N22" s="17">
        <f t="shared" si="4"/>
        <v>23832</v>
      </c>
      <c r="O22" s="17">
        <f t="shared" si="4"/>
        <v>31519</v>
      </c>
      <c r="P22" s="17">
        <f t="shared" si="4"/>
        <v>42141</v>
      </c>
      <c r="Q22" s="17">
        <f t="shared" si="4"/>
        <v>51450</v>
      </c>
      <c r="R22" s="17">
        <f t="shared" si="4"/>
        <v>56220</v>
      </c>
      <c r="S22" s="17">
        <f t="shared" si="4"/>
        <v>58520</v>
      </c>
      <c r="T22" s="17">
        <f t="shared" si="4"/>
        <v>63980</v>
      </c>
      <c r="U22" s="17">
        <f t="shared" si="4"/>
        <v>75990</v>
      </c>
      <c r="V22" s="17">
        <f t="shared" si="4"/>
        <v>84070</v>
      </c>
      <c r="W22" s="17">
        <f t="shared" si="4"/>
        <v>79100</v>
      </c>
      <c r="X22" s="17">
        <f t="shared" si="4"/>
        <v>67440</v>
      </c>
      <c r="Y22" s="17">
        <f t="shared" si="4"/>
        <v>68900</v>
      </c>
      <c r="Z22" s="17">
        <f t="shared" si="4"/>
        <v>70140</v>
      </c>
      <c r="AA22" s="17">
        <f t="shared" si="4"/>
        <v>68820</v>
      </c>
      <c r="AB22" s="17">
        <f t="shared" si="4"/>
        <v>61670</v>
      </c>
      <c r="AC22" s="17">
        <f t="shared" si="4"/>
        <v>63390</v>
      </c>
      <c r="AD22" s="17">
        <f t="shared" si="4"/>
        <v>59210</v>
      </c>
      <c r="AE22" s="17">
        <f t="shared" si="4"/>
        <v>64810</v>
      </c>
      <c r="AF22" s="17">
        <f t="shared" si="4"/>
        <v>62240</v>
      </c>
      <c r="AG22" s="17">
        <f t="shared" si="4"/>
        <v>67010</v>
      </c>
      <c r="AH22" s="17">
        <f t="shared" si="4"/>
        <v>71310</v>
      </c>
      <c r="AI22" s="17">
        <f t="shared" si="4"/>
        <v>71040</v>
      </c>
      <c r="AJ22" s="17">
        <f t="shared" si="4"/>
        <v>70320</v>
      </c>
      <c r="AK22" s="17">
        <f t="shared" si="4"/>
        <v>71370</v>
      </c>
      <c r="AL22" s="17">
        <f t="shared" si="4"/>
        <v>90120</v>
      </c>
      <c r="AM22" s="17">
        <f t="shared" si="4"/>
        <v>90860</v>
      </c>
      <c r="AN22" s="17">
        <f t="shared" si="4"/>
        <v>88470</v>
      </c>
      <c r="AO22" s="17">
        <f t="shared" si="4"/>
        <v>95500</v>
      </c>
      <c r="AP22" s="17">
        <f t="shared" si="4"/>
        <v>109490</v>
      </c>
      <c r="AQ22" s="17">
        <f t="shared" si="4"/>
        <v>116530</v>
      </c>
      <c r="AR22" s="17">
        <f t="shared" si="4"/>
        <v>131340</v>
      </c>
      <c r="AS22" s="17">
        <f t="shared" si="4"/>
        <v>144120</v>
      </c>
      <c r="AT22" s="17">
        <f t="shared" si="4"/>
        <v>155790</v>
      </c>
      <c r="AU22" s="17">
        <f t="shared" si="4"/>
        <v>171730</v>
      </c>
      <c r="AV22" s="17">
        <f t="shared" si="4"/>
        <v>178843</v>
      </c>
      <c r="AW22" s="17">
        <f t="shared" si="4"/>
        <v>175107</v>
      </c>
      <c r="AX22" s="17">
        <f t="shared" si="4"/>
        <v>187639</v>
      </c>
      <c r="AY22" s="17">
        <f t="shared" si="4"/>
        <v>189580</v>
      </c>
      <c r="AZ22" s="17">
        <f t="shared" si="4"/>
        <v>205846</v>
      </c>
      <c r="BA22" s="17">
        <f t="shared" si="4"/>
        <v>201601</v>
      </c>
      <c r="BB22" s="17">
        <f t="shared" si="4"/>
        <v>220421.32</v>
      </c>
      <c r="BC22" s="17">
        <f t="shared" si="4"/>
        <v>224249</v>
      </c>
      <c r="BD22" s="17">
        <f t="shared" si="4"/>
        <v>228118</v>
      </c>
      <c r="BE22" s="17">
        <f t="shared" si="4"/>
        <v>236685.6</v>
      </c>
      <c r="BF22" s="17">
        <f t="shared" si="4"/>
        <v>240944.2</v>
      </c>
      <c r="BG22" s="17">
        <f t="shared" si="4"/>
        <v>245198.54674271337</v>
      </c>
      <c r="BI22" s="29"/>
    </row>
    <row r="23" spans="1:66" s="3" customFormat="1" x14ac:dyDescent="0.25">
      <c r="A23" s="7" t="s">
        <v>36</v>
      </c>
      <c r="B23" s="18">
        <v>0</v>
      </c>
      <c r="C23" s="18">
        <v>0</v>
      </c>
      <c r="D23" s="18">
        <v>0</v>
      </c>
      <c r="E23" s="18">
        <v>0</v>
      </c>
      <c r="F23" s="18">
        <v>0</v>
      </c>
      <c r="G23" s="18">
        <v>0</v>
      </c>
      <c r="H23" s="18">
        <v>0</v>
      </c>
      <c r="I23" s="18">
        <v>0</v>
      </c>
      <c r="J23" s="18">
        <v>0</v>
      </c>
      <c r="K23" s="18">
        <v>0</v>
      </c>
      <c r="L23" s="18">
        <v>0</v>
      </c>
      <c r="M23" s="18">
        <v>0</v>
      </c>
      <c r="N23" s="18">
        <v>0</v>
      </c>
      <c r="O23" s="18">
        <v>0</v>
      </c>
      <c r="P23" s="18">
        <v>0</v>
      </c>
      <c r="Q23" s="18">
        <v>0</v>
      </c>
      <c r="R23" s="18">
        <v>0</v>
      </c>
      <c r="S23" s="18">
        <v>0</v>
      </c>
      <c r="T23" s="18">
        <v>0</v>
      </c>
      <c r="U23" s="18">
        <v>0</v>
      </c>
      <c r="V23" s="18">
        <v>0</v>
      </c>
      <c r="W23" s="18">
        <v>0</v>
      </c>
      <c r="X23" s="18">
        <v>0</v>
      </c>
      <c r="Y23" s="18">
        <v>0</v>
      </c>
      <c r="Z23" s="18">
        <v>0</v>
      </c>
      <c r="AA23" s="18">
        <v>0</v>
      </c>
      <c r="AB23" s="18">
        <v>0</v>
      </c>
      <c r="AC23" s="18">
        <v>0</v>
      </c>
      <c r="AD23" s="18">
        <v>0</v>
      </c>
      <c r="AE23" s="18">
        <v>0</v>
      </c>
      <c r="AF23" s="18">
        <v>0</v>
      </c>
      <c r="AG23" s="18">
        <v>0</v>
      </c>
      <c r="AH23" s="18">
        <v>0</v>
      </c>
      <c r="AI23" s="18">
        <v>0</v>
      </c>
      <c r="AJ23" s="18">
        <v>0</v>
      </c>
      <c r="AK23" s="18">
        <v>0</v>
      </c>
      <c r="AL23" s="18">
        <v>0</v>
      </c>
      <c r="AM23" s="18">
        <v>0</v>
      </c>
      <c r="AN23" s="18">
        <v>0</v>
      </c>
      <c r="AO23" s="18">
        <v>0</v>
      </c>
      <c r="AP23" s="18">
        <v>0</v>
      </c>
      <c r="AQ23" s="18">
        <v>0</v>
      </c>
      <c r="AR23" s="18">
        <v>200</v>
      </c>
      <c r="AS23" s="18">
        <v>400</v>
      </c>
      <c r="AT23" s="18">
        <v>700</v>
      </c>
      <c r="AU23" s="18">
        <v>1110</v>
      </c>
      <c r="AV23" s="18">
        <v>330</v>
      </c>
      <c r="AW23" s="18">
        <v>130</v>
      </c>
      <c r="AX23" s="18">
        <v>0</v>
      </c>
      <c r="AY23" s="18">
        <v>0</v>
      </c>
      <c r="AZ23" s="18">
        <v>0</v>
      </c>
      <c r="BA23" s="18">
        <v>0</v>
      </c>
      <c r="BB23" s="18">
        <v>0</v>
      </c>
      <c r="BC23" s="18">
        <v>0</v>
      </c>
      <c r="BD23" s="18">
        <v>0</v>
      </c>
      <c r="BE23" s="18">
        <v>0</v>
      </c>
      <c r="BF23" s="18">
        <v>0</v>
      </c>
      <c r="BG23" s="18">
        <v>0</v>
      </c>
      <c r="BI23" s="29"/>
    </row>
    <row r="24" spans="1:66" s="3" customFormat="1" x14ac:dyDescent="0.25">
      <c r="A24" s="4" t="s">
        <v>37</v>
      </c>
      <c r="B24" s="20">
        <v>0</v>
      </c>
      <c r="C24" s="20">
        <v>0</v>
      </c>
      <c r="D24" s="20">
        <v>0</v>
      </c>
      <c r="E24" s="20">
        <v>0</v>
      </c>
      <c r="F24" s="20">
        <v>0</v>
      </c>
      <c r="G24" s="20">
        <v>0</v>
      </c>
      <c r="H24" s="20">
        <v>0</v>
      </c>
      <c r="I24" s="20">
        <v>0</v>
      </c>
      <c r="J24" s="20">
        <v>0</v>
      </c>
      <c r="K24" s="20">
        <v>0</v>
      </c>
      <c r="L24" s="20">
        <v>0</v>
      </c>
      <c r="M24" s="20">
        <v>0</v>
      </c>
      <c r="N24" s="20">
        <v>0</v>
      </c>
      <c r="O24" s="20">
        <v>0</v>
      </c>
      <c r="P24" s="20">
        <v>0</v>
      </c>
      <c r="Q24" s="20">
        <v>0</v>
      </c>
      <c r="R24" s="20">
        <v>0</v>
      </c>
      <c r="S24" s="20">
        <v>0</v>
      </c>
      <c r="T24" s="20">
        <v>0</v>
      </c>
      <c r="U24" s="20">
        <v>0</v>
      </c>
      <c r="V24" s="20">
        <v>0</v>
      </c>
      <c r="W24" s="20">
        <v>0</v>
      </c>
      <c r="X24" s="20">
        <v>0</v>
      </c>
      <c r="Y24" s="20">
        <v>0</v>
      </c>
      <c r="Z24" s="20">
        <v>0</v>
      </c>
      <c r="AA24" s="20">
        <v>0</v>
      </c>
      <c r="AB24" s="20">
        <v>0</v>
      </c>
      <c r="AC24" s="20">
        <v>0</v>
      </c>
      <c r="AD24" s="20">
        <v>0</v>
      </c>
      <c r="AE24" s="20">
        <v>0</v>
      </c>
      <c r="AF24" s="20">
        <v>0</v>
      </c>
      <c r="AG24" s="20">
        <v>0</v>
      </c>
      <c r="AH24" s="20">
        <v>0</v>
      </c>
      <c r="AI24" s="20">
        <v>0</v>
      </c>
      <c r="AJ24" s="20">
        <v>0</v>
      </c>
      <c r="AK24" s="20">
        <v>0</v>
      </c>
      <c r="AL24" s="20">
        <v>0</v>
      </c>
      <c r="AM24" s="20">
        <v>0</v>
      </c>
      <c r="AN24" s="20">
        <v>0</v>
      </c>
      <c r="AO24" s="20">
        <v>0</v>
      </c>
      <c r="AP24" s="20">
        <v>0</v>
      </c>
      <c r="AQ24" s="20">
        <v>0</v>
      </c>
      <c r="AR24" s="20">
        <v>1100</v>
      </c>
      <c r="AS24" s="20">
        <v>1800</v>
      </c>
      <c r="AT24" s="20">
        <v>3300</v>
      </c>
      <c r="AU24" s="20">
        <v>4400</v>
      </c>
      <c r="AV24" s="20">
        <v>4500</v>
      </c>
      <c r="AW24" s="20">
        <v>3100</v>
      </c>
      <c r="AX24" s="20">
        <v>2600</v>
      </c>
      <c r="AY24" s="20">
        <v>2780</v>
      </c>
      <c r="AZ24" s="20">
        <v>7350</v>
      </c>
      <c r="BA24" s="20">
        <v>9350</v>
      </c>
      <c r="BB24" s="20">
        <v>9537.32</v>
      </c>
      <c r="BC24" s="20">
        <v>13060</v>
      </c>
      <c r="BD24" s="20">
        <v>13220</v>
      </c>
      <c r="BE24" s="20">
        <v>17079.599999999999</v>
      </c>
      <c r="BF24" s="20">
        <v>21172.5</v>
      </c>
      <c r="BG24" s="20">
        <v>24261.13012323873</v>
      </c>
      <c r="BI24" s="29"/>
    </row>
    <row r="25" spans="1:66" s="3" customFormat="1" x14ac:dyDescent="0.25">
      <c r="A25" s="4" t="s">
        <v>10</v>
      </c>
      <c r="B25" s="20">
        <v>0</v>
      </c>
      <c r="C25" s="20">
        <v>0</v>
      </c>
      <c r="D25" s="20">
        <v>0</v>
      </c>
      <c r="E25" s="20">
        <v>0</v>
      </c>
      <c r="F25" s="20">
        <v>0</v>
      </c>
      <c r="G25" s="20">
        <v>0</v>
      </c>
      <c r="H25" s="20">
        <v>0</v>
      </c>
      <c r="I25" s="20">
        <v>0</v>
      </c>
      <c r="J25" s="20">
        <v>0</v>
      </c>
      <c r="K25" s="20">
        <v>0</v>
      </c>
      <c r="L25" s="20">
        <v>0</v>
      </c>
      <c r="M25" s="20">
        <v>0</v>
      </c>
      <c r="N25" s="20">
        <v>0</v>
      </c>
      <c r="O25" s="20">
        <v>0</v>
      </c>
      <c r="P25" s="20">
        <v>0</v>
      </c>
      <c r="Q25" s="20">
        <v>0</v>
      </c>
      <c r="R25" s="20">
        <v>0</v>
      </c>
      <c r="S25" s="20">
        <v>0</v>
      </c>
      <c r="T25" s="20">
        <v>0</v>
      </c>
      <c r="U25" s="20">
        <v>0</v>
      </c>
      <c r="V25" s="20">
        <v>0</v>
      </c>
      <c r="W25" s="20">
        <v>0</v>
      </c>
      <c r="X25" s="20">
        <v>0</v>
      </c>
      <c r="Y25" s="20">
        <v>0</v>
      </c>
      <c r="Z25" s="20">
        <v>170</v>
      </c>
      <c r="AA25" s="20">
        <v>440</v>
      </c>
      <c r="AB25" s="20">
        <v>610</v>
      </c>
      <c r="AC25" s="20">
        <v>760</v>
      </c>
      <c r="AD25" s="20">
        <v>830</v>
      </c>
      <c r="AE25" s="20">
        <v>1010</v>
      </c>
      <c r="AF25" s="20">
        <v>1050</v>
      </c>
      <c r="AG25" s="20">
        <v>1270</v>
      </c>
      <c r="AH25" s="20">
        <v>1590</v>
      </c>
      <c r="AI25" s="20">
        <v>1610</v>
      </c>
      <c r="AJ25" s="20">
        <v>1760</v>
      </c>
      <c r="AK25" s="20">
        <v>1730</v>
      </c>
      <c r="AL25" s="20">
        <v>1800</v>
      </c>
      <c r="AM25" s="20">
        <v>2970</v>
      </c>
      <c r="AN25" s="20">
        <v>2700</v>
      </c>
      <c r="AO25" s="20">
        <v>2710</v>
      </c>
      <c r="AP25" s="20">
        <v>3040</v>
      </c>
      <c r="AQ25" s="20">
        <v>3100</v>
      </c>
      <c r="AR25" s="20">
        <v>3670</v>
      </c>
      <c r="AS25" s="20">
        <v>3410</v>
      </c>
      <c r="AT25" s="20">
        <v>4290</v>
      </c>
      <c r="AU25" s="20">
        <v>5577</v>
      </c>
      <c r="AV25" s="20">
        <v>5237</v>
      </c>
      <c r="AW25" s="20">
        <v>4519</v>
      </c>
      <c r="AX25" s="20">
        <v>5316</v>
      </c>
      <c r="AY25" s="20">
        <v>3980</v>
      </c>
      <c r="AZ25" s="20">
        <v>3520</v>
      </c>
      <c r="BA25" s="20">
        <v>3127</v>
      </c>
      <c r="BB25" s="20">
        <v>2983</v>
      </c>
      <c r="BC25" s="20">
        <v>2236</v>
      </c>
      <c r="BD25" s="20">
        <v>2085</v>
      </c>
      <c r="BE25" s="20">
        <v>2191</v>
      </c>
      <c r="BF25" s="20">
        <v>2114</v>
      </c>
      <c r="BG25" s="20">
        <v>2235</v>
      </c>
      <c r="BI25" s="29"/>
    </row>
    <row r="26" spans="1:66" s="3" customFormat="1" x14ac:dyDescent="0.25">
      <c r="A26" s="4" t="s">
        <v>38</v>
      </c>
      <c r="B26" s="20">
        <v>0</v>
      </c>
      <c r="C26" s="20">
        <v>0</v>
      </c>
      <c r="D26" s="20">
        <v>0</v>
      </c>
      <c r="E26" s="20">
        <v>0</v>
      </c>
      <c r="F26" s="20">
        <v>0</v>
      </c>
      <c r="G26" s="20">
        <v>0</v>
      </c>
      <c r="H26" s="20">
        <v>0</v>
      </c>
      <c r="I26" s="20">
        <v>0</v>
      </c>
      <c r="J26" s="20">
        <v>0</v>
      </c>
      <c r="K26" s="20">
        <v>0</v>
      </c>
      <c r="L26" s="20">
        <v>0</v>
      </c>
      <c r="M26" s="20">
        <v>0</v>
      </c>
      <c r="N26" s="20">
        <v>0</v>
      </c>
      <c r="O26" s="20">
        <v>0</v>
      </c>
      <c r="P26" s="20">
        <v>0</v>
      </c>
      <c r="Q26" s="20">
        <v>0</v>
      </c>
      <c r="R26" s="20">
        <v>0</v>
      </c>
      <c r="S26" s="20">
        <v>0</v>
      </c>
      <c r="T26" s="20">
        <v>0</v>
      </c>
      <c r="U26" s="20">
        <v>0</v>
      </c>
      <c r="V26" s="20">
        <v>0</v>
      </c>
      <c r="W26" s="20">
        <v>0</v>
      </c>
      <c r="X26" s="20">
        <v>0</v>
      </c>
      <c r="Y26" s="20">
        <v>0</v>
      </c>
      <c r="Z26" s="20">
        <v>0</v>
      </c>
      <c r="AA26" s="20">
        <v>0</v>
      </c>
      <c r="AB26" s="20">
        <v>0</v>
      </c>
      <c r="AC26" s="20">
        <v>0</v>
      </c>
      <c r="AD26" s="20">
        <v>0</v>
      </c>
      <c r="AE26" s="20">
        <v>0</v>
      </c>
      <c r="AF26" s="20">
        <v>0</v>
      </c>
      <c r="AG26" s="20">
        <v>0</v>
      </c>
      <c r="AH26" s="20">
        <v>0</v>
      </c>
      <c r="AI26" s="20">
        <v>0</v>
      </c>
      <c r="AJ26" s="20">
        <v>0</v>
      </c>
      <c r="AK26" s="20">
        <v>0</v>
      </c>
      <c r="AL26" s="20">
        <v>0</v>
      </c>
      <c r="AM26" s="20">
        <v>600</v>
      </c>
      <c r="AN26" s="20">
        <v>800</v>
      </c>
      <c r="AO26" s="20">
        <v>700</v>
      </c>
      <c r="AP26" s="20">
        <v>800</v>
      </c>
      <c r="AQ26" s="20">
        <v>800</v>
      </c>
      <c r="AR26" s="20">
        <v>770</v>
      </c>
      <c r="AS26" s="20">
        <v>770</v>
      </c>
      <c r="AT26" s="20">
        <v>770</v>
      </c>
      <c r="AU26" s="20">
        <v>835</v>
      </c>
      <c r="AV26" s="20">
        <v>2987</v>
      </c>
      <c r="AW26" s="20">
        <v>968</v>
      </c>
      <c r="AX26" s="20">
        <v>1190</v>
      </c>
      <c r="AY26" s="20">
        <v>1931</v>
      </c>
      <c r="AZ26" s="20">
        <v>2945</v>
      </c>
      <c r="BA26" s="20">
        <v>6483</v>
      </c>
      <c r="BB26" s="20">
        <v>5994</v>
      </c>
      <c r="BC26" s="20">
        <v>5027</v>
      </c>
      <c r="BD26" s="20">
        <v>7078</v>
      </c>
      <c r="BE26" s="20">
        <v>5468</v>
      </c>
      <c r="BF26" s="20">
        <v>3717</v>
      </c>
      <c r="BG26" s="20">
        <v>6038</v>
      </c>
      <c r="BI26" s="29"/>
    </row>
    <row r="27" spans="1:66" s="3" customFormat="1" x14ac:dyDescent="0.25">
      <c r="A27" s="4" t="s">
        <v>39</v>
      </c>
      <c r="B27" s="20">
        <v>0</v>
      </c>
      <c r="C27" s="20">
        <v>0</v>
      </c>
      <c r="D27" s="20">
        <v>0</v>
      </c>
      <c r="E27" s="20">
        <v>0</v>
      </c>
      <c r="F27" s="20">
        <v>0</v>
      </c>
      <c r="G27" s="20">
        <v>0</v>
      </c>
      <c r="H27" s="20">
        <v>0</v>
      </c>
      <c r="I27" s="20">
        <v>0</v>
      </c>
      <c r="J27" s="20">
        <v>0</v>
      </c>
      <c r="K27" s="20">
        <v>0</v>
      </c>
      <c r="L27" s="20">
        <v>7</v>
      </c>
      <c r="M27" s="20">
        <v>20</v>
      </c>
      <c r="N27" s="20">
        <v>12</v>
      </c>
      <c r="O27" s="20">
        <v>79</v>
      </c>
      <c r="P27" s="20">
        <v>98</v>
      </c>
      <c r="Q27" s="20">
        <v>90</v>
      </c>
      <c r="R27" s="20">
        <v>110</v>
      </c>
      <c r="S27" s="20">
        <v>180</v>
      </c>
      <c r="T27" s="20">
        <v>280</v>
      </c>
      <c r="U27" s="20">
        <v>380</v>
      </c>
      <c r="V27" s="20">
        <v>1420</v>
      </c>
      <c r="W27" s="20">
        <v>1420</v>
      </c>
      <c r="X27" s="20">
        <v>1580</v>
      </c>
      <c r="Y27" s="20">
        <v>1310</v>
      </c>
      <c r="Z27" s="20">
        <v>980</v>
      </c>
      <c r="AA27" s="20">
        <v>1030</v>
      </c>
      <c r="AB27" s="20">
        <v>1050</v>
      </c>
      <c r="AC27" s="20">
        <v>1210</v>
      </c>
      <c r="AD27" s="20">
        <v>1210</v>
      </c>
      <c r="AE27" s="20">
        <v>1170</v>
      </c>
      <c r="AF27" s="20">
        <v>1120</v>
      </c>
      <c r="AG27" s="20">
        <v>1110</v>
      </c>
      <c r="AH27" s="20">
        <v>1530</v>
      </c>
      <c r="AI27" s="20">
        <v>1520</v>
      </c>
      <c r="AJ27" s="20">
        <v>1710</v>
      </c>
      <c r="AK27" s="20">
        <v>2560</v>
      </c>
      <c r="AL27" s="20">
        <v>2950</v>
      </c>
      <c r="AM27" s="20">
        <v>3030</v>
      </c>
      <c r="AN27" s="20">
        <v>3070</v>
      </c>
      <c r="AO27" s="20">
        <v>3800</v>
      </c>
      <c r="AP27" s="20">
        <v>5110</v>
      </c>
      <c r="AQ27" s="20">
        <v>4180</v>
      </c>
      <c r="AR27" s="20">
        <v>8280</v>
      </c>
      <c r="AS27" s="20">
        <v>11120</v>
      </c>
      <c r="AT27" s="20">
        <v>12570</v>
      </c>
      <c r="AU27" s="20">
        <v>15740</v>
      </c>
      <c r="AV27" s="20">
        <v>14800</v>
      </c>
      <c r="AW27" s="20">
        <v>13850</v>
      </c>
      <c r="AX27" s="20">
        <v>14640</v>
      </c>
      <c r="AY27" s="20">
        <v>12380</v>
      </c>
      <c r="AZ27" s="20">
        <v>15730</v>
      </c>
      <c r="BA27" s="20">
        <v>11520</v>
      </c>
      <c r="BB27" s="20">
        <v>12240</v>
      </c>
      <c r="BC27" s="20">
        <v>13890</v>
      </c>
      <c r="BD27" s="20">
        <v>20100</v>
      </c>
      <c r="BE27" s="20">
        <v>26360</v>
      </c>
      <c r="BF27" s="20">
        <v>27530</v>
      </c>
      <c r="BG27" s="20">
        <v>26691.751779459948</v>
      </c>
      <c r="BI27" s="29"/>
    </row>
    <row r="28" spans="1:66" s="3" customFormat="1" x14ac:dyDescent="0.25">
      <c r="A28" s="7" t="s">
        <v>40</v>
      </c>
      <c r="B28" s="18">
        <v>0</v>
      </c>
      <c r="C28" s="18">
        <v>0</v>
      </c>
      <c r="D28" s="18">
        <v>0</v>
      </c>
      <c r="E28" s="18">
        <v>0</v>
      </c>
      <c r="F28" s="18">
        <v>0</v>
      </c>
      <c r="G28" s="18">
        <v>0</v>
      </c>
      <c r="H28" s="18">
        <v>0</v>
      </c>
      <c r="I28" s="18">
        <v>0</v>
      </c>
      <c r="J28" s="18">
        <v>0</v>
      </c>
      <c r="K28" s="18">
        <v>0</v>
      </c>
      <c r="L28" s="18">
        <v>0</v>
      </c>
      <c r="M28" s="18">
        <v>0</v>
      </c>
      <c r="N28" s="18">
        <v>0</v>
      </c>
      <c r="O28" s="18">
        <v>0</v>
      </c>
      <c r="P28" s="18">
        <v>0</v>
      </c>
      <c r="Q28" s="18">
        <v>0</v>
      </c>
      <c r="R28" s="18">
        <v>0</v>
      </c>
      <c r="S28" s="18">
        <v>0</v>
      </c>
      <c r="T28" s="18">
        <v>0</v>
      </c>
      <c r="U28" s="18">
        <v>0</v>
      </c>
      <c r="V28" s="18">
        <v>0</v>
      </c>
      <c r="W28" s="18">
        <v>0</v>
      </c>
      <c r="X28" s="18">
        <v>0</v>
      </c>
      <c r="Y28" s="18">
        <v>0</v>
      </c>
      <c r="Z28" s="18">
        <v>0</v>
      </c>
      <c r="AA28" s="18">
        <v>0</v>
      </c>
      <c r="AB28" s="18">
        <v>0</v>
      </c>
      <c r="AC28" s="18">
        <v>0</v>
      </c>
      <c r="AD28" s="18">
        <v>0</v>
      </c>
      <c r="AE28" s="18">
        <v>0</v>
      </c>
      <c r="AF28" s="18">
        <v>0</v>
      </c>
      <c r="AG28" s="18">
        <v>0</v>
      </c>
      <c r="AH28" s="18">
        <v>0</v>
      </c>
      <c r="AI28" s="18">
        <v>0</v>
      </c>
      <c r="AJ28" s="18">
        <v>0</v>
      </c>
      <c r="AK28" s="18">
        <v>0</v>
      </c>
      <c r="AL28" s="18">
        <v>0</v>
      </c>
      <c r="AM28" s="18">
        <v>0</v>
      </c>
      <c r="AN28" s="18">
        <v>0</v>
      </c>
      <c r="AO28" s="18">
        <v>0</v>
      </c>
      <c r="AP28" s="18">
        <v>0</v>
      </c>
      <c r="AQ28" s="18">
        <v>0</v>
      </c>
      <c r="AR28" s="18">
        <v>0</v>
      </c>
      <c r="AS28" s="18">
        <v>60</v>
      </c>
      <c r="AT28" s="18">
        <v>60</v>
      </c>
      <c r="AU28" s="18">
        <v>343</v>
      </c>
      <c r="AV28" s="18">
        <v>368</v>
      </c>
      <c r="AW28" s="18">
        <v>68</v>
      </c>
      <c r="AX28" s="18">
        <v>176</v>
      </c>
      <c r="AY28" s="18">
        <v>124</v>
      </c>
      <c r="AZ28" s="18">
        <v>139</v>
      </c>
      <c r="BA28" s="18">
        <v>373</v>
      </c>
      <c r="BB28" s="18">
        <v>324</v>
      </c>
      <c r="BC28" s="18">
        <v>226</v>
      </c>
      <c r="BD28" s="18">
        <v>237</v>
      </c>
      <c r="BE28" s="18">
        <v>220</v>
      </c>
      <c r="BF28" s="18">
        <v>212</v>
      </c>
      <c r="BG28" s="18">
        <v>271</v>
      </c>
      <c r="BI28" s="29"/>
    </row>
    <row r="29" spans="1:66" s="3" customFormat="1" x14ac:dyDescent="0.25">
      <c r="A29" s="4" t="s">
        <v>41</v>
      </c>
      <c r="B29" s="20">
        <v>0</v>
      </c>
      <c r="C29" s="20">
        <v>0</v>
      </c>
      <c r="D29" s="20">
        <v>0</v>
      </c>
      <c r="E29" s="20">
        <v>3</v>
      </c>
      <c r="F29" s="20">
        <v>10</v>
      </c>
      <c r="G29" s="20">
        <v>32</v>
      </c>
      <c r="H29" s="20">
        <v>128</v>
      </c>
      <c r="I29" s="20">
        <v>1000</v>
      </c>
      <c r="J29" s="20">
        <v>3985</v>
      </c>
      <c r="K29" s="20">
        <v>7202</v>
      </c>
      <c r="L29" s="20">
        <v>11980</v>
      </c>
      <c r="M29" s="20">
        <v>16859</v>
      </c>
      <c r="N29" s="20">
        <v>23820</v>
      </c>
      <c r="O29" s="20">
        <v>31440</v>
      </c>
      <c r="P29" s="20">
        <v>42043</v>
      </c>
      <c r="Q29" s="20">
        <v>51360</v>
      </c>
      <c r="R29" s="20">
        <v>55630</v>
      </c>
      <c r="S29" s="20">
        <v>55600</v>
      </c>
      <c r="T29" s="20">
        <v>49950</v>
      </c>
      <c r="U29" s="20">
        <v>55570</v>
      </c>
      <c r="V29" s="20">
        <v>56900</v>
      </c>
      <c r="W29" s="20">
        <v>51700</v>
      </c>
      <c r="X29" s="20">
        <v>40830</v>
      </c>
      <c r="Y29" s="20">
        <v>42600</v>
      </c>
      <c r="Z29" s="20">
        <v>41010</v>
      </c>
      <c r="AA29" s="20">
        <v>41660</v>
      </c>
      <c r="AB29" s="20">
        <v>34160</v>
      </c>
      <c r="AC29" s="20">
        <v>33350</v>
      </c>
      <c r="AD29" s="20">
        <v>28910</v>
      </c>
      <c r="AE29" s="20">
        <v>33980</v>
      </c>
      <c r="AF29" s="20">
        <v>34890</v>
      </c>
      <c r="AG29" s="20">
        <v>39950</v>
      </c>
      <c r="AH29" s="20">
        <v>42300</v>
      </c>
      <c r="AI29" s="20">
        <v>42460</v>
      </c>
      <c r="AJ29" s="20">
        <v>39150</v>
      </c>
      <c r="AK29" s="20">
        <v>38450</v>
      </c>
      <c r="AL29" s="20">
        <v>45800</v>
      </c>
      <c r="AM29" s="20">
        <v>40110</v>
      </c>
      <c r="AN29" s="20">
        <v>36360</v>
      </c>
      <c r="AO29" s="20">
        <v>35000</v>
      </c>
      <c r="AP29" s="20">
        <v>36620</v>
      </c>
      <c r="AQ29" s="20">
        <v>42200</v>
      </c>
      <c r="AR29" s="20">
        <v>41390</v>
      </c>
      <c r="AS29" s="20">
        <v>41100</v>
      </c>
      <c r="AT29" s="20">
        <v>48800</v>
      </c>
      <c r="AU29" s="20">
        <v>52354</v>
      </c>
      <c r="AV29" s="20">
        <v>54857</v>
      </c>
      <c r="AW29" s="20">
        <v>55879</v>
      </c>
      <c r="AX29" s="20">
        <v>60088</v>
      </c>
      <c r="AY29" s="20">
        <v>55593</v>
      </c>
      <c r="AZ29" s="20">
        <v>57751</v>
      </c>
      <c r="BA29" s="20">
        <v>55851</v>
      </c>
      <c r="BB29" s="20">
        <v>60411</v>
      </c>
      <c r="BC29" s="20">
        <v>66668</v>
      </c>
      <c r="BD29" s="20">
        <v>58661</v>
      </c>
      <c r="BE29" s="20">
        <v>50962</v>
      </c>
      <c r="BF29" s="20">
        <v>56597</v>
      </c>
      <c r="BG29" s="20">
        <v>48017</v>
      </c>
      <c r="BI29" s="29"/>
    </row>
    <row r="30" spans="1:66" s="3" customFormat="1" x14ac:dyDescent="0.25">
      <c r="A30" s="4" t="s">
        <v>11</v>
      </c>
      <c r="B30" s="20">
        <v>0</v>
      </c>
      <c r="C30" s="20">
        <v>0</v>
      </c>
      <c r="D30" s="20">
        <v>0</v>
      </c>
      <c r="E30" s="20">
        <v>0</v>
      </c>
      <c r="F30" s="20">
        <v>0</v>
      </c>
      <c r="G30" s="20">
        <v>0</v>
      </c>
      <c r="H30" s="20">
        <v>0</v>
      </c>
      <c r="I30" s="20">
        <v>0</v>
      </c>
      <c r="J30" s="20">
        <v>0</v>
      </c>
      <c r="K30" s="20">
        <v>0</v>
      </c>
      <c r="L30" s="20">
        <v>0</v>
      </c>
      <c r="M30" s="20">
        <v>0</v>
      </c>
      <c r="N30" s="20">
        <v>0</v>
      </c>
      <c r="O30" s="20">
        <v>0</v>
      </c>
      <c r="P30" s="20">
        <v>0</v>
      </c>
      <c r="Q30" s="20">
        <v>0</v>
      </c>
      <c r="R30" s="20">
        <v>480</v>
      </c>
      <c r="S30" s="20">
        <v>2740</v>
      </c>
      <c r="T30" s="20">
        <v>13750</v>
      </c>
      <c r="U30" s="20">
        <v>20040</v>
      </c>
      <c r="V30" s="20">
        <v>25750</v>
      </c>
      <c r="W30" s="20">
        <v>25980</v>
      </c>
      <c r="X30" s="20">
        <v>25030</v>
      </c>
      <c r="Y30" s="20">
        <v>24990</v>
      </c>
      <c r="Z30" s="20">
        <v>27980</v>
      </c>
      <c r="AA30" s="20">
        <v>25690</v>
      </c>
      <c r="AB30" s="20">
        <v>25850</v>
      </c>
      <c r="AC30" s="20">
        <v>28070</v>
      </c>
      <c r="AD30" s="20">
        <v>28260</v>
      </c>
      <c r="AE30" s="20">
        <v>28650</v>
      </c>
      <c r="AF30" s="20">
        <v>25180</v>
      </c>
      <c r="AG30" s="20">
        <v>24680</v>
      </c>
      <c r="AH30" s="20">
        <v>25830</v>
      </c>
      <c r="AI30" s="20">
        <v>24830</v>
      </c>
      <c r="AJ30" s="20">
        <v>26830</v>
      </c>
      <c r="AK30" s="20">
        <v>27600</v>
      </c>
      <c r="AL30" s="20">
        <v>38020</v>
      </c>
      <c r="AM30" s="20">
        <v>42310</v>
      </c>
      <c r="AN30" s="20">
        <v>42600</v>
      </c>
      <c r="AO30" s="20">
        <v>45490</v>
      </c>
      <c r="AP30" s="20">
        <v>48910</v>
      </c>
      <c r="AQ30" s="20">
        <v>50500</v>
      </c>
      <c r="AR30" s="20">
        <v>62930</v>
      </c>
      <c r="AS30" s="20">
        <v>70260</v>
      </c>
      <c r="AT30" s="20">
        <v>75500</v>
      </c>
      <c r="AU30" s="20">
        <v>82656</v>
      </c>
      <c r="AV30" s="20">
        <v>85720</v>
      </c>
      <c r="AW30" s="20">
        <v>85135</v>
      </c>
      <c r="AX30" s="20">
        <v>93052</v>
      </c>
      <c r="AY30" s="20">
        <v>99136</v>
      </c>
      <c r="AZ30" s="20">
        <v>100544</v>
      </c>
      <c r="BA30" s="20">
        <v>95077</v>
      </c>
      <c r="BB30" s="20">
        <v>111867</v>
      </c>
      <c r="BC30" s="20">
        <v>106596</v>
      </c>
      <c r="BD30" s="20">
        <v>106759</v>
      </c>
      <c r="BE30" s="20">
        <v>114200</v>
      </c>
      <c r="BF30" s="20">
        <v>114373</v>
      </c>
      <c r="BG30" s="20">
        <v>122485</v>
      </c>
      <c r="BI30" s="29"/>
    </row>
    <row r="31" spans="1:66" s="3" customFormat="1" x14ac:dyDescent="0.25">
      <c r="A31" s="4" t="s">
        <v>42</v>
      </c>
      <c r="B31" s="20">
        <v>0</v>
      </c>
      <c r="C31" s="20">
        <v>0</v>
      </c>
      <c r="D31" s="20">
        <v>0</v>
      </c>
      <c r="E31" s="20">
        <v>0</v>
      </c>
      <c r="F31" s="20">
        <v>0</v>
      </c>
      <c r="G31" s="20">
        <v>0</v>
      </c>
      <c r="H31" s="20">
        <v>0</v>
      </c>
      <c r="I31" s="20">
        <v>0</v>
      </c>
      <c r="J31" s="20">
        <v>0</v>
      </c>
      <c r="K31" s="20">
        <v>0</v>
      </c>
      <c r="L31" s="20">
        <v>0</v>
      </c>
      <c r="M31" s="20">
        <v>0</v>
      </c>
      <c r="N31" s="20">
        <v>0</v>
      </c>
      <c r="O31" s="20">
        <v>0</v>
      </c>
      <c r="P31" s="20">
        <v>0</v>
      </c>
      <c r="Q31" s="20">
        <v>0</v>
      </c>
      <c r="R31" s="20">
        <v>0</v>
      </c>
      <c r="S31" s="20">
        <v>0</v>
      </c>
      <c r="T31" s="20">
        <v>0</v>
      </c>
      <c r="U31" s="20">
        <v>0</v>
      </c>
      <c r="V31" s="20">
        <v>0</v>
      </c>
      <c r="W31" s="20">
        <v>0</v>
      </c>
      <c r="X31" s="20">
        <v>0</v>
      </c>
      <c r="Y31" s="20">
        <v>0</v>
      </c>
      <c r="Z31" s="20">
        <v>0</v>
      </c>
      <c r="AA31" s="20">
        <v>0</v>
      </c>
      <c r="AB31" s="20">
        <v>0</v>
      </c>
      <c r="AC31" s="20">
        <v>0</v>
      </c>
      <c r="AD31" s="20">
        <v>0</v>
      </c>
      <c r="AE31" s="20">
        <v>0</v>
      </c>
      <c r="AF31" s="20">
        <v>0</v>
      </c>
      <c r="AG31" s="20">
        <v>0</v>
      </c>
      <c r="AH31" s="20">
        <v>0</v>
      </c>
      <c r="AI31" s="20">
        <v>0</v>
      </c>
      <c r="AJ31" s="20">
        <v>0</v>
      </c>
      <c r="AK31" s="20">
        <v>0</v>
      </c>
      <c r="AL31" s="20">
        <v>0</v>
      </c>
      <c r="AM31" s="20">
        <v>0</v>
      </c>
      <c r="AN31" s="20">
        <v>0</v>
      </c>
      <c r="AO31" s="20">
        <v>0</v>
      </c>
      <c r="AP31" s="20">
        <v>0</v>
      </c>
      <c r="AQ31" s="20">
        <v>0</v>
      </c>
      <c r="AR31" s="20">
        <v>0</v>
      </c>
      <c r="AS31" s="20">
        <v>0</v>
      </c>
      <c r="AT31" s="20">
        <v>0</v>
      </c>
      <c r="AU31" s="20">
        <v>0</v>
      </c>
      <c r="AV31" s="20">
        <v>0</v>
      </c>
      <c r="AW31" s="20">
        <v>185</v>
      </c>
      <c r="AX31" s="20">
        <v>192</v>
      </c>
      <c r="AY31" s="20">
        <v>1028</v>
      </c>
      <c r="AZ31" s="20">
        <v>1152</v>
      </c>
      <c r="BA31" s="20">
        <v>3098</v>
      </c>
      <c r="BB31" s="20">
        <v>4414</v>
      </c>
      <c r="BC31" s="20">
        <v>5832</v>
      </c>
      <c r="BD31" s="20">
        <v>8224</v>
      </c>
      <c r="BE31" s="20">
        <v>5047</v>
      </c>
      <c r="BF31" s="20">
        <v>3984</v>
      </c>
      <c r="BG31" s="20">
        <v>2876</v>
      </c>
      <c r="BI31" s="29"/>
    </row>
    <row r="32" spans="1:66" s="3" customFormat="1" x14ac:dyDescent="0.25">
      <c r="A32" s="4" t="s">
        <v>12</v>
      </c>
      <c r="B32" s="20">
        <v>0</v>
      </c>
      <c r="C32" s="20">
        <v>0</v>
      </c>
      <c r="D32" s="20">
        <v>0</v>
      </c>
      <c r="E32" s="20">
        <v>0</v>
      </c>
      <c r="F32" s="20">
        <v>0</v>
      </c>
      <c r="G32" s="20">
        <v>0</v>
      </c>
      <c r="H32" s="20">
        <v>0</v>
      </c>
      <c r="I32" s="20">
        <v>0</v>
      </c>
      <c r="J32" s="20">
        <v>0</v>
      </c>
      <c r="K32" s="20">
        <v>0</v>
      </c>
      <c r="L32" s="20">
        <v>0</v>
      </c>
      <c r="M32" s="20">
        <v>0</v>
      </c>
      <c r="N32" s="20">
        <v>0</v>
      </c>
      <c r="O32" s="20">
        <v>0</v>
      </c>
      <c r="P32" s="20">
        <v>0</v>
      </c>
      <c r="Q32" s="20">
        <v>0</v>
      </c>
      <c r="R32" s="20">
        <v>0</v>
      </c>
      <c r="S32" s="20">
        <v>0</v>
      </c>
      <c r="T32" s="20">
        <v>0</v>
      </c>
      <c r="U32" s="20">
        <v>0</v>
      </c>
      <c r="V32" s="20">
        <v>0</v>
      </c>
      <c r="W32" s="20">
        <v>0</v>
      </c>
      <c r="X32" s="20">
        <v>0</v>
      </c>
      <c r="Y32" s="20">
        <v>0</v>
      </c>
      <c r="Z32" s="20">
        <v>0</v>
      </c>
      <c r="AA32" s="20">
        <v>0</v>
      </c>
      <c r="AB32" s="20">
        <v>0</v>
      </c>
      <c r="AC32" s="20">
        <v>0</v>
      </c>
      <c r="AD32" s="20">
        <v>0</v>
      </c>
      <c r="AE32" s="20">
        <v>0</v>
      </c>
      <c r="AF32" s="20">
        <v>0</v>
      </c>
      <c r="AG32" s="20">
        <v>0</v>
      </c>
      <c r="AH32" s="20">
        <v>60</v>
      </c>
      <c r="AI32" s="20">
        <v>620</v>
      </c>
      <c r="AJ32" s="20">
        <v>870</v>
      </c>
      <c r="AK32" s="20">
        <v>1030</v>
      </c>
      <c r="AL32" s="20">
        <v>1550</v>
      </c>
      <c r="AM32" s="20">
        <v>1840</v>
      </c>
      <c r="AN32" s="20">
        <v>2940</v>
      </c>
      <c r="AO32" s="20">
        <v>7800</v>
      </c>
      <c r="AP32" s="20">
        <v>15010</v>
      </c>
      <c r="AQ32" s="20">
        <v>15750</v>
      </c>
      <c r="AR32" s="20">
        <v>13000</v>
      </c>
      <c r="AS32" s="20">
        <v>15200</v>
      </c>
      <c r="AT32" s="20">
        <v>9800</v>
      </c>
      <c r="AU32" s="20">
        <v>8715</v>
      </c>
      <c r="AV32" s="20">
        <v>10044</v>
      </c>
      <c r="AW32" s="20">
        <v>11273</v>
      </c>
      <c r="AX32" s="20">
        <v>10385</v>
      </c>
      <c r="AY32" s="20">
        <v>11928</v>
      </c>
      <c r="AZ32" s="20">
        <v>16055</v>
      </c>
      <c r="BA32" s="20">
        <v>16012</v>
      </c>
      <c r="BB32" s="20">
        <v>11971</v>
      </c>
      <c r="BC32" s="20">
        <v>9754</v>
      </c>
      <c r="BD32" s="20">
        <v>10844</v>
      </c>
      <c r="BE32" s="20">
        <v>14243</v>
      </c>
      <c r="BF32" s="20">
        <v>10300</v>
      </c>
      <c r="BG32" s="20">
        <v>11347</v>
      </c>
      <c r="BI32" s="29"/>
    </row>
    <row r="33" spans="1:62" s="3" customFormat="1" x14ac:dyDescent="0.25">
      <c r="A33" s="4" t="s">
        <v>4</v>
      </c>
      <c r="B33" s="20">
        <v>0</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c r="Y33" s="20">
        <v>0</v>
      </c>
      <c r="Z33" s="20">
        <v>0</v>
      </c>
      <c r="AA33" s="20">
        <v>0</v>
      </c>
      <c r="AB33" s="20">
        <v>0</v>
      </c>
      <c r="AC33" s="20">
        <v>0</v>
      </c>
      <c r="AD33" s="20">
        <v>0</v>
      </c>
      <c r="AE33" s="20">
        <v>0</v>
      </c>
      <c r="AF33" s="20">
        <v>0</v>
      </c>
      <c r="AG33" s="20">
        <v>0</v>
      </c>
      <c r="AH33" s="20">
        <v>0</v>
      </c>
      <c r="AI33" s="20">
        <v>0</v>
      </c>
      <c r="AJ33" s="20">
        <v>0</v>
      </c>
      <c r="AK33" s="20">
        <v>0</v>
      </c>
      <c r="AL33" s="20">
        <v>0</v>
      </c>
      <c r="AM33" s="20">
        <v>0</v>
      </c>
      <c r="AN33" s="20">
        <v>0</v>
      </c>
      <c r="AO33" s="20">
        <v>0</v>
      </c>
      <c r="AP33" s="20">
        <v>0</v>
      </c>
      <c r="AQ33" s="20">
        <v>0</v>
      </c>
      <c r="AR33" s="20">
        <v>0</v>
      </c>
      <c r="AS33" s="20">
        <v>0</v>
      </c>
      <c r="AT33" s="20">
        <v>0</v>
      </c>
      <c r="AU33" s="20">
        <v>0</v>
      </c>
      <c r="AV33" s="20">
        <v>0</v>
      </c>
      <c r="AW33" s="20">
        <v>0</v>
      </c>
      <c r="AX33" s="20">
        <v>0</v>
      </c>
      <c r="AY33" s="20">
        <v>700</v>
      </c>
      <c r="AZ33" s="20">
        <v>660</v>
      </c>
      <c r="BA33" s="20">
        <v>710</v>
      </c>
      <c r="BB33" s="20">
        <v>679.99999999999989</v>
      </c>
      <c r="BC33" s="20">
        <v>960</v>
      </c>
      <c r="BD33" s="20">
        <v>909.99999999999989</v>
      </c>
      <c r="BE33" s="20">
        <v>915</v>
      </c>
      <c r="BF33" s="20">
        <v>944.7</v>
      </c>
      <c r="BG33" s="20">
        <v>976.66484001471133</v>
      </c>
      <c r="BI33" s="29"/>
    </row>
    <row r="34" spans="1:62" s="13" customFormat="1" x14ac:dyDescent="0.25">
      <c r="A34" s="12" t="s">
        <v>43</v>
      </c>
      <c r="B34" s="17">
        <f>SUM(B35:B40)</f>
        <v>0</v>
      </c>
      <c r="C34" s="17">
        <f t="shared" ref="C34:BG34" si="5">SUM(C35:C40)</f>
        <v>0</v>
      </c>
      <c r="D34" s="17">
        <f t="shared" si="5"/>
        <v>0</v>
      </c>
      <c r="E34" s="17">
        <f t="shared" si="5"/>
        <v>0</v>
      </c>
      <c r="F34" s="17">
        <f t="shared" si="5"/>
        <v>0</v>
      </c>
      <c r="G34" s="17">
        <f t="shared" si="5"/>
        <v>0</v>
      </c>
      <c r="H34" s="17">
        <f t="shared" si="5"/>
        <v>0</v>
      </c>
      <c r="I34" s="17">
        <f t="shared" si="5"/>
        <v>0</v>
      </c>
      <c r="J34" s="17">
        <f t="shared" si="5"/>
        <v>0</v>
      </c>
      <c r="K34" s="17">
        <f t="shared" si="5"/>
        <v>0</v>
      </c>
      <c r="L34" s="17">
        <f t="shared" si="5"/>
        <v>864</v>
      </c>
      <c r="M34" s="17">
        <f t="shared" si="5"/>
        <v>5036</v>
      </c>
      <c r="N34" s="17">
        <f t="shared" si="5"/>
        <v>7350</v>
      </c>
      <c r="O34" s="17">
        <f t="shared" si="5"/>
        <v>8143</v>
      </c>
      <c r="P34" s="17">
        <f t="shared" si="5"/>
        <v>8143</v>
      </c>
      <c r="Q34" s="17">
        <f t="shared" si="5"/>
        <v>9570</v>
      </c>
      <c r="R34" s="17">
        <f t="shared" si="5"/>
        <v>9270</v>
      </c>
      <c r="S34" s="17">
        <f t="shared" si="5"/>
        <v>9776</v>
      </c>
      <c r="T34" s="17">
        <f t="shared" si="5"/>
        <v>8948</v>
      </c>
      <c r="U34" s="17">
        <f t="shared" si="5"/>
        <v>6036</v>
      </c>
      <c r="V34" s="17">
        <f t="shared" si="5"/>
        <v>2820</v>
      </c>
      <c r="W34" s="17">
        <f t="shared" si="5"/>
        <v>2650</v>
      </c>
      <c r="X34" s="17">
        <f t="shared" si="5"/>
        <v>2980</v>
      </c>
      <c r="Y34" s="17">
        <f t="shared" si="5"/>
        <v>2410</v>
      </c>
      <c r="Z34" s="17">
        <f t="shared" si="5"/>
        <v>2820</v>
      </c>
      <c r="AA34" s="17">
        <f t="shared" si="5"/>
        <v>3690</v>
      </c>
      <c r="AB34" s="17">
        <f t="shared" si="5"/>
        <v>5080</v>
      </c>
      <c r="AC34" s="17">
        <f t="shared" si="5"/>
        <v>8370</v>
      </c>
      <c r="AD34" s="17">
        <f t="shared" si="5"/>
        <v>9180</v>
      </c>
      <c r="AE34" s="17">
        <f t="shared" si="5"/>
        <v>9810</v>
      </c>
      <c r="AF34" s="17">
        <f t="shared" si="5"/>
        <v>9800</v>
      </c>
      <c r="AG34" s="17">
        <f t="shared" si="5"/>
        <v>9460</v>
      </c>
      <c r="AH34" s="17">
        <f t="shared" si="5"/>
        <v>7020</v>
      </c>
      <c r="AI34" s="17">
        <f t="shared" si="5"/>
        <v>8450</v>
      </c>
      <c r="AJ34" s="17">
        <f t="shared" si="5"/>
        <v>8950</v>
      </c>
      <c r="AK34" s="17">
        <f t="shared" si="5"/>
        <v>12430</v>
      </c>
      <c r="AL34" s="17">
        <f t="shared" si="5"/>
        <v>12750</v>
      </c>
      <c r="AM34" s="17">
        <f t="shared" si="5"/>
        <v>15770</v>
      </c>
      <c r="AN34" s="17">
        <f t="shared" si="5"/>
        <v>17790</v>
      </c>
      <c r="AO34" s="17">
        <f t="shared" si="5"/>
        <v>20570</v>
      </c>
      <c r="AP34" s="17">
        <f t="shared" si="5"/>
        <v>29100</v>
      </c>
      <c r="AQ34" s="17">
        <f t="shared" si="5"/>
        <v>38058</v>
      </c>
      <c r="AR34" s="17">
        <f t="shared" si="5"/>
        <v>43470</v>
      </c>
      <c r="AS34" s="17">
        <f t="shared" si="5"/>
        <v>48978</v>
      </c>
      <c r="AT34" s="17">
        <f t="shared" si="5"/>
        <v>54220</v>
      </c>
      <c r="AU34" s="17">
        <f t="shared" si="5"/>
        <v>58795</v>
      </c>
      <c r="AV34" s="17">
        <f t="shared" si="5"/>
        <v>66547</v>
      </c>
      <c r="AW34" s="17">
        <f t="shared" si="5"/>
        <v>80130</v>
      </c>
      <c r="AX34" s="17">
        <f t="shared" si="5"/>
        <v>87530</v>
      </c>
      <c r="AY34" s="17">
        <f t="shared" si="5"/>
        <v>93371</v>
      </c>
      <c r="AZ34" s="17">
        <f t="shared" si="5"/>
        <v>145696</v>
      </c>
      <c r="BA34" s="17">
        <f t="shared" si="5"/>
        <v>155111.95200000002</v>
      </c>
      <c r="BB34" s="17">
        <f t="shared" si="5"/>
        <v>155935.71999999997</v>
      </c>
      <c r="BC34" s="17">
        <f t="shared" si="5"/>
        <v>165361</v>
      </c>
      <c r="BD34" s="17">
        <f t="shared" si="5"/>
        <v>163578.25199999998</v>
      </c>
      <c r="BE34" s="17">
        <f t="shared" si="5"/>
        <v>163509.58804871142</v>
      </c>
      <c r="BF34" s="17">
        <f t="shared" si="5"/>
        <v>162733.66557559901</v>
      </c>
      <c r="BG34" s="17">
        <f t="shared" si="5"/>
        <v>164826.55600000001</v>
      </c>
      <c r="BI34" s="29"/>
    </row>
    <row r="35" spans="1:62" s="3" customFormat="1" x14ac:dyDescent="0.25">
      <c r="A35" s="4" t="s">
        <v>30</v>
      </c>
      <c r="B35" s="20">
        <v>0</v>
      </c>
      <c r="C35" s="20">
        <v>0</v>
      </c>
      <c r="D35" s="20">
        <v>0</v>
      </c>
      <c r="E35" s="20">
        <v>0</v>
      </c>
      <c r="F35" s="20">
        <v>0</v>
      </c>
      <c r="G35" s="20">
        <v>0</v>
      </c>
      <c r="H35" s="20">
        <v>0</v>
      </c>
      <c r="I35" s="20">
        <v>0</v>
      </c>
      <c r="J35" s="20">
        <v>0</v>
      </c>
      <c r="K35" s="20">
        <v>0</v>
      </c>
      <c r="L35" s="20">
        <v>864</v>
      </c>
      <c r="M35" s="20">
        <v>5036</v>
      </c>
      <c r="N35" s="20">
        <v>7350</v>
      </c>
      <c r="O35" s="20">
        <v>8143</v>
      </c>
      <c r="P35" s="20">
        <v>8143</v>
      </c>
      <c r="Q35" s="20">
        <v>9570</v>
      </c>
      <c r="R35" s="20">
        <v>9270</v>
      </c>
      <c r="S35" s="20">
        <v>9260</v>
      </c>
      <c r="T35" s="20">
        <v>7250</v>
      </c>
      <c r="U35" s="20">
        <v>4360</v>
      </c>
      <c r="V35" s="20">
        <v>220</v>
      </c>
      <c r="W35" s="20">
        <v>0</v>
      </c>
      <c r="X35" s="20">
        <v>0</v>
      </c>
      <c r="Y35" s="20">
        <v>0</v>
      </c>
      <c r="Z35" s="20">
        <v>0</v>
      </c>
      <c r="AA35" s="20">
        <v>0</v>
      </c>
      <c r="AB35" s="20">
        <v>0</v>
      </c>
      <c r="AC35" s="20">
        <v>0</v>
      </c>
      <c r="AD35" s="20">
        <v>0</v>
      </c>
      <c r="AE35" s="20">
        <v>0</v>
      </c>
      <c r="AF35" s="20">
        <v>1500</v>
      </c>
      <c r="AG35" s="20">
        <v>3010</v>
      </c>
      <c r="AH35" s="20">
        <v>0</v>
      </c>
      <c r="AI35" s="20">
        <v>500</v>
      </c>
      <c r="AJ35" s="20">
        <v>0</v>
      </c>
      <c r="AK35" s="20">
        <v>100</v>
      </c>
      <c r="AL35" s="20">
        <v>100</v>
      </c>
      <c r="AM35" s="20">
        <v>0</v>
      </c>
      <c r="AN35" s="20">
        <v>0</v>
      </c>
      <c r="AO35" s="20">
        <v>0</v>
      </c>
      <c r="AP35" s="20">
        <v>0</v>
      </c>
      <c r="AQ35" s="20">
        <v>358</v>
      </c>
      <c r="AR35" s="20">
        <v>670</v>
      </c>
      <c r="AS35" s="20">
        <v>3413</v>
      </c>
      <c r="AT35" s="20">
        <v>3560</v>
      </c>
      <c r="AU35" s="20">
        <v>4735</v>
      </c>
      <c r="AV35" s="20">
        <v>5727</v>
      </c>
      <c r="AW35" s="20">
        <v>6160</v>
      </c>
      <c r="AX35" s="20">
        <v>4110</v>
      </c>
      <c r="AY35" s="20">
        <v>5670</v>
      </c>
      <c r="AZ35" s="20">
        <v>8429</v>
      </c>
      <c r="BA35" s="20">
        <v>9114</v>
      </c>
      <c r="BB35" s="20">
        <v>9152</v>
      </c>
      <c r="BC35" s="20">
        <v>9307</v>
      </c>
      <c r="BD35" s="20">
        <v>8360</v>
      </c>
      <c r="BE35" s="20">
        <v>8541</v>
      </c>
      <c r="BF35" s="20">
        <v>8567</v>
      </c>
      <c r="BG35" s="20">
        <v>12927.49</v>
      </c>
      <c r="BI35" s="29"/>
    </row>
    <row r="36" spans="1:62" s="3" customFormat="1" x14ac:dyDescent="0.25">
      <c r="A36" s="4" t="s">
        <v>13</v>
      </c>
      <c r="B36" s="20">
        <v>0</v>
      </c>
      <c r="C36" s="20">
        <v>0</v>
      </c>
      <c r="D36" s="20">
        <v>0</v>
      </c>
      <c r="E36" s="20">
        <v>0</v>
      </c>
      <c r="F36" s="20">
        <v>0</v>
      </c>
      <c r="G36" s="20">
        <v>0</v>
      </c>
      <c r="H36" s="20">
        <v>0</v>
      </c>
      <c r="I36" s="20">
        <v>0</v>
      </c>
      <c r="J36" s="20">
        <v>0</v>
      </c>
      <c r="K36" s="20">
        <v>0</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650</v>
      </c>
      <c r="AC36" s="20">
        <v>2750</v>
      </c>
      <c r="AD36" s="20">
        <v>3100</v>
      </c>
      <c r="AE36" s="20">
        <v>3600</v>
      </c>
      <c r="AF36" s="20">
        <v>2000</v>
      </c>
      <c r="AG36" s="20">
        <v>0</v>
      </c>
      <c r="AH36" s="20">
        <v>0</v>
      </c>
      <c r="AI36" s="20">
        <v>0</v>
      </c>
      <c r="AJ36" s="20">
        <v>0</v>
      </c>
      <c r="AK36" s="20">
        <v>0</v>
      </c>
      <c r="AL36" s="20">
        <v>0</v>
      </c>
      <c r="AM36" s="20">
        <v>0</v>
      </c>
      <c r="AN36" s="20">
        <v>0</v>
      </c>
      <c r="AO36" s="20">
        <v>0</v>
      </c>
      <c r="AP36" s="20">
        <v>0</v>
      </c>
      <c r="AQ36" s="20">
        <v>0</v>
      </c>
      <c r="AR36" s="20">
        <v>0</v>
      </c>
      <c r="AS36" s="20">
        <v>0</v>
      </c>
      <c r="AT36" s="20">
        <v>0</v>
      </c>
      <c r="AU36" s="20">
        <v>0</v>
      </c>
      <c r="AV36" s="20">
        <v>0</v>
      </c>
      <c r="AW36" s="20">
        <v>0</v>
      </c>
      <c r="AX36" s="20">
        <v>0</v>
      </c>
      <c r="AY36" s="20">
        <v>0</v>
      </c>
      <c r="AZ36" s="20">
        <v>0</v>
      </c>
      <c r="BA36" s="20">
        <v>0</v>
      </c>
      <c r="BB36" s="20">
        <v>0</v>
      </c>
      <c r="BC36" s="20">
        <v>0</v>
      </c>
      <c r="BD36" s="20">
        <v>0</v>
      </c>
      <c r="BE36" s="20">
        <v>0</v>
      </c>
      <c r="BF36" s="20">
        <v>0</v>
      </c>
      <c r="BG36" s="20">
        <v>0</v>
      </c>
      <c r="BI36" s="29"/>
    </row>
    <row r="37" spans="1:62" s="3" customFormat="1" x14ac:dyDescent="0.25">
      <c r="A37" s="4" t="s">
        <v>14</v>
      </c>
      <c r="B37" s="20">
        <v>0</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100</v>
      </c>
      <c r="AK37" s="20">
        <v>500</v>
      </c>
      <c r="AL37" s="20">
        <v>500</v>
      </c>
      <c r="AM37" s="20">
        <v>500</v>
      </c>
      <c r="AN37" s="20">
        <v>450</v>
      </c>
      <c r="AO37" s="20">
        <v>0</v>
      </c>
      <c r="AP37" s="20">
        <v>2710</v>
      </c>
      <c r="AQ37" s="20">
        <v>7430</v>
      </c>
      <c r="AR37" s="20">
        <v>8460</v>
      </c>
      <c r="AS37" s="20">
        <v>9410</v>
      </c>
      <c r="AT37" s="20">
        <v>10430</v>
      </c>
      <c r="AU37" s="20">
        <v>10620</v>
      </c>
      <c r="AV37" s="20">
        <v>12940</v>
      </c>
      <c r="AW37" s="20">
        <v>13150</v>
      </c>
      <c r="AX37" s="20">
        <v>10900</v>
      </c>
      <c r="AY37" s="20">
        <v>11546</v>
      </c>
      <c r="AZ37" s="20">
        <v>11430</v>
      </c>
      <c r="BA37" s="20">
        <v>10934.33</v>
      </c>
      <c r="BB37" s="20">
        <v>10862.109999999999</v>
      </c>
      <c r="BC37" s="20">
        <v>11280</v>
      </c>
      <c r="BD37" s="20">
        <v>10270</v>
      </c>
      <c r="BE37" s="20">
        <v>9999.4</v>
      </c>
      <c r="BF37" s="20">
        <v>10642.699999999999</v>
      </c>
      <c r="BG37" s="20">
        <v>11144.816000000001</v>
      </c>
      <c r="BI37" s="29"/>
    </row>
    <row r="38" spans="1:62" s="3" customFormat="1" x14ac:dyDescent="0.25">
      <c r="A38" s="7" t="s">
        <v>15</v>
      </c>
      <c r="B38" s="18">
        <v>0</v>
      </c>
      <c r="C38" s="18">
        <v>0</v>
      </c>
      <c r="D38" s="18">
        <v>0</v>
      </c>
      <c r="E38" s="18">
        <v>0</v>
      </c>
      <c r="F38" s="18">
        <v>0</v>
      </c>
      <c r="G38" s="18">
        <v>0</v>
      </c>
      <c r="H38" s="18">
        <v>0</v>
      </c>
      <c r="I38" s="18">
        <v>0</v>
      </c>
      <c r="J38" s="18">
        <v>0</v>
      </c>
      <c r="K38" s="18">
        <v>0</v>
      </c>
      <c r="L38" s="18">
        <v>0</v>
      </c>
      <c r="M38" s="18">
        <v>0</v>
      </c>
      <c r="N38" s="18">
        <v>0</v>
      </c>
      <c r="O38" s="18">
        <v>0</v>
      </c>
      <c r="P38" s="18">
        <v>0</v>
      </c>
      <c r="Q38" s="18">
        <v>0</v>
      </c>
      <c r="R38" s="18">
        <v>0</v>
      </c>
      <c r="S38" s="18">
        <v>0</v>
      </c>
      <c r="T38" s="18">
        <v>0</v>
      </c>
      <c r="U38" s="18">
        <v>0</v>
      </c>
      <c r="V38" s="18">
        <v>0</v>
      </c>
      <c r="W38" s="18">
        <v>0</v>
      </c>
      <c r="X38" s="18">
        <v>0</v>
      </c>
      <c r="Y38" s="18">
        <v>0</v>
      </c>
      <c r="Z38" s="18">
        <v>0</v>
      </c>
      <c r="AA38" s="18">
        <v>0</v>
      </c>
      <c r="AB38" s="18">
        <v>0</v>
      </c>
      <c r="AC38" s="18">
        <v>0</v>
      </c>
      <c r="AD38" s="18">
        <v>0</v>
      </c>
      <c r="AE38" s="18">
        <v>0</v>
      </c>
      <c r="AF38" s="18">
        <v>0</v>
      </c>
      <c r="AG38" s="18">
        <v>0</v>
      </c>
      <c r="AH38" s="18">
        <v>0</v>
      </c>
      <c r="AI38" s="18">
        <v>0</v>
      </c>
      <c r="AJ38" s="18">
        <v>0</v>
      </c>
      <c r="AK38" s="18">
        <v>0</v>
      </c>
      <c r="AL38" s="18">
        <v>0</v>
      </c>
      <c r="AM38" s="18">
        <v>2860</v>
      </c>
      <c r="AN38" s="18">
        <v>4810</v>
      </c>
      <c r="AO38" s="18">
        <v>8100</v>
      </c>
      <c r="AP38" s="18">
        <v>14040</v>
      </c>
      <c r="AQ38" s="18">
        <v>16540</v>
      </c>
      <c r="AR38" s="18">
        <v>18390</v>
      </c>
      <c r="AS38" s="18">
        <v>20245</v>
      </c>
      <c r="AT38" s="18">
        <v>24200</v>
      </c>
      <c r="AU38" s="18">
        <v>27100</v>
      </c>
      <c r="AV38" s="18">
        <v>31100</v>
      </c>
      <c r="AW38" s="18">
        <v>43500</v>
      </c>
      <c r="AX38" s="18">
        <v>56780</v>
      </c>
      <c r="AY38" s="18">
        <v>63535</v>
      </c>
      <c r="AZ38" s="18">
        <v>107437</v>
      </c>
      <c r="BA38" s="18">
        <v>113551</v>
      </c>
      <c r="BB38" s="18">
        <v>115668</v>
      </c>
      <c r="BC38" s="18">
        <v>122874</v>
      </c>
      <c r="BD38" s="18">
        <v>122628.25199999999</v>
      </c>
      <c r="BE38" s="18">
        <v>129877.18804871141</v>
      </c>
      <c r="BF38" s="18">
        <v>130323.965575599</v>
      </c>
      <c r="BG38" s="18">
        <v>128645.25</v>
      </c>
      <c r="BI38" s="29"/>
    </row>
    <row r="39" spans="1:62" s="3" customFormat="1" x14ac:dyDescent="0.25">
      <c r="A39" s="4" t="s">
        <v>16</v>
      </c>
      <c r="B39" s="20">
        <v>0</v>
      </c>
      <c r="C39" s="20">
        <v>0</v>
      </c>
      <c r="D39" s="20">
        <v>0</v>
      </c>
      <c r="E39" s="20">
        <v>0</v>
      </c>
      <c r="F39" s="20">
        <v>0</v>
      </c>
      <c r="G39" s="20">
        <v>0</v>
      </c>
      <c r="H39" s="20">
        <v>0</v>
      </c>
      <c r="I39" s="20">
        <v>0</v>
      </c>
      <c r="J39" s="20">
        <v>0</v>
      </c>
      <c r="K39" s="20">
        <v>0</v>
      </c>
      <c r="L39" s="20">
        <v>0</v>
      </c>
      <c r="M39" s="20">
        <v>0</v>
      </c>
      <c r="N39" s="20">
        <v>0</v>
      </c>
      <c r="O39" s="20">
        <v>0</v>
      </c>
      <c r="P39" s="20">
        <v>0</v>
      </c>
      <c r="Q39" s="20">
        <v>0</v>
      </c>
      <c r="R39" s="20">
        <v>0</v>
      </c>
      <c r="S39" s="20">
        <v>516</v>
      </c>
      <c r="T39" s="20">
        <v>1698</v>
      </c>
      <c r="U39" s="20">
        <v>1676</v>
      </c>
      <c r="V39" s="20">
        <v>2600</v>
      </c>
      <c r="W39" s="20">
        <v>2650</v>
      </c>
      <c r="X39" s="20">
        <v>2980</v>
      </c>
      <c r="Y39" s="20">
        <v>2410</v>
      </c>
      <c r="Z39" s="20">
        <v>2820</v>
      </c>
      <c r="AA39" s="20">
        <v>3690</v>
      </c>
      <c r="AB39" s="20">
        <v>4430</v>
      </c>
      <c r="AC39" s="20">
        <v>5620</v>
      </c>
      <c r="AD39" s="20">
        <v>6080</v>
      </c>
      <c r="AE39" s="20">
        <v>6210</v>
      </c>
      <c r="AF39" s="20">
        <v>6300</v>
      </c>
      <c r="AG39" s="20">
        <v>6450</v>
      </c>
      <c r="AH39" s="20">
        <v>7020</v>
      </c>
      <c r="AI39" s="20">
        <v>7950</v>
      </c>
      <c r="AJ39" s="20">
        <v>8850</v>
      </c>
      <c r="AK39" s="20">
        <v>11830</v>
      </c>
      <c r="AL39" s="20">
        <v>12150</v>
      </c>
      <c r="AM39" s="20">
        <v>12410</v>
      </c>
      <c r="AN39" s="20">
        <v>12530</v>
      </c>
      <c r="AO39" s="20">
        <v>12470</v>
      </c>
      <c r="AP39" s="20">
        <v>12350.000000000002</v>
      </c>
      <c r="AQ39" s="20">
        <v>13730</v>
      </c>
      <c r="AR39" s="20">
        <v>15950</v>
      </c>
      <c r="AS39" s="20">
        <v>15910</v>
      </c>
      <c r="AT39" s="20">
        <v>16030.000000000002</v>
      </c>
      <c r="AU39" s="20">
        <v>16340</v>
      </c>
      <c r="AV39" s="20">
        <v>16780</v>
      </c>
      <c r="AW39" s="20">
        <v>17320</v>
      </c>
      <c r="AX39" s="20">
        <v>15740</v>
      </c>
      <c r="AY39" s="20">
        <v>12200</v>
      </c>
      <c r="AZ39" s="20">
        <v>13110</v>
      </c>
      <c r="BA39" s="20">
        <v>12770</v>
      </c>
      <c r="BB39" s="20">
        <v>13420</v>
      </c>
      <c r="BC39" s="20">
        <v>12590</v>
      </c>
      <c r="BD39" s="20">
        <v>13520</v>
      </c>
      <c r="BE39" s="20">
        <v>13200</v>
      </c>
      <c r="BF39" s="20">
        <v>13200</v>
      </c>
      <c r="BG39" s="20">
        <v>12109</v>
      </c>
      <c r="BI39" s="29"/>
    </row>
    <row r="40" spans="1:62" s="3" customFormat="1" x14ac:dyDescent="0.25">
      <c r="A40" s="4" t="s">
        <v>4</v>
      </c>
      <c r="B40" s="20">
        <v>0</v>
      </c>
      <c r="C40" s="20">
        <v>0</v>
      </c>
      <c r="D40" s="20">
        <v>0</v>
      </c>
      <c r="E40" s="20">
        <v>0</v>
      </c>
      <c r="F40" s="20">
        <v>0</v>
      </c>
      <c r="G40" s="20">
        <v>0</v>
      </c>
      <c r="H40" s="20">
        <v>0</v>
      </c>
      <c r="I40" s="20">
        <v>0</v>
      </c>
      <c r="J40" s="20">
        <v>0</v>
      </c>
      <c r="K40" s="20">
        <v>0</v>
      </c>
      <c r="L40" s="20">
        <v>0</v>
      </c>
      <c r="M40" s="20">
        <v>0</v>
      </c>
      <c r="N40" s="20">
        <v>0</v>
      </c>
      <c r="O40" s="20">
        <v>0</v>
      </c>
      <c r="P40" s="20">
        <v>0</v>
      </c>
      <c r="Q40" s="20">
        <v>0</v>
      </c>
      <c r="R40" s="20">
        <v>0</v>
      </c>
      <c r="S40" s="20">
        <v>0</v>
      </c>
      <c r="T40" s="20">
        <v>0</v>
      </c>
      <c r="U40" s="20">
        <v>0</v>
      </c>
      <c r="V40" s="20">
        <v>0</v>
      </c>
      <c r="W40" s="20">
        <v>0</v>
      </c>
      <c r="X40" s="20">
        <v>0</v>
      </c>
      <c r="Y40" s="20">
        <v>0</v>
      </c>
      <c r="Z40" s="20">
        <v>0</v>
      </c>
      <c r="AA40" s="20">
        <v>0</v>
      </c>
      <c r="AB40" s="20">
        <v>0</v>
      </c>
      <c r="AC40" s="20">
        <v>0</v>
      </c>
      <c r="AD40" s="20">
        <v>0</v>
      </c>
      <c r="AE40" s="20">
        <v>0</v>
      </c>
      <c r="AF40" s="20">
        <v>0</v>
      </c>
      <c r="AG40" s="20">
        <v>0</v>
      </c>
      <c r="AH40" s="20">
        <v>0</v>
      </c>
      <c r="AI40" s="20">
        <v>0</v>
      </c>
      <c r="AJ40" s="20">
        <v>0</v>
      </c>
      <c r="AK40" s="20">
        <v>0</v>
      </c>
      <c r="AL40" s="20">
        <v>0</v>
      </c>
      <c r="AM40" s="20">
        <v>0</v>
      </c>
      <c r="AN40" s="20">
        <v>0</v>
      </c>
      <c r="AO40" s="20">
        <v>0</v>
      </c>
      <c r="AP40" s="20">
        <v>0</v>
      </c>
      <c r="AQ40" s="20">
        <v>0</v>
      </c>
      <c r="AR40" s="20">
        <v>0</v>
      </c>
      <c r="AS40" s="20">
        <v>0</v>
      </c>
      <c r="AT40" s="20">
        <v>0</v>
      </c>
      <c r="AU40" s="20">
        <v>0</v>
      </c>
      <c r="AV40" s="20">
        <v>0</v>
      </c>
      <c r="AW40" s="20">
        <v>0</v>
      </c>
      <c r="AX40" s="20">
        <v>0</v>
      </c>
      <c r="AY40" s="20">
        <v>420</v>
      </c>
      <c r="AZ40" s="20">
        <v>5290</v>
      </c>
      <c r="BA40" s="20">
        <v>8742.6220000000012</v>
      </c>
      <c r="BB40" s="20">
        <v>6833.6100000000006</v>
      </c>
      <c r="BC40" s="20">
        <v>9310</v>
      </c>
      <c r="BD40" s="20">
        <v>8800</v>
      </c>
      <c r="BE40" s="20">
        <v>1892</v>
      </c>
      <c r="BF40" s="20">
        <v>0</v>
      </c>
      <c r="BG40" s="20">
        <v>0</v>
      </c>
      <c r="BI40" s="29"/>
    </row>
    <row r="41" spans="1:62" s="13" customFormat="1" x14ac:dyDescent="0.25">
      <c r="A41" s="12" t="s">
        <v>44</v>
      </c>
      <c r="B41" s="17">
        <f t="shared" ref="B41:AG41" si="6">SUM(B42:B48)</f>
        <v>0</v>
      </c>
      <c r="C41" s="17">
        <f t="shared" si="6"/>
        <v>0</v>
      </c>
      <c r="D41" s="17">
        <f t="shared" si="6"/>
        <v>0</v>
      </c>
      <c r="E41" s="17">
        <f t="shared" si="6"/>
        <v>0</v>
      </c>
      <c r="F41" s="17">
        <f t="shared" si="6"/>
        <v>97</v>
      </c>
      <c r="G41" s="17">
        <f t="shared" si="6"/>
        <v>892</v>
      </c>
      <c r="H41" s="17">
        <f t="shared" si="6"/>
        <v>1067</v>
      </c>
      <c r="I41" s="17">
        <f t="shared" si="6"/>
        <v>1345</v>
      </c>
      <c r="J41" s="17">
        <f t="shared" si="6"/>
        <v>1651</v>
      </c>
      <c r="K41" s="17">
        <f t="shared" si="6"/>
        <v>1790</v>
      </c>
      <c r="L41" s="17">
        <f t="shared" si="6"/>
        <v>1532</v>
      </c>
      <c r="M41" s="17">
        <f t="shared" si="6"/>
        <v>1927</v>
      </c>
      <c r="N41" s="17">
        <f t="shared" si="6"/>
        <v>4762</v>
      </c>
      <c r="O41" s="17">
        <f t="shared" si="6"/>
        <v>5644</v>
      </c>
      <c r="P41" s="17">
        <f t="shared" si="6"/>
        <v>6468</v>
      </c>
      <c r="Q41" s="17">
        <f t="shared" si="6"/>
        <v>6747</v>
      </c>
      <c r="R41" s="17">
        <f t="shared" si="6"/>
        <v>8838</v>
      </c>
      <c r="S41" s="17">
        <f t="shared" si="6"/>
        <v>8918</v>
      </c>
      <c r="T41" s="17">
        <f t="shared" si="6"/>
        <v>9845</v>
      </c>
      <c r="U41" s="17">
        <f t="shared" si="6"/>
        <v>14776</v>
      </c>
      <c r="V41" s="17">
        <f t="shared" si="6"/>
        <v>8610</v>
      </c>
      <c r="W41" s="17">
        <f t="shared" si="6"/>
        <v>7880</v>
      </c>
      <c r="X41" s="17">
        <f t="shared" si="6"/>
        <v>10740</v>
      </c>
      <c r="Y41" s="17">
        <f t="shared" si="6"/>
        <v>18680</v>
      </c>
      <c r="Z41" s="17">
        <f t="shared" si="6"/>
        <v>20020</v>
      </c>
      <c r="AA41" s="17">
        <f t="shared" si="6"/>
        <v>22580</v>
      </c>
      <c r="AB41" s="17">
        <f t="shared" si="6"/>
        <v>21300</v>
      </c>
      <c r="AC41" s="17">
        <f t="shared" si="6"/>
        <v>26550</v>
      </c>
      <c r="AD41" s="17">
        <f t="shared" si="6"/>
        <v>27180</v>
      </c>
      <c r="AE41" s="17">
        <f t="shared" si="6"/>
        <v>30850</v>
      </c>
      <c r="AF41" s="17">
        <f t="shared" si="6"/>
        <v>32570</v>
      </c>
      <c r="AG41" s="17">
        <f t="shared" si="6"/>
        <v>35470</v>
      </c>
      <c r="AH41" s="17">
        <f t="shared" ref="AH41:BG41" si="7">SUM(AH42:AH48)</f>
        <v>36970</v>
      </c>
      <c r="AI41" s="17">
        <f t="shared" si="7"/>
        <v>36910</v>
      </c>
      <c r="AJ41" s="17">
        <f t="shared" si="7"/>
        <v>33090</v>
      </c>
      <c r="AK41" s="17">
        <f t="shared" si="7"/>
        <v>38580</v>
      </c>
      <c r="AL41" s="17">
        <f t="shared" si="7"/>
        <v>41750</v>
      </c>
      <c r="AM41" s="17">
        <f t="shared" si="7"/>
        <v>49860</v>
      </c>
      <c r="AN41" s="17">
        <f t="shared" si="7"/>
        <v>53810</v>
      </c>
      <c r="AO41" s="17">
        <f t="shared" si="7"/>
        <v>61820</v>
      </c>
      <c r="AP41" s="17">
        <f t="shared" si="7"/>
        <v>68223</v>
      </c>
      <c r="AQ41" s="17">
        <f t="shared" si="7"/>
        <v>66435</v>
      </c>
      <c r="AR41" s="17">
        <f t="shared" si="7"/>
        <v>67127</v>
      </c>
      <c r="AS41" s="17">
        <f t="shared" si="7"/>
        <v>72740</v>
      </c>
      <c r="AT41" s="17">
        <f t="shared" si="7"/>
        <v>76557</v>
      </c>
      <c r="AU41" s="17">
        <f t="shared" si="7"/>
        <v>92106</v>
      </c>
      <c r="AV41" s="17">
        <f t="shared" si="7"/>
        <v>106391</v>
      </c>
      <c r="AW41" s="17">
        <f t="shared" si="7"/>
        <v>109970</v>
      </c>
      <c r="AX41" s="17">
        <f t="shared" si="7"/>
        <v>114630</v>
      </c>
      <c r="AY41" s="17">
        <f t="shared" si="7"/>
        <v>104120</v>
      </c>
      <c r="AZ41" s="17">
        <f t="shared" si="7"/>
        <v>114339</v>
      </c>
      <c r="BA41" s="17">
        <f t="shared" si="7"/>
        <v>100700.051481</v>
      </c>
      <c r="BB41" s="17">
        <f t="shared" si="7"/>
        <v>104971.575</v>
      </c>
      <c r="BC41" s="17">
        <f t="shared" si="7"/>
        <v>91051</v>
      </c>
      <c r="BD41" s="17">
        <f t="shared" si="7"/>
        <v>85239.380162799993</v>
      </c>
      <c r="BE41" s="17">
        <f t="shared" si="7"/>
        <v>83596.236655902787</v>
      </c>
      <c r="BF41" s="17">
        <f t="shared" si="7"/>
        <v>98194.735647392998</v>
      </c>
      <c r="BG41" s="17">
        <f t="shared" si="7"/>
        <v>105655.17839575515</v>
      </c>
      <c r="BI41" s="29"/>
    </row>
    <row r="42" spans="1:62" s="3" customFormat="1" x14ac:dyDescent="0.25">
      <c r="A42" s="4" t="s">
        <v>17</v>
      </c>
      <c r="B42" s="20">
        <v>0</v>
      </c>
      <c r="C42" s="20">
        <v>0</v>
      </c>
      <c r="D42" s="20">
        <v>0</v>
      </c>
      <c r="E42" s="20">
        <v>0</v>
      </c>
      <c r="F42" s="20">
        <v>97</v>
      </c>
      <c r="G42" s="20">
        <v>892</v>
      </c>
      <c r="H42" s="20">
        <v>1067</v>
      </c>
      <c r="I42" s="20">
        <v>1345</v>
      </c>
      <c r="J42" s="20">
        <v>1651</v>
      </c>
      <c r="K42" s="20">
        <v>1790</v>
      </c>
      <c r="L42" s="20">
        <v>1532</v>
      </c>
      <c r="M42" s="20">
        <v>1445</v>
      </c>
      <c r="N42" s="20">
        <v>2488</v>
      </c>
      <c r="O42" s="20">
        <v>2484</v>
      </c>
      <c r="P42" s="20">
        <v>2868</v>
      </c>
      <c r="Q42" s="20">
        <v>3417</v>
      </c>
      <c r="R42" s="20">
        <v>4598</v>
      </c>
      <c r="S42" s="20">
        <v>4818</v>
      </c>
      <c r="T42" s="20">
        <v>6170</v>
      </c>
      <c r="U42" s="20">
        <v>11150</v>
      </c>
      <c r="V42" s="20">
        <v>6670</v>
      </c>
      <c r="W42" s="20">
        <v>7130</v>
      </c>
      <c r="X42" s="20">
        <v>9920</v>
      </c>
      <c r="Y42" s="20">
        <v>17910</v>
      </c>
      <c r="Z42" s="20">
        <v>18910</v>
      </c>
      <c r="AA42" s="20">
        <v>21540</v>
      </c>
      <c r="AB42" s="20">
        <v>20440</v>
      </c>
      <c r="AC42" s="20">
        <v>25750</v>
      </c>
      <c r="AD42" s="20">
        <v>26120</v>
      </c>
      <c r="AE42" s="20">
        <v>29420</v>
      </c>
      <c r="AF42" s="20">
        <v>31330</v>
      </c>
      <c r="AG42" s="20">
        <v>33890</v>
      </c>
      <c r="AH42" s="20">
        <v>35130</v>
      </c>
      <c r="AI42" s="20">
        <v>35310</v>
      </c>
      <c r="AJ42" s="20">
        <v>31610</v>
      </c>
      <c r="AK42" s="20">
        <v>37090</v>
      </c>
      <c r="AL42" s="20">
        <v>40550</v>
      </c>
      <c r="AM42" s="20">
        <v>48740</v>
      </c>
      <c r="AN42" s="20">
        <v>52900</v>
      </c>
      <c r="AO42" s="20">
        <v>60120</v>
      </c>
      <c r="AP42" s="20">
        <v>61693</v>
      </c>
      <c r="AQ42" s="20">
        <v>56975</v>
      </c>
      <c r="AR42" s="20">
        <v>57864</v>
      </c>
      <c r="AS42" s="20">
        <v>59850</v>
      </c>
      <c r="AT42" s="20">
        <v>59637</v>
      </c>
      <c r="AU42" s="20">
        <v>64266</v>
      </c>
      <c r="AV42" s="20">
        <v>61071</v>
      </c>
      <c r="AW42" s="20">
        <v>58370</v>
      </c>
      <c r="AX42" s="20">
        <v>58830</v>
      </c>
      <c r="AY42" s="20">
        <v>52670</v>
      </c>
      <c r="AZ42" s="20">
        <v>57359</v>
      </c>
      <c r="BA42" s="20">
        <v>52017</v>
      </c>
      <c r="BB42" s="20">
        <v>54594</v>
      </c>
      <c r="BC42" s="20">
        <v>46708</v>
      </c>
      <c r="BD42" s="20">
        <v>44190</v>
      </c>
      <c r="BE42" s="20">
        <v>43418.708993902786</v>
      </c>
      <c r="BF42" s="20">
        <v>53974</v>
      </c>
      <c r="BG42" s="20">
        <v>53890.59</v>
      </c>
      <c r="BI42" s="29"/>
    </row>
    <row r="43" spans="1:62" s="3" customFormat="1" x14ac:dyDescent="0.25">
      <c r="A43" s="4" t="s">
        <v>18</v>
      </c>
      <c r="B43" s="20">
        <v>0</v>
      </c>
      <c r="C43" s="20">
        <v>0</v>
      </c>
      <c r="D43" s="20">
        <v>0</v>
      </c>
      <c r="E43" s="20">
        <v>0</v>
      </c>
      <c r="F43" s="20">
        <v>0</v>
      </c>
      <c r="G43" s="20">
        <v>0</v>
      </c>
      <c r="H43" s="20">
        <v>0</v>
      </c>
      <c r="I43" s="20">
        <v>0</v>
      </c>
      <c r="J43" s="20">
        <v>0</v>
      </c>
      <c r="K43" s="20">
        <v>0</v>
      </c>
      <c r="L43" s="20">
        <v>0</v>
      </c>
      <c r="M43" s="20">
        <v>0</v>
      </c>
      <c r="N43" s="20">
        <v>0</v>
      </c>
      <c r="O43" s="20">
        <v>0</v>
      </c>
      <c r="P43" s="20">
        <v>0</v>
      </c>
      <c r="Q43" s="20">
        <v>0</v>
      </c>
      <c r="R43" s="20">
        <v>0</v>
      </c>
      <c r="S43" s="20">
        <v>0</v>
      </c>
      <c r="T43" s="20">
        <v>0</v>
      </c>
      <c r="U43" s="20">
        <v>0</v>
      </c>
      <c r="V43" s="20">
        <v>0</v>
      </c>
      <c r="W43" s="20">
        <v>0</v>
      </c>
      <c r="X43" s="20">
        <v>0</v>
      </c>
      <c r="Y43" s="20">
        <v>0</v>
      </c>
      <c r="Z43" s="20">
        <v>0</v>
      </c>
      <c r="AA43" s="20">
        <v>0</v>
      </c>
      <c r="AB43" s="20">
        <v>0</v>
      </c>
      <c r="AC43" s="20">
        <v>0</v>
      </c>
      <c r="AD43" s="20">
        <v>0</v>
      </c>
      <c r="AE43" s="20">
        <v>0</v>
      </c>
      <c r="AF43" s="20">
        <v>0</v>
      </c>
      <c r="AG43" s="20">
        <v>0</v>
      </c>
      <c r="AH43" s="20">
        <v>0</v>
      </c>
      <c r="AI43" s="20">
        <v>0</v>
      </c>
      <c r="AJ43" s="20">
        <v>0</v>
      </c>
      <c r="AK43" s="20">
        <v>0</v>
      </c>
      <c r="AL43" s="20">
        <v>0</v>
      </c>
      <c r="AM43" s="20">
        <v>0</v>
      </c>
      <c r="AN43" s="20">
        <v>0</v>
      </c>
      <c r="AO43" s="20">
        <v>0</v>
      </c>
      <c r="AP43" s="20">
        <v>0</v>
      </c>
      <c r="AQ43" s="20">
        <v>0</v>
      </c>
      <c r="AR43" s="20">
        <v>0</v>
      </c>
      <c r="AS43" s="20">
        <v>0</v>
      </c>
      <c r="AT43" s="20">
        <v>0</v>
      </c>
      <c r="AU43" s="20">
        <v>0</v>
      </c>
      <c r="AV43" s="20">
        <v>0</v>
      </c>
      <c r="AW43" s="20">
        <v>0</v>
      </c>
      <c r="AX43" s="20">
        <v>0</v>
      </c>
      <c r="AY43" s="20">
        <v>0</v>
      </c>
      <c r="AZ43" s="20">
        <v>0</v>
      </c>
      <c r="BA43" s="20">
        <v>0</v>
      </c>
      <c r="BB43" s="20">
        <v>0</v>
      </c>
      <c r="BC43" s="20">
        <v>517</v>
      </c>
      <c r="BD43" s="20">
        <v>0</v>
      </c>
      <c r="BE43" s="20">
        <v>0</v>
      </c>
      <c r="BF43" s="20">
        <v>1149</v>
      </c>
      <c r="BG43" s="20">
        <v>517.27164000000005</v>
      </c>
      <c r="BI43" s="29"/>
      <c r="BJ43" s="26"/>
    </row>
    <row r="44" spans="1:62" s="3" customFormat="1" x14ac:dyDescent="0.25">
      <c r="A44" s="4" t="s">
        <v>19</v>
      </c>
      <c r="B44" s="20">
        <v>0</v>
      </c>
      <c r="C44" s="20">
        <v>0</v>
      </c>
      <c r="D44" s="20">
        <v>0</v>
      </c>
      <c r="E44" s="20">
        <v>0</v>
      </c>
      <c r="F44" s="20">
        <v>0</v>
      </c>
      <c r="G44" s="20">
        <v>0</v>
      </c>
      <c r="H44" s="20">
        <v>0</v>
      </c>
      <c r="I44" s="20">
        <v>0</v>
      </c>
      <c r="J44" s="20">
        <v>0</v>
      </c>
      <c r="K44" s="20">
        <v>0</v>
      </c>
      <c r="L44" s="20">
        <v>0</v>
      </c>
      <c r="M44" s="20">
        <v>0</v>
      </c>
      <c r="N44" s="20">
        <v>0</v>
      </c>
      <c r="O44" s="20">
        <v>0</v>
      </c>
      <c r="P44" s="20">
        <v>0</v>
      </c>
      <c r="Q44" s="20">
        <v>0</v>
      </c>
      <c r="R44" s="20">
        <v>0</v>
      </c>
      <c r="S44" s="20">
        <v>0</v>
      </c>
      <c r="T44" s="20">
        <v>0</v>
      </c>
      <c r="U44" s="20">
        <v>0</v>
      </c>
      <c r="V44" s="20">
        <v>0</v>
      </c>
      <c r="W44" s="20">
        <v>0</v>
      </c>
      <c r="X44" s="20">
        <v>0</v>
      </c>
      <c r="Y44" s="20">
        <v>0</v>
      </c>
      <c r="Z44" s="20">
        <v>0</v>
      </c>
      <c r="AA44" s="20">
        <v>0</v>
      </c>
      <c r="AB44" s="20">
        <v>0</v>
      </c>
      <c r="AC44" s="20">
        <v>0</v>
      </c>
      <c r="AD44" s="20">
        <v>0</v>
      </c>
      <c r="AE44" s="20">
        <v>0</v>
      </c>
      <c r="AF44" s="20">
        <v>0</v>
      </c>
      <c r="AG44" s="20">
        <v>0</v>
      </c>
      <c r="AH44" s="20">
        <v>0</v>
      </c>
      <c r="AI44" s="20">
        <v>0</v>
      </c>
      <c r="AJ44" s="20">
        <v>0</v>
      </c>
      <c r="AK44" s="20">
        <v>0</v>
      </c>
      <c r="AL44" s="20">
        <v>0</v>
      </c>
      <c r="AM44" s="20">
        <v>0</v>
      </c>
      <c r="AN44" s="20">
        <v>0</v>
      </c>
      <c r="AO44" s="20">
        <v>0</v>
      </c>
      <c r="AP44" s="20">
        <v>0</v>
      </c>
      <c r="AQ44" s="20">
        <v>0</v>
      </c>
      <c r="AR44" s="20">
        <v>0</v>
      </c>
      <c r="AS44" s="20">
        <v>350</v>
      </c>
      <c r="AT44" s="20">
        <v>1100</v>
      </c>
      <c r="AU44" s="20">
        <v>8290</v>
      </c>
      <c r="AV44" s="20">
        <v>16900</v>
      </c>
      <c r="AW44" s="20">
        <v>15870</v>
      </c>
      <c r="AX44" s="20">
        <v>16920</v>
      </c>
      <c r="AY44" s="20">
        <v>18320</v>
      </c>
      <c r="AZ44" s="20">
        <v>15160</v>
      </c>
      <c r="BA44" s="20">
        <v>10516.051481</v>
      </c>
      <c r="BB44" s="20">
        <v>7566.5750000000007</v>
      </c>
      <c r="BC44" s="20">
        <v>4960</v>
      </c>
      <c r="BD44" s="20">
        <v>720</v>
      </c>
      <c r="BE44" s="20">
        <v>0</v>
      </c>
      <c r="BF44" s="20">
        <v>666.3</v>
      </c>
      <c r="BG44" s="20">
        <v>700</v>
      </c>
      <c r="BI44" s="29"/>
    </row>
    <row r="45" spans="1:62" s="3" customFormat="1" x14ac:dyDescent="0.25">
      <c r="A45" s="4" t="s">
        <v>45</v>
      </c>
      <c r="B45" s="20">
        <v>0</v>
      </c>
      <c r="C45" s="20">
        <v>0</v>
      </c>
      <c r="D45" s="20">
        <v>0</v>
      </c>
      <c r="E45" s="20">
        <v>0</v>
      </c>
      <c r="F45" s="20">
        <v>0</v>
      </c>
      <c r="G45" s="20">
        <v>0</v>
      </c>
      <c r="H45" s="20">
        <v>0</v>
      </c>
      <c r="I45" s="20">
        <v>0</v>
      </c>
      <c r="J45" s="20">
        <v>0</v>
      </c>
      <c r="K45" s="20">
        <v>0</v>
      </c>
      <c r="L45" s="20">
        <v>0</v>
      </c>
      <c r="M45" s="20">
        <v>0</v>
      </c>
      <c r="N45" s="20">
        <v>0</v>
      </c>
      <c r="O45" s="20">
        <v>0</v>
      </c>
      <c r="P45" s="20">
        <v>0</v>
      </c>
      <c r="Q45" s="20">
        <v>0</v>
      </c>
      <c r="R45" s="20">
        <v>0</v>
      </c>
      <c r="S45" s="20">
        <v>0</v>
      </c>
      <c r="T45" s="20">
        <v>0</v>
      </c>
      <c r="U45" s="20">
        <v>0</v>
      </c>
      <c r="V45" s="20">
        <v>0</v>
      </c>
      <c r="W45" s="20">
        <v>0</v>
      </c>
      <c r="X45" s="20">
        <v>0</v>
      </c>
      <c r="Y45" s="20">
        <v>0</v>
      </c>
      <c r="Z45" s="20">
        <v>0</v>
      </c>
      <c r="AA45" s="20">
        <v>0</v>
      </c>
      <c r="AB45" s="20">
        <v>0</v>
      </c>
      <c r="AC45" s="20">
        <v>0</v>
      </c>
      <c r="AD45" s="20">
        <v>0</v>
      </c>
      <c r="AE45" s="20">
        <v>0</v>
      </c>
      <c r="AF45" s="20">
        <v>0</v>
      </c>
      <c r="AG45" s="20">
        <v>0</v>
      </c>
      <c r="AH45" s="20">
        <v>0</v>
      </c>
      <c r="AI45" s="20">
        <v>0</v>
      </c>
      <c r="AJ45" s="20">
        <v>0</v>
      </c>
      <c r="AK45" s="20">
        <v>0</v>
      </c>
      <c r="AL45" s="20">
        <v>0</v>
      </c>
      <c r="AM45" s="20">
        <v>0</v>
      </c>
      <c r="AN45" s="20">
        <v>0</v>
      </c>
      <c r="AO45" s="20">
        <v>0</v>
      </c>
      <c r="AP45" s="20">
        <v>0</v>
      </c>
      <c r="AQ45" s="20">
        <v>0</v>
      </c>
      <c r="AR45" s="20">
        <v>0</v>
      </c>
      <c r="AS45" s="20">
        <v>0</v>
      </c>
      <c r="AT45" s="20">
        <v>0</v>
      </c>
      <c r="AU45" s="20">
        <v>0</v>
      </c>
      <c r="AV45" s="20">
        <v>0</v>
      </c>
      <c r="AW45" s="20">
        <v>1430</v>
      </c>
      <c r="AX45" s="20">
        <v>5170</v>
      </c>
      <c r="AY45" s="20">
        <v>4720</v>
      </c>
      <c r="AZ45" s="20">
        <v>5160</v>
      </c>
      <c r="BA45" s="20">
        <v>5260</v>
      </c>
      <c r="BB45" s="20">
        <v>4720</v>
      </c>
      <c r="BC45" s="20">
        <v>5090</v>
      </c>
      <c r="BD45" s="20">
        <v>4790</v>
      </c>
      <c r="BE45" s="20">
        <v>5010</v>
      </c>
      <c r="BF45" s="20">
        <v>8634.8979999999992</v>
      </c>
      <c r="BG45" s="20">
        <v>9556</v>
      </c>
      <c r="BI45" s="30"/>
    </row>
    <row r="46" spans="1:62" s="3" customFormat="1" x14ac:dyDescent="0.25">
      <c r="A46" s="4" t="s">
        <v>20</v>
      </c>
      <c r="B46" s="20">
        <v>0</v>
      </c>
      <c r="C46" s="20">
        <v>0</v>
      </c>
      <c r="D46" s="20">
        <v>0</v>
      </c>
      <c r="E46" s="20">
        <v>0</v>
      </c>
      <c r="F46" s="20">
        <v>0</v>
      </c>
      <c r="G46" s="20">
        <v>0</v>
      </c>
      <c r="H46" s="20">
        <v>0</v>
      </c>
      <c r="I46" s="20">
        <v>0</v>
      </c>
      <c r="J46" s="20">
        <v>0</v>
      </c>
      <c r="K46" s="20">
        <v>0</v>
      </c>
      <c r="L46" s="20">
        <v>0</v>
      </c>
      <c r="M46" s="20">
        <v>482</v>
      </c>
      <c r="N46" s="20">
        <v>2274</v>
      </c>
      <c r="O46" s="20">
        <v>3160</v>
      </c>
      <c r="P46" s="20">
        <v>3600</v>
      </c>
      <c r="Q46" s="20">
        <v>3330</v>
      </c>
      <c r="R46" s="20">
        <v>4240</v>
      </c>
      <c r="S46" s="20">
        <v>4100</v>
      </c>
      <c r="T46" s="20">
        <v>3675</v>
      </c>
      <c r="U46" s="20">
        <v>3626</v>
      </c>
      <c r="V46" s="20">
        <v>1940</v>
      </c>
      <c r="W46" s="20">
        <v>750</v>
      </c>
      <c r="X46" s="20">
        <v>820</v>
      </c>
      <c r="Y46" s="20">
        <v>770</v>
      </c>
      <c r="Z46" s="20">
        <v>1110</v>
      </c>
      <c r="AA46" s="20">
        <v>1040</v>
      </c>
      <c r="AB46" s="20">
        <v>860</v>
      </c>
      <c r="AC46" s="20">
        <v>800</v>
      </c>
      <c r="AD46" s="20">
        <v>1060</v>
      </c>
      <c r="AE46" s="20">
        <v>1430</v>
      </c>
      <c r="AF46" s="20">
        <v>1240</v>
      </c>
      <c r="AG46" s="20">
        <v>1580</v>
      </c>
      <c r="AH46" s="20">
        <v>1840</v>
      </c>
      <c r="AI46" s="20">
        <v>1600</v>
      </c>
      <c r="AJ46" s="20">
        <v>1480</v>
      </c>
      <c r="AK46" s="20">
        <v>1490</v>
      </c>
      <c r="AL46" s="20">
        <v>1200</v>
      </c>
      <c r="AM46" s="20">
        <v>1120</v>
      </c>
      <c r="AN46" s="20">
        <v>910</v>
      </c>
      <c r="AO46" s="20">
        <v>960</v>
      </c>
      <c r="AP46" s="20">
        <v>800</v>
      </c>
      <c r="AQ46" s="20">
        <v>770</v>
      </c>
      <c r="AR46" s="20">
        <v>630</v>
      </c>
      <c r="AS46" s="20">
        <v>750</v>
      </c>
      <c r="AT46" s="20">
        <v>2130</v>
      </c>
      <c r="AU46" s="20">
        <v>5470</v>
      </c>
      <c r="AV46" s="20">
        <v>8410</v>
      </c>
      <c r="AW46" s="20">
        <v>9960</v>
      </c>
      <c r="AX46" s="20">
        <v>10400</v>
      </c>
      <c r="AY46" s="20">
        <v>9890</v>
      </c>
      <c r="AZ46" s="20">
        <v>9970</v>
      </c>
      <c r="BA46" s="20">
        <v>3666</v>
      </c>
      <c r="BB46" s="20">
        <v>6225</v>
      </c>
      <c r="BC46" s="20">
        <v>5513</v>
      </c>
      <c r="BD46" s="20">
        <v>4961.7</v>
      </c>
      <c r="BE46" s="20">
        <v>4663.9979999999996</v>
      </c>
      <c r="BF46" s="20">
        <v>4663.9979999999996</v>
      </c>
      <c r="BG46" s="20">
        <v>4470.0707764065601</v>
      </c>
      <c r="BI46" s="29"/>
    </row>
    <row r="47" spans="1:62" s="3" customFormat="1" x14ac:dyDescent="0.25">
      <c r="A47" s="4" t="s">
        <v>21</v>
      </c>
      <c r="B47" s="20">
        <v>0</v>
      </c>
      <c r="C47" s="20">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c r="W47" s="20">
        <v>0</v>
      </c>
      <c r="X47" s="20">
        <v>0</v>
      </c>
      <c r="Y47" s="20">
        <v>0</v>
      </c>
      <c r="Z47" s="20">
        <v>0</v>
      </c>
      <c r="AA47" s="20">
        <v>0</v>
      </c>
      <c r="AB47" s="20">
        <v>0</v>
      </c>
      <c r="AC47" s="20">
        <v>0</v>
      </c>
      <c r="AD47" s="20">
        <v>0</v>
      </c>
      <c r="AE47" s="20">
        <v>0</v>
      </c>
      <c r="AF47" s="20">
        <v>0</v>
      </c>
      <c r="AG47" s="20">
        <v>0</v>
      </c>
      <c r="AH47" s="20">
        <v>0</v>
      </c>
      <c r="AI47" s="20">
        <v>0</v>
      </c>
      <c r="AJ47" s="20">
        <v>0</v>
      </c>
      <c r="AK47" s="20">
        <v>0</v>
      </c>
      <c r="AL47" s="20">
        <v>0</v>
      </c>
      <c r="AM47" s="20">
        <v>0</v>
      </c>
      <c r="AN47" s="20">
        <v>0</v>
      </c>
      <c r="AO47" s="20">
        <v>740</v>
      </c>
      <c r="AP47" s="20">
        <v>5730</v>
      </c>
      <c r="AQ47" s="20">
        <v>8690</v>
      </c>
      <c r="AR47" s="20">
        <v>8633</v>
      </c>
      <c r="AS47" s="20">
        <v>11790</v>
      </c>
      <c r="AT47" s="20">
        <v>12600</v>
      </c>
      <c r="AU47" s="20">
        <v>12000</v>
      </c>
      <c r="AV47" s="20">
        <v>17580</v>
      </c>
      <c r="AW47" s="20">
        <v>21900</v>
      </c>
      <c r="AX47" s="20">
        <v>20550</v>
      </c>
      <c r="AY47" s="20">
        <v>15990</v>
      </c>
      <c r="AZ47" s="20">
        <v>23650</v>
      </c>
      <c r="BA47" s="20">
        <v>25941</v>
      </c>
      <c r="BB47" s="20">
        <v>28266</v>
      </c>
      <c r="BC47" s="20">
        <v>24543</v>
      </c>
      <c r="BD47" s="20">
        <v>26777.680162799999</v>
      </c>
      <c r="BE47" s="20">
        <v>26703.529662000004</v>
      </c>
      <c r="BF47" s="20">
        <v>25146.539647393001</v>
      </c>
      <c r="BG47" s="20">
        <v>32511.245979348587</v>
      </c>
      <c r="BI47" s="29"/>
    </row>
    <row r="48" spans="1:62" s="3" customFormat="1" x14ac:dyDescent="0.25">
      <c r="A48" s="4" t="s">
        <v>4</v>
      </c>
      <c r="B48" s="20">
        <v>0</v>
      </c>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20">
        <v>0</v>
      </c>
      <c r="AI48" s="20">
        <v>0</v>
      </c>
      <c r="AJ48" s="20">
        <v>0</v>
      </c>
      <c r="AK48" s="20">
        <v>0</v>
      </c>
      <c r="AL48" s="20">
        <v>0</v>
      </c>
      <c r="AM48" s="20">
        <v>0</v>
      </c>
      <c r="AN48" s="20">
        <v>0</v>
      </c>
      <c r="AO48" s="20">
        <v>0</v>
      </c>
      <c r="AP48" s="20">
        <v>0</v>
      </c>
      <c r="AQ48" s="20">
        <v>0</v>
      </c>
      <c r="AR48" s="20">
        <v>0</v>
      </c>
      <c r="AS48" s="20">
        <v>0</v>
      </c>
      <c r="AT48" s="20">
        <v>1090</v>
      </c>
      <c r="AU48" s="20">
        <v>2080</v>
      </c>
      <c r="AV48" s="20">
        <v>2430</v>
      </c>
      <c r="AW48" s="20">
        <v>2440</v>
      </c>
      <c r="AX48" s="20">
        <v>2760</v>
      </c>
      <c r="AY48" s="20">
        <v>2530</v>
      </c>
      <c r="AZ48" s="20">
        <v>3040</v>
      </c>
      <c r="BA48" s="20">
        <v>3300</v>
      </c>
      <c r="BB48" s="20">
        <v>3600</v>
      </c>
      <c r="BC48" s="20">
        <v>3720</v>
      </c>
      <c r="BD48" s="20">
        <v>3800</v>
      </c>
      <c r="BE48" s="20">
        <v>3800</v>
      </c>
      <c r="BF48" s="20">
        <v>3960</v>
      </c>
      <c r="BG48" s="20">
        <v>4010</v>
      </c>
      <c r="BI48" s="29"/>
    </row>
    <row r="49" spans="1:61" s="13" customFormat="1" x14ac:dyDescent="0.25">
      <c r="A49" s="12" t="s">
        <v>46</v>
      </c>
      <c r="B49" s="17">
        <f>SUM(B50:B56)</f>
        <v>87</v>
      </c>
      <c r="C49" s="17">
        <f t="shared" ref="C49:BG49" si="8">SUM(C50:C56)</f>
        <v>86</v>
      </c>
      <c r="D49" s="17">
        <f t="shared" si="8"/>
        <v>86</v>
      </c>
      <c r="E49" s="17">
        <f t="shared" si="8"/>
        <v>71</v>
      </c>
      <c r="F49" s="17">
        <f t="shared" si="8"/>
        <v>58</v>
      </c>
      <c r="G49" s="17">
        <f t="shared" si="8"/>
        <v>55</v>
      </c>
      <c r="H49" s="17">
        <f t="shared" si="8"/>
        <v>64</v>
      </c>
      <c r="I49" s="17">
        <f t="shared" si="8"/>
        <v>285</v>
      </c>
      <c r="J49" s="17">
        <f t="shared" si="8"/>
        <v>1579</v>
      </c>
      <c r="K49" s="17">
        <f t="shared" si="8"/>
        <v>2069</v>
      </c>
      <c r="L49" s="17">
        <f t="shared" si="8"/>
        <v>5180</v>
      </c>
      <c r="M49" s="17">
        <f t="shared" si="8"/>
        <v>2250</v>
      </c>
      <c r="N49" s="17">
        <f t="shared" si="8"/>
        <v>2551</v>
      </c>
      <c r="O49" s="17">
        <f t="shared" si="8"/>
        <v>2449</v>
      </c>
      <c r="P49" s="17">
        <f t="shared" si="8"/>
        <v>2549</v>
      </c>
      <c r="Q49" s="17">
        <f t="shared" si="8"/>
        <v>10440</v>
      </c>
      <c r="R49" s="17">
        <f t="shared" si="8"/>
        <v>11530</v>
      </c>
      <c r="S49" s="17">
        <f t="shared" si="8"/>
        <v>12680</v>
      </c>
      <c r="T49" s="17">
        <f t="shared" si="8"/>
        <v>17110</v>
      </c>
      <c r="U49" s="17">
        <f t="shared" si="8"/>
        <v>20620</v>
      </c>
      <c r="V49" s="17">
        <f t="shared" si="8"/>
        <v>24430</v>
      </c>
      <c r="W49" s="17">
        <f t="shared" si="8"/>
        <v>24500</v>
      </c>
      <c r="X49" s="17">
        <f t="shared" si="8"/>
        <v>23930</v>
      </c>
      <c r="Y49" s="17">
        <f t="shared" si="8"/>
        <v>25900</v>
      </c>
      <c r="Z49" s="17">
        <f t="shared" si="8"/>
        <v>35190</v>
      </c>
      <c r="AA49" s="17">
        <f t="shared" si="8"/>
        <v>37560</v>
      </c>
      <c r="AB49" s="17">
        <f t="shared" si="8"/>
        <v>38560</v>
      </c>
      <c r="AC49" s="17">
        <f t="shared" si="8"/>
        <v>40420</v>
      </c>
      <c r="AD49" s="17">
        <f t="shared" si="8"/>
        <v>42130</v>
      </c>
      <c r="AE49" s="17">
        <f t="shared" si="8"/>
        <v>41600</v>
      </c>
      <c r="AF49" s="17">
        <f t="shared" si="8"/>
        <v>47290</v>
      </c>
      <c r="AG49" s="17">
        <f t="shared" si="8"/>
        <v>51470</v>
      </c>
      <c r="AH49" s="17">
        <f t="shared" si="8"/>
        <v>55810</v>
      </c>
      <c r="AI49" s="17">
        <f t="shared" si="8"/>
        <v>57930</v>
      </c>
      <c r="AJ49" s="17">
        <f t="shared" si="8"/>
        <v>64040</v>
      </c>
      <c r="AK49" s="17">
        <f t="shared" si="8"/>
        <v>66660</v>
      </c>
      <c r="AL49" s="17">
        <f t="shared" si="8"/>
        <v>72480</v>
      </c>
      <c r="AM49" s="17">
        <f t="shared" si="8"/>
        <v>74830</v>
      </c>
      <c r="AN49" s="17">
        <f t="shared" si="8"/>
        <v>75940</v>
      </c>
      <c r="AO49" s="17">
        <f t="shared" si="8"/>
        <v>79490</v>
      </c>
      <c r="AP49" s="17">
        <f t="shared" si="8"/>
        <v>78560</v>
      </c>
      <c r="AQ49" s="17">
        <f t="shared" si="8"/>
        <v>79740</v>
      </c>
      <c r="AR49" s="17">
        <f t="shared" si="8"/>
        <v>84400</v>
      </c>
      <c r="AS49" s="17">
        <f t="shared" si="8"/>
        <v>91100</v>
      </c>
      <c r="AT49" s="17">
        <f t="shared" si="8"/>
        <v>95750</v>
      </c>
      <c r="AU49" s="17">
        <f t="shared" si="8"/>
        <v>101602</v>
      </c>
      <c r="AV49" s="17">
        <f t="shared" si="8"/>
        <v>103660</v>
      </c>
      <c r="AW49" s="17">
        <f t="shared" si="8"/>
        <v>107383</v>
      </c>
      <c r="AX49" s="17">
        <f t="shared" si="8"/>
        <v>105703</v>
      </c>
      <c r="AY49" s="17">
        <f t="shared" si="8"/>
        <v>104514</v>
      </c>
      <c r="AZ49" s="17">
        <f t="shared" si="8"/>
        <v>115028</v>
      </c>
      <c r="BA49" s="17">
        <f t="shared" si="8"/>
        <v>114954.27</v>
      </c>
      <c r="BB49" s="17">
        <f t="shared" si="8"/>
        <v>115536.05</v>
      </c>
      <c r="BC49" s="17">
        <f t="shared" si="8"/>
        <v>118352</v>
      </c>
      <c r="BD49" s="17">
        <f t="shared" si="8"/>
        <v>123230</v>
      </c>
      <c r="BE49" s="17">
        <f t="shared" si="8"/>
        <v>137703.30000000002</v>
      </c>
      <c r="BF49" s="17">
        <f t="shared" si="8"/>
        <v>155355.80000000002</v>
      </c>
      <c r="BG49" s="17">
        <f t="shared" si="8"/>
        <v>173094.38691728975</v>
      </c>
      <c r="BI49" s="29"/>
    </row>
    <row r="50" spans="1:61" s="3" customFormat="1" x14ac:dyDescent="0.25">
      <c r="A50" s="4" t="s">
        <v>47</v>
      </c>
      <c r="B50" s="20">
        <v>0</v>
      </c>
      <c r="C50" s="20">
        <v>0</v>
      </c>
      <c r="D50" s="20">
        <v>0</v>
      </c>
      <c r="E50" s="20">
        <v>0</v>
      </c>
      <c r="F50" s="20">
        <v>0</v>
      </c>
      <c r="G50" s="20">
        <v>0</v>
      </c>
      <c r="H50" s="20">
        <v>0</v>
      </c>
      <c r="I50" s="20">
        <v>207</v>
      </c>
      <c r="J50" s="20">
        <v>1503</v>
      </c>
      <c r="K50" s="20">
        <v>2033</v>
      </c>
      <c r="L50" s="20">
        <v>2590</v>
      </c>
      <c r="M50" s="20">
        <v>2250</v>
      </c>
      <c r="N50" s="20">
        <v>2551</v>
      </c>
      <c r="O50" s="20">
        <v>2449</v>
      </c>
      <c r="P50" s="20">
        <v>2549</v>
      </c>
      <c r="Q50" s="20">
        <v>2850</v>
      </c>
      <c r="R50" s="20">
        <v>2500</v>
      </c>
      <c r="S50" s="20">
        <v>2370</v>
      </c>
      <c r="T50" s="20">
        <v>2450</v>
      </c>
      <c r="U50" s="20">
        <v>2450</v>
      </c>
      <c r="V50" s="20">
        <v>2730</v>
      </c>
      <c r="W50" s="20">
        <v>2850</v>
      </c>
      <c r="X50" s="20">
        <v>2300</v>
      </c>
      <c r="Y50" s="20">
        <v>2280</v>
      </c>
      <c r="Z50" s="20">
        <v>2320</v>
      </c>
      <c r="AA50" s="20">
        <v>2420</v>
      </c>
      <c r="AB50" s="20">
        <v>2220</v>
      </c>
      <c r="AC50" s="20">
        <v>1640</v>
      </c>
      <c r="AD50" s="20">
        <v>1020</v>
      </c>
      <c r="AE50" s="20">
        <v>0</v>
      </c>
      <c r="AF50" s="20">
        <v>0</v>
      </c>
      <c r="AG50" s="20">
        <v>0</v>
      </c>
      <c r="AH50" s="20">
        <v>0</v>
      </c>
      <c r="AI50" s="20">
        <v>0</v>
      </c>
      <c r="AJ50" s="20">
        <v>0</v>
      </c>
      <c r="AK50" s="20">
        <v>0</v>
      </c>
      <c r="AL50" s="20">
        <v>0</v>
      </c>
      <c r="AM50" s="20">
        <v>0</v>
      </c>
      <c r="AN50" s="20">
        <v>0</v>
      </c>
      <c r="AO50" s="20">
        <v>0</v>
      </c>
      <c r="AP50" s="20">
        <v>0</v>
      </c>
      <c r="AQ50" s="20">
        <v>0</v>
      </c>
      <c r="AR50" s="20">
        <v>0</v>
      </c>
      <c r="AS50" s="20">
        <v>0</v>
      </c>
      <c r="AT50" s="20">
        <v>0</v>
      </c>
      <c r="AU50" s="20">
        <v>0</v>
      </c>
      <c r="AV50" s="20">
        <v>0</v>
      </c>
      <c r="AW50" s="20">
        <v>0</v>
      </c>
      <c r="AX50" s="20">
        <v>0</v>
      </c>
      <c r="AY50" s="20">
        <v>0</v>
      </c>
      <c r="AZ50" s="20">
        <v>0</v>
      </c>
      <c r="BA50" s="20">
        <v>0</v>
      </c>
      <c r="BB50" s="20">
        <v>0</v>
      </c>
      <c r="BC50" s="20">
        <v>0</v>
      </c>
      <c r="BD50" s="20">
        <v>0</v>
      </c>
      <c r="BE50" s="20">
        <v>0</v>
      </c>
      <c r="BF50" s="20">
        <v>0</v>
      </c>
      <c r="BG50" s="20">
        <v>0</v>
      </c>
      <c r="BI50" s="29"/>
    </row>
    <row r="51" spans="1:61" s="3" customFormat="1" x14ac:dyDescent="0.25">
      <c r="A51" s="4" t="s">
        <v>25</v>
      </c>
      <c r="B51" s="20">
        <v>0</v>
      </c>
      <c r="C51" s="20">
        <v>0</v>
      </c>
      <c r="D51" s="20">
        <v>0</v>
      </c>
      <c r="E51" s="20">
        <v>0</v>
      </c>
      <c r="F51" s="20">
        <v>0</v>
      </c>
      <c r="G51" s="20">
        <v>0</v>
      </c>
      <c r="H51" s="20">
        <v>0</v>
      </c>
      <c r="I51" s="20">
        <v>0</v>
      </c>
      <c r="J51" s="20">
        <v>0</v>
      </c>
      <c r="K51" s="20">
        <v>0</v>
      </c>
      <c r="L51" s="20">
        <v>0</v>
      </c>
      <c r="M51" s="20">
        <v>0</v>
      </c>
      <c r="N51" s="20">
        <v>0</v>
      </c>
      <c r="O51" s="20">
        <v>0</v>
      </c>
      <c r="P51" s="20">
        <v>0</v>
      </c>
      <c r="Q51" s="20">
        <v>0</v>
      </c>
      <c r="R51" s="20">
        <v>0</v>
      </c>
      <c r="S51" s="20">
        <v>0</v>
      </c>
      <c r="T51" s="20">
        <v>0</v>
      </c>
      <c r="U51" s="20">
        <v>0</v>
      </c>
      <c r="V51" s="20">
        <v>0</v>
      </c>
      <c r="W51" s="20">
        <v>0</v>
      </c>
      <c r="X51" s="20">
        <v>0</v>
      </c>
      <c r="Y51" s="20">
        <v>0</v>
      </c>
      <c r="Z51" s="20">
        <v>0</v>
      </c>
      <c r="AA51" s="20">
        <v>0</v>
      </c>
      <c r="AB51" s="20">
        <v>0</v>
      </c>
      <c r="AC51" s="20">
        <v>0</v>
      </c>
      <c r="AD51" s="20">
        <v>0</v>
      </c>
      <c r="AE51" s="20">
        <v>900</v>
      </c>
      <c r="AF51" s="20">
        <v>3940</v>
      </c>
      <c r="AG51" s="20">
        <v>5210</v>
      </c>
      <c r="AH51" s="20">
        <v>6190</v>
      </c>
      <c r="AI51" s="20">
        <v>6690</v>
      </c>
      <c r="AJ51" s="20">
        <v>8680</v>
      </c>
      <c r="AK51" s="20">
        <v>9820</v>
      </c>
      <c r="AL51" s="20">
        <v>9870</v>
      </c>
      <c r="AM51" s="20">
        <v>9540</v>
      </c>
      <c r="AN51" s="20">
        <v>9970</v>
      </c>
      <c r="AO51" s="20">
        <v>10100</v>
      </c>
      <c r="AP51" s="20">
        <v>10050</v>
      </c>
      <c r="AQ51" s="20">
        <v>10200</v>
      </c>
      <c r="AR51" s="20">
        <v>10030</v>
      </c>
      <c r="AS51" s="20">
        <v>10520</v>
      </c>
      <c r="AT51" s="20">
        <v>11770</v>
      </c>
      <c r="AU51" s="20">
        <v>15272</v>
      </c>
      <c r="AV51" s="20">
        <v>18580</v>
      </c>
      <c r="AW51" s="20">
        <v>20583</v>
      </c>
      <c r="AX51" s="20">
        <v>21063</v>
      </c>
      <c r="AY51" s="20">
        <v>22304</v>
      </c>
      <c r="AZ51" s="20">
        <v>24698</v>
      </c>
      <c r="BA51" s="20">
        <v>25527</v>
      </c>
      <c r="BB51" s="20">
        <v>30267</v>
      </c>
      <c r="BC51" s="20">
        <v>33452</v>
      </c>
      <c r="BD51" s="20">
        <v>32390</v>
      </c>
      <c r="BE51" s="20">
        <v>39499</v>
      </c>
      <c r="BF51" s="20">
        <v>58683</v>
      </c>
      <c r="BG51" s="20">
        <v>74735</v>
      </c>
      <c r="BI51" s="29"/>
    </row>
    <row r="52" spans="1:61" s="3" customFormat="1" x14ac:dyDescent="0.25">
      <c r="A52" s="4" t="s">
        <v>22</v>
      </c>
      <c r="B52" s="20">
        <v>87</v>
      </c>
      <c r="C52" s="20">
        <v>86</v>
      </c>
      <c r="D52" s="20">
        <v>86</v>
      </c>
      <c r="E52" s="20">
        <v>71</v>
      </c>
      <c r="F52" s="20">
        <v>58</v>
      </c>
      <c r="G52" s="20">
        <v>55</v>
      </c>
      <c r="H52" s="20">
        <v>64</v>
      </c>
      <c r="I52" s="20">
        <v>78</v>
      </c>
      <c r="J52" s="20">
        <v>76</v>
      </c>
      <c r="K52" s="20">
        <v>36</v>
      </c>
      <c r="L52" s="20">
        <v>0</v>
      </c>
      <c r="M52" s="20">
        <v>0</v>
      </c>
      <c r="N52" s="20">
        <v>0</v>
      </c>
      <c r="O52" s="20">
        <v>0</v>
      </c>
      <c r="P52" s="20">
        <v>0</v>
      </c>
      <c r="Q52" s="20">
        <v>4740</v>
      </c>
      <c r="R52" s="20">
        <v>6530</v>
      </c>
      <c r="S52" s="20">
        <v>7280</v>
      </c>
      <c r="T52" s="20">
        <v>7110</v>
      </c>
      <c r="U52" s="20">
        <v>7400</v>
      </c>
      <c r="V52" s="20">
        <v>7490</v>
      </c>
      <c r="W52" s="20">
        <v>7050</v>
      </c>
      <c r="X52" s="20">
        <v>6920</v>
      </c>
      <c r="Y52" s="20">
        <v>7040</v>
      </c>
      <c r="Z52" s="20">
        <v>6940</v>
      </c>
      <c r="AA52" s="20">
        <v>6860</v>
      </c>
      <c r="AB52" s="20">
        <v>6980</v>
      </c>
      <c r="AC52" s="20">
        <v>7010</v>
      </c>
      <c r="AD52" s="20">
        <v>7250</v>
      </c>
      <c r="AE52" s="20">
        <v>7090</v>
      </c>
      <c r="AF52" s="20">
        <v>7210</v>
      </c>
      <c r="AG52" s="20">
        <v>7000</v>
      </c>
      <c r="AH52" s="20">
        <v>7130</v>
      </c>
      <c r="AI52" s="20">
        <v>7470</v>
      </c>
      <c r="AJ52" s="20">
        <v>7720</v>
      </c>
      <c r="AK52" s="20">
        <v>8380</v>
      </c>
      <c r="AL52" s="20">
        <v>8430</v>
      </c>
      <c r="AM52" s="20">
        <v>8300</v>
      </c>
      <c r="AN52" s="20">
        <v>8160</v>
      </c>
      <c r="AO52" s="20">
        <v>8410</v>
      </c>
      <c r="AP52" s="20">
        <v>8790</v>
      </c>
      <c r="AQ52" s="20">
        <v>9000</v>
      </c>
      <c r="AR52" s="20">
        <v>9180</v>
      </c>
      <c r="AS52" s="20">
        <v>9670</v>
      </c>
      <c r="AT52" s="20">
        <v>9500</v>
      </c>
      <c r="AU52" s="20">
        <v>9150</v>
      </c>
      <c r="AV52" s="20">
        <v>9810</v>
      </c>
      <c r="AW52" s="20">
        <v>9350</v>
      </c>
      <c r="AX52" s="20">
        <v>9200</v>
      </c>
      <c r="AY52" s="20">
        <v>8810</v>
      </c>
      <c r="AZ52" s="20">
        <v>8830</v>
      </c>
      <c r="BA52" s="20">
        <v>9416.4</v>
      </c>
      <c r="BB52" s="20">
        <v>8879.08</v>
      </c>
      <c r="BC52" s="20">
        <v>9240</v>
      </c>
      <c r="BD52" s="20">
        <v>7820</v>
      </c>
      <c r="BE52" s="20">
        <v>8519.7999999999993</v>
      </c>
      <c r="BF52" s="20">
        <v>8459.0999999999985</v>
      </c>
      <c r="BG52" s="20">
        <v>8591.9654450261769</v>
      </c>
      <c r="BI52" s="29"/>
    </row>
    <row r="53" spans="1:61" s="3" customFormat="1" x14ac:dyDescent="0.25">
      <c r="A53" s="4" t="s">
        <v>23</v>
      </c>
      <c r="B53" s="20">
        <v>0</v>
      </c>
      <c r="C53" s="20">
        <v>0</v>
      </c>
      <c r="D53" s="20">
        <v>0</v>
      </c>
      <c r="E53" s="20">
        <v>0</v>
      </c>
      <c r="F53" s="20">
        <v>0</v>
      </c>
      <c r="G53" s="20">
        <v>0</v>
      </c>
      <c r="H53" s="20">
        <v>0</v>
      </c>
      <c r="I53" s="20">
        <v>0</v>
      </c>
      <c r="J53" s="20">
        <v>0</v>
      </c>
      <c r="K53" s="20">
        <v>0</v>
      </c>
      <c r="L53" s="20">
        <v>0</v>
      </c>
      <c r="M53" s="20">
        <v>0</v>
      </c>
      <c r="N53" s="20">
        <v>0</v>
      </c>
      <c r="O53" s="20">
        <v>0</v>
      </c>
      <c r="P53" s="20">
        <v>0</v>
      </c>
      <c r="Q53" s="20">
        <v>0</v>
      </c>
      <c r="R53" s="20">
        <v>0</v>
      </c>
      <c r="S53" s="20">
        <v>660</v>
      </c>
      <c r="T53" s="20">
        <v>5100</v>
      </c>
      <c r="U53" s="20">
        <v>8320</v>
      </c>
      <c r="V53" s="20">
        <v>11480</v>
      </c>
      <c r="W53" s="20">
        <v>11750</v>
      </c>
      <c r="X53" s="20">
        <v>12410</v>
      </c>
      <c r="Y53" s="20">
        <v>12820</v>
      </c>
      <c r="Z53" s="20">
        <v>18900</v>
      </c>
      <c r="AA53" s="20">
        <v>19940</v>
      </c>
      <c r="AB53" s="20">
        <v>20280</v>
      </c>
      <c r="AC53" s="20">
        <v>22120</v>
      </c>
      <c r="AD53" s="20">
        <v>24580</v>
      </c>
      <c r="AE53" s="20">
        <v>24870</v>
      </c>
      <c r="AF53" s="20">
        <v>27530</v>
      </c>
      <c r="AG53" s="20">
        <v>29710</v>
      </c>
      <c r="AH53" s="20">
        <v>31630</v>
      </c>
      <c r="AI53" s="20">
        <v>31800</v>
      </c>
      <c r="AJ53" s="20">
        <v>35150</v>
      </c>
      <c r="AK53" s="20">
        <v>33310</v>
      </c>
      <c r="AL53" s="20">
        <v>35280</v>
      </c>
      <c r="AM53" s="20">
        <v>35280</v>
      </c>
      <c r="AN53" s="20">
        <v>36420</v>
      </c>
      <c r="AO53" s="20">
        <v>39120</v>
      </c>
      <c r="AP53" s="20">
        <v>36220</v>
      </c>
      <c r="AQ53" s="20">
        <v>32820</v>
      </c>
      <c r="AR53" s="20">
        <v>37280</v>
      </c>
      <c r="AS53" s="20">
        <v>39240</v>
      </c>
      <c r="AT53" s="20">
        <v>38110</v>
      </c>
      <c r="AU53" s="20">
        <v>38570</v>
      </c>
      <c r="AV53" s="20">
        <v>36860</v>
      </c>
      <c r="AW53" s="20">
        <v>36690</v>
      </c>
      <c r="AX53" s="20">
        <v>36170</v>
      </c>
      <c r="AY53" s="20">
        <v>34330</v>
      </c>
      <c r="AZ53" s="20">
        <v>40900</v>
      </c>
      <c r="BA53" s="20">
        <v>38867.370000000003</v>
      </c>
      <c r="BB53" s="20">
        <v>35146</v>
      </c>
      <c r="BC53" s="20">
        <v>31620</v>
      </c>
      <c r="BD53" s="20">
        <v>31730</v>
      </c>
      <c r="BE53" s="20">
        <v>30286</v>
      </c>
      <c r="BF53" s="20">
        <v>30422.1</v>
      </c>
      <c r="BG53" s="20">
        <v>29812.4663286795</v>
      </c>
      <c r="BI53" s="29"/>
    </row>
    <row r="54" spans="1:61" s="3" customFormat="1" x14ac:dyDescent="0.25">
      <c r="A54" s="7" t="s">
        <v>24</v>
      </c>
      <c r="B54" s="18">
        <v>0</v>
      </c>
      <c r="C54" s="18">
        <v>0</v>
      </c>
      <c r="D54" s="18">
        <v>0</v>
      </c>
      <c r="E54" s="18">
        <v>0</v>
      </c>
      <c r="F54" s="18">
        <v>0</v>
      </c>
      <c r="G54" s="18">
        <v>0</v>
      </c>
      <c r="H54" s="18">
        <v>0</v>
      </c>
      <c r="I54" s="18">
        <v>0</v>
      </c>
      <c r="J54" s="18">
        <v>0</v>
      </c>
      <c r="K54" s="18">
        <v>0</v>
      </c>
      <c r="L54" s="18">
        <v>0</v>
      </c>
      <c r="M54" s="18">
        <v>0</v>
      </c>
      <c r="N54" s="18">
        <v>0</v>
      </c>
      <c r="O54" s="18">
        <v>0</v>
      </c>
      <c r="P54" s="18">
        <v>0</v>
      </c>
      <c r="Q54" s="18">
        <v>0</v>
      </c>
      <c r="R54" s="18">
        <v>0</v>
      </c>
      <c r="S54" s="18">
        <v>0</v>
      </c>
      <c r="T54" s="18">
        <v>0</v>
      </c>
      <c r="U54" s="18">
        <v>0</v>
      </c>
      <c r="V54" s="18">
        <v>0</v>
      </c>
      <c r="W54" s="18">
        <v>0</v>
      </c>
      <c r="X54" s="18">
        <v>0</v>
      </c>
      <c r="Y54" s="18">
        <v>1480</v>
      </c>
      <c r="Z54" s="18">
        <v>4710</v>
      </c>
      <c r="AA54" s="18">
        <v>5920</v>
      </c>
      <c r="AB54" s="18">
        <v>6860</v>
      </c>
      <c r="AC54" s="18">
        <v>8010</v>
      </c>
      <c r="AD54" s="18">
        <v>8260</v>
      </c>
      <c r="AE54" s="18">
        <v>8740</v>
      </c>
      <c r="AF54" s="18">
        <v>8610</v>
      </c>
      <c r="AG54" s="18">
        <v>9550</v>
      </c>
      <c r="AH54" s="18">
        <v>10860</v>
      </c>
      <c r="AI54" s="18">
        <v>11970</v>
      </c>
      <c r="AJ54" s="18">
        <v>12490</v>
      </c>
      <c r="AK54" s="18">
        <v>15150</v>
      </c>
      <c r="AL54" s="18">
        <v>18900</v>
      </c>
      <c r="AM54" s="18">
        <v>21710</v>
      </c>
      <c r="AN54" s="18">
        <v>21390</v>
      </c>
      <c r="AO54" s="18">
        <v>21770</v>
      </c>
      <c r="AP54" s="18">
        <v>22090</v>
      </c>
      <c r="AQ54" s="18">
        <v>22400</v>
      </c>
      <c r="AR54" s="18">
        <v>21470</v>
      </c>
      <c r="AS54" s="18">
        <v>24580</v>
      </c>
      <c r="AT54" s="18">
        <v>28870</v>
      </c>
      <c r="AU54" s="18">
        <v>29750</v>
      </c>
      <c r="AV54" s="18">
        <v>29430</v>
      </c>
      <c r="AW54" s="18">
        <v>31360</v>
      </c>
      <c r="AX54" s="18">
        <v>30720</v>
      </c>
      <c r="AY54" s="18">
        <v>30780</v>
      </c>
      <c r="AZ54" s="18">
        <v>31790</v>
      </c>
      <c r="BA54" s="18">
        <v>32573.500000000004</v>
      </c>
      <c r="BB54" s="18">
        <v>32773.97</v>
      </c>
      <c r="BC54" s="18">
        <v>35350</v>
      </c>
      <c r="BD54" s="18">
        <v>34870</v>
      </c>
      <c r="BE54" s="18">
        <v>34992</v>
      </c>
      <c r="BF54" s="18">
        <v>34173.4</v>
      </c>
      <c r="BG54" s="18">
        <v>36777.950381679402</v>
      </c>
      <c r="BI54" s="29"/>
    </row>
    <row r="55" spans="1:61" s="3" customFormat="1" x14ac:dyDescent="0.25">
      <c r="A55" s="4" t="s">
        <v>48</v>
      </c>
      <c r="B55" s="20">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20">
        <v>0</v>
      </c>
      <c r="AC55" s="20">
        <v>0</v>
      </c>
      <c r="AD55" s="20">
        <v>0</v>
      </c>
      <c r="AE55" s="20">
        <v>0</v>
      </c>
      <c r="AF55" s="20">
        <v>0</v>
      </c>
      <c r="AG55" s="20">
        <v>0</v>
      </c>
      <c r="AH55" s="20">
        <v>0</v>
      </c>
      <c r="AI55" s="20">
        <v>0</v>
      </c>
      <c r="AJ55" s="20">
        <v>0</v>
      </c>
      <c r="AK55" s="20">
        <v>0</v>
      </c>
      <c r="AL55" s="20">
        <v>0</v>
      </c>
      <c r="AM55" s="20">
        <v>0</v>
      </c>
      <c r="AN55" s="20">
        <v>0</v>
      </c>
      <c r="AO55" s="20">
        <v>90</v>
      </c>
      <c r="AP55" s="20">
        <v>1330</v>
      </c>
      <c r="AQ55" s="20">
        <v>4910</v>
      </c>
      <c r="AR55" s="20">
        <v>6390</v>
      </c>
      <c r="AS55" s="20">
        <v>7090</v>
      </c>
      <c r="AT55" s="20">
        <v>7500</v>
      </c>
      <c r="AU55" s="20">
        <v>8860</v>
      </c>
      <c r="AV55" s="20">
        <v>8980</v>
      </c>
      <c r="AW55" s="20">
        <v>9400</v>
      </c>
      <c r="AX55" s="20">
        <v>8550</v>
      </c>
      <c r="AY55" s="20">
        <v>8290</v>
      </c>
      <c r="AZ55" s="20">
        <v>8810</v>
      </c>
      <c r="BA55" s="20">
        <v>8570</v>
      </c>
      <c r="BB55" s="20">
        <v>8470</v>
      </c>
      <c r="BC55" s="20">
        <v>8690</v>
      </c>
      <c r="BD55" s="20">
        <v>11700</v>
      </c>
      <c r="BE55" s="20">
        <v>13910</v>
      </c>
      <c r="BF55" s="20">
        <v>12800</v>
      </c>
      <c r="BG55" s="20">
        <v>12200.5714285714</v>
      </c>
      <c r="BI55" s="29"/>
    </row>
    <row r="56" spans="1:61" s="3" customFormat="1" x14ac:dyDescent="0.25">
      <c r="A56" s="4" t="s">
        <v>4</v>
      </c>
      <c r="B56" s="20">
        <v>0</v>
      </c>
      <c r="C56" s="20">
        <v>0</v>
      </c>
      <c r="D56" s="20">
        <v>0</v>
      </c>
      <c r="E56" s="20">
        <v>0</v>
      </c>
      <c r="F56" s="20">
        <v>0</v>
      </c>
      <c r="G56" s="20">
        <v>0</v>
      </c>
      <c r="H56" s="20">
        <v>0</v>
      </c>
      <c r="I56" s="20">
        <v>0</v>
      </c>
      <c r="J56" s="20">
        <v>0</v>
      </c>
      <c r="K56" s="20">
        <v>0</v>
      </c>
      <c r="L56" s="20">
        <v>2590</v>
      </c>
      <c r="M56" s="20">
        <v>0</v>
      </c>
      <c r="N56" s="20">
        <v>0</v>
      </c>
      <c r="O56" s="20">
        <v>0</v>
      </c>
      <c r="P56" s="20">
        <v>0</v>
      </c>
      <c r="Q56" s="20">
        <v>2850</v>
      </c>
      <c r="R56" s="20">
        <v>2500</v>
      </c>
      <c r="S56" s="20">
        <v>2370</v>
      </c>
      <c r="T56" s="20">
        <v>2450</v>
      </c>
      <c r="U56" s="20">
        <v>2450</v>
      </c>
      <c r="V56" s="20">
        <v>2730</v>
      </c>
      <c r="W56" s="20">
        <v>2850</v>
      </c>
      <c r="X56" s="20">
        <v>2300</v>
      </c>
      <c r="Y56" s="20">
        <v>2280</v>
      </c>
      <c r="Z56" s="20">
        <v>2320</v>
      </c>
      <c r="AA56" s="20">
        <v>2420</v>
      </c>
      <c r="AB56" s="20">
        <v>2220</v>
      </c>
      <c r="AC56" s="20">
        <v>1640</v>
      </c>
      <c r="AD56" s="20">
        <v>1020</v>
      </c>
      <c r="AE56" s="20">
        <v>0</v>
      </c>
      <c r="AF56" s="20">
        <v>0</v>
      </c>
      <c r="AG56" s="20">
        <v>0</v>
      </c>
      <c r="AH56" s="20">
        <v>0</v>
      </c>
      <c r="AI56" s="20">
        <v>0</v>
      </c>
      <c r="AJ56" s="20">
        <v>0</v>
      </c>
      <c r="AK56" s="20">
        <v>0</v>
      </c>
      <c r="AL56" s="20">
        <v>0</v>
      </c>
      <c r="AM56" s="20">
        <v>0</v>
      </c>
      <c r="AN56" s="20">
        <v>0</v>
      </c>
      <c r="AO56" s="20">
        <v>0</v>
      </c>
      <c r="AP56" s="20">
        <v>80</v>
      </c>
      <c r="AQ56" s="20">
        <v>410</v>
      </c>
      <c r="AR56" s="20">
        <v>50</v>
      </c>
      <c r="AS56" s="20">
        <v>0</v>
      </c>
      <c r="AT56" s="20">
        <v>0</v>
      </c>
      <c r="AU56" s="20">
        <v>0</v>
      </c>
      <c r="AV56" s="20">
        <v>0</v>
      </c>
      <c r="AW56" s="20">
        <v>0</v>
      </c>
      <c r="AX56" s="20">
        <v>0</v>
      </c>
      <c r="AY56" s="20">
        <v>0</v>
      </c>
      <c r="AZ56" s="20">
        <v>0</v>
      </c>
      <c r="BA56" s="20">
        <v>0</v>
      </c>
      <c r="BB56" s="20">
        <v>0</v>
      </c>
      <c r="BC56" s="20">
        <v>0</v>
      </c>
      <c r="BD56" s="20">
        <v>4720.0000000000009</v>
      </c>
      <c r="BE56" s="20">
        <v>10496.500000000002</v>
      </c>
      <c r="BF56" s="20">
        <v>10818.199999999999</v>
      </c>
      <c r="BG56" s="20">
        <v>10976.4333333333</v>
      </c>
      <c r="BI56" s="29"/>
    </row>
    <row r="57" spans="1:61" s="13" customFormat="1" x14ac:dyDescent="0.25">
      <c r="A57" s="12" t="s">
        <v>51</v>
      </c>
      <c r="B57" s="17">
        <f t="shared" ref="B57:AG57" si="9">SUM(B4,B7,B15,B22,B34,B41,B49)</f>
        <v>5427</v>
      </c>
      <c r="C57" s="17">
        <f t="shared" si="9"/>
        <v>7025</v>
      </c>
      <c r="D57" s="17">
        <f t="shared" si="9"/>
        <v>11976</v>
      </c>
      <c r="E57" s="17">
        <f t="shared" si="9"/>
        <v>12369</v>
      </c>
      <c r="F57" s="17">
        <f t="shared" si="9"/>
        <v>13580</v>
      </c>
      <c r="G57" s="17">
        <f t="shared" si="9"/>
        <v>15044</v>
      </c>
      <c r="H57" s="17">
        <f t="shared" si="9"/>
        <v>17101</v>
      </c>
      <c r="I57" s="17">
        <f t="shared" si="9"/>
        <v>22110</v>
      </c>
      <c r="J57" s="17">
        <f t="shared" si="9"/>
        <v>29958</v>
      </c>
      <c r="K57" s="17">
        <f t="shared" si="9"/>
        <v>35619</v>
      </c>
      <c r="L57" s="17">
        <f t="shared" si="9"/>
        <v>48154</v>
      </c>
      <c r="M57" s="17">
        <f t="shared" si="9"/>
        <v>58948</v>
      </c>
      <c r="N57" s="17">
        <f t="shared" si="9"/>
        <v>74139</v>
      </c>
      <c r="O57" s="17">
        <f t="shared" si="9"/>
        <v>85267</v>
      </c>
      <c r="P57" s="17">
        <f t="shared" si="9"/>
        <v>101032</v>
      </c>
      <c r="Q57" s="17">
        <f t="shared" si="9"/>
        <v>128077</v>
      </c>
      <c r="R57" s="17">
        <f t="shared" si="9"/>
        <v>142068</v>
      </c>
      <c r="S57" s="17">
        <f t="shared" si="9"/>
        <v>151884</v>
      </c>
      <c r="T57" s="17">
        <f t="shared" si="9"/>
        <v>164203</v>
      </c>
      <c r="U57" s="17">
        <f t="shared" si="9"/>
        <v>193602</v>
      </c>
      <c r="V57" s="17">
        <f t="shared" si="9"/>
        <v>203710</v>
      </c>
      <c r="W57" s="17">
        <f t="shared" si="9"/>
        <v>200230</v>
      </c>
      <c r="X57" s="17">
        <f t="shared" si="9"/>
        <v>193180</v>
      </c>
      <c r="Y57" s="17">
        <f t="shared" si="9"/>
        <v>201280</v>
      </c>
      <c r="Z57" s="17">
        <f t="shared" si="9"/>
        <v>220900</v>
      </c>
      <c r="AA57" s="17">
        <f t="shared" si="9"/>
        <v>231270</v>
      </c>
      <c r="AB57" s="17">
        <f t="shared" si="9"/>
        <v>228920</v>
      </c>
      <c r="AC57" s="17">
        <f t="shared" si="9"/>
        <v>253750</v>
      </c>
      <c r="AD57" s="17">
        <f t="shared" si="9"/>
        <v>266420</v>
      </c>
      <c r="AE57" s="17">
        <f t="shared" si="9"/>
        <v>292840</v>
      </c>
      <c r="AF57" s="17">
        <f t="shared" si="9"/>
        <v>307420</v>
      </c>
      <c r="AG57" s="17">
        <f t="shared" si="9"/>
        <v>321820</v>
      </c>
      <c r="AH57" s="17">
        <f t="shared" ref="AH57:BG57" si="10">SUM(AH4,AH7,AH15,AH22,AH34,AH41,AH49)</f>
        <v>336090</v>
      </c>
      <c r="AI57" s="17">
        <f t="shared" si="10"/>
        <v>343730</v>
      </c>
      <c r="AJ57" s="17">
        <f t="shared" si="10"/>
        <v>359820</v>
      </c>
      <c r="AK57" s="17">
        <f t="shared" si="10"/>
        <v>391690</v>
      </c>
      <c r="AL57" s="17">
        <f t="shared" si="10"/>
        <v>525700</v>
      </c>
      <c r="AM57" s="17">
        <f t="shared" si="10"/>
        <v>527180</v>
      </c>
      <c r="AN57" s="17">
        <f t="shared" si="10"/>
        <v>542870</v>
      </c>
      <c r="AO57" s="17">
        <f t="shared" si="10"/>
        <v>585320</v>
      </c>
      <c r="AP57" s="17">
        <f t="shared" si="10"/>
        <v>630743</v>
      </c>
      <c r="AQ57" s="17">
        <f t="shared" si="10"/>
        <v>649243</v>
      </c>
      <c r="AR57" s="17">
        <f t="shared" si="10"/>
        <v>686187</v>
      </c>
      <c r="AS57" s="17">
        <f t="shared" si="10"/>
        <v>750208</v>
      </c>
      <c r="AT57" s="17">
        <f t="shared" si="10"/>
        <v>800547</v>
      </c>
      <c r="AU57" s="17">
        <f t="shared" si="10"/>
        <v>869222</v>
      </c>
      <c r="AV57" s="17">
        <f t="shared" si="10"/>
        <v>920251</v>
      </c>
      <c r="AW57" s="17">
        <f t="shared" si="10"/>
        <v>942922</v>
      </c>
      <c r="AX57" s="17">
        <f t="shared" si="10"/>
        <v>973370</v>
      </c>
      <c r="AY57" s="17">
        <f t="shared" si="10"/>
        <v>895148</v>
      </c>
      <c r="AZ57" s="17">
        <f t="shared" si="10"/>
        <v>1003400</v>
      </c>
      <c r="BA57" s="17">
        <f t="shared" si="10"/>
        <v>1041108.1952920001</v>
      </c>
      <c r="BB57" s="17">
        <f t="shared" si="10"/>
        <v>1039755.4461099999</v>
      </c>
      <c r="BC57" s="17">
        <f t="shared" si="10"/>
        <v>1060287</v>
      </c>
      <c r="BD57" s="17">
        <f t="shared" si="10"/>
        <v>1028999.6321627999</v>
      </c>
      <c r="BE57" s="17">
        <f t="shared" si="10"/>
        <v>1055113.8247046142</v>
      </c>
      <c r="BF57" s="17">
        <f t="shared" si="10"/>
        <v>1118463.5012229921</v>
      </c>
      <c r="BG57" s="17">
        <f t="shared" si="10"/>
        <v>1178232.2811511522</v>
      </c>
      <c r="BH57" s="24"/>
      <c r="BI57" s="29"/>
    </row>
    <row r="58" spans="1:61" s="3" customFormat="1" x14ac:dyDescent="0.25">
      <c r="A58" s="9" t="s">
        <v>26</v>
      </c>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I58" s="29"/>
    </row>
    <row r="59" spans="1:61" s="3" customFormat="1" x14ac:dyDescent="0.25">
      <c r="A59" s="4" t="s">
        <v>27</v>
      </c>
      <c r="B59" s="18">
        <f t="shared" ref="B59:AG59" si="11">SUM(B35,B36,B38,B39,B42,B43,B45,B46,B47)</f>
        <v>0</v>
      </c>
      <c r="C59" s="18">
        <f t="shared" si="11"/>
        <v>0</v>
      </c>
      <c r="D59" s="18">
        <f t="shared" si="11"/>
        <v>0</v>
      </c>
      <c r="E59" s="18">
        <f t="shared" si="11"/>
        <v>0</v>
      </c>
      <c r="F59" s="18">
        <f t="shared" si="11"/>
        <v>97</v>
      </c>
      <c r="G59" s="18">
        <f t="shared" si="11"/>
        <v>892</v>
      </c>
      <c r="H59" s="18">
        <f t="shared" si="11"/>
        <v>1067</v>
      </c>
      <c r="I59" s="18">
        <f t="shared" si="11"/>
        <v>1345</v>
      </c>
      <c r="J59" s="18">
        <f t="shared" si="11"/>
        <v>1651</v>
      </c>
      <c r="K59" s="18">
        <f t="shared" si="11"/>
        <v>1790</v>
      </c>
      <c r="L59" s="18">
        <f t="shared" si="11"/>
        <v>2396</v>
      </c>
      <c r="M59" s="18">
        <f t="shared" si="11"/>
        <v>6963</v>
      </c>
      <c r="N59" s="18">
        <f t="shared" si="11"/>
        <v>12112</v>
      </c>
      <c r="O59" s="18">
        <f t="shared" si="11"/>
        <v>13787</v>
      </c>
      <c r="P59" s="18">
        <f t="shared" si="11"/>
        <v>14611</v>
      </c>
      <c r="Q59" s="18">
        <f t="shared" si="11"/>
        <v>16317</v>
      </c>
      <c r="R59" s="18">
        <f t="shared" si="11"/>
        <v>18108</v>
      </c>
      <c r="S59" s="18">
        <f t="shared" si="11"/>
        <v>18694</v>
      </c>
      <c r="T59" s="18">
        <f t="shared" si="11"/>
        <v>18793</v>
      </c>
      <c r="U59" s="18">
        <f t="shared" si="11"/>
        <v>20812</v>
      </c>
      <c r="V59" s="18">
        <f t="shared" si="11"/>
        <v>11430</v>
      </c>
      <c r="W59" s="18">
        <f t="shared" si="11"/>
        <v>10530</v>
      </c>
      <c r="X59" s="18">
        <f t="shared" si="11"/>
        <v>13720</v>
      </c>
      <c r="Y59" s="18">
        <f t="shared" si="11"/>
        <v>21090</v>
      </c>
      <c r="Z59" s="18">
        <f t="shared" si="11"/>
        <v>22840</v>
      </c>
      <c r="AA59" s="18">
        <f t="shared" si="11"/>
        <v>26270</v>
      </c>
      <c r="AB59" s="18">
        <f t="shared" si="11"/>
        <v>26380</v>
      </c>
      <c r="AC59" s="18">
        <f t="shared" si="11"/>
        <v>34920</v>
      </c>
      <c r="AD59" s="18">
        <f t="shared" si="11"/>
        <v>36360</v>
      </c>
      <c r="AE59" s="18">
        <f t="shared" si="11"/>
        <v>40660</v>
      </c>
      <c r="AF59" s="18">
        <f t="shared" si="11"/>
        <v>42370</v>
      </c>
      <c r="AG59" s="18">
        <f t="shared" si="11"/>
        <v>44930</v>
      </c>
      <c r="AH59" s="18">
        <f t="shared" ref="AH59:BG59" si="12">SUM(AH35,AH36,AH38,AH39,AH42,AH43,AH45,AH46,AH47)</f>
        <v>43990</v>
      </c>
      <c r="AI59" s="18">
        <f t="shared" si="12"/>
        <v>45360</v>
      </c>
      <c r="AJ59" s="18">
        <f t="shared" si="12"/>
        <v>41940</v>
      </c>
      <c r="AK59" s="18">
        <f t="shared" si="12"/>
        <v>50510</v>
      </c>
      <c r="AL59" s="18">
        <f t="shared" si="12"/>
        <v>54000</v>
      </c>
      <c r="AM59" s="18">
        <f t="shared" si="12"/>
        <v>65130</v>
      </c>
      <c r="AN59" s="18">
        <f t="shared" si="12"/>
        <v>71150</v>
      </c>
      <c r="AO59" s="18">
        <f t="shared" si="12"/>
        <v>82390</v>
      </c>
      <c r="AP59" s="18">
        <f t="shared" si="12"/>
        <v>94613</v>
      </c>
      <c r="AQ59" s="18">
        <f t="shared" si="12"/>
        <v>97063</v>
      </c>
      <c r="AR59" s="18">
        <f t="shared" si="12"/>
        <v>102137</v>
      </c>
      <c r="AS59" s="18">
        <f t="shared" si="12"/>
        <v>111958</v>
      </c>
      <c r="AT59" s="18">
        <f t="shared" si="12"/>
        <v>118157</v>
      </c>
      <c r="AU59" s="18">
        <f t="shared" si="12"/>
        <v>129911</v>
      </c>
      <c r="AV59" s="18">
        <f t="shared" si="12"/>
        <v>140668</v>
      </c>
      <c r="AW59" s="18">
        <f t="shared" si="12"/>
        <v>158640</v>
      </c>
      <c r="AX59" s="18">
        <f t="shared" si="12"/>
        <v>171580</v>
      </c>
      <c r="AY59" s="18">
        <f t="shared" si="12"/>
        <v>164675</v>
      </c>
      <c r="AZ59" s="18">
        <f t="shared" si="12"/>
        <v>225115</v>
      </c>
      <c r="BA59" s="18">
        <f t="shared" si="12"/>
        <v>222319</v>
      </c>
      <c r="BB59" s="18">
        <f t="shared" si="12"/>
        <v>232045</v>
      </c>
      <c r="BC59" s="18">
        <f t="shared" si="12"/>
        <v>227142</v>
      </c>
      <c r="BD59" s="18">
        <f t="shared" si="12"/>
        <v>225227.6321628</v>
      </c>
      <c r="BE59" s="18">
        <f t="shared" si="12"/>
        <v>231414.42470461418</v>
      </c>
      <c r="BF59" s="18">
        <f t="shared" si="12"/>
        <v>245659.40122299199</v>
      </c>
      <c r="BG59" s="18">
        <f t="shared" si="12"/>
        <v>254626.91839575511</v>
      </c>
      <c r="BI59" s="29"/>
    </row>
    <row r="60" spans="1:61" s="3" customFormat="1" x14ac:dyDescent="0.25">
      <c r="A60" s="9" t="s">
        <v>50</v>
      </c>
      <c r="B60" s="21">
        <f>(B59/B57)*100</f>
        <v>0</v>
      </c>
      <c r="C60" s="21">
        <f t="shared" ref="C60:BG60" si="13">(C59/C57)*100</f>
        <v>0</v>
      </c>
      <c r="D60" s="21">
        <f t="shared" si="13"/>
        <v>0</v>
      </c>
      <c r="E60" s="21">
        <f t="shared" si="13"/>
        <v>0</v>
      </c>
      <c r="F60" s="21">
        <f t="shared" si="13"/>
        <v>0.7142857142857143</v>
      </c>
      <c r="G60" s="21">
        <f t="shared" si="13"/>
        <v>5.9292741292209517</v>
      </c>
      <c r="H60" s="21">
        <f t="shared" si="13"/>
        <v>6.2394012046079173</v>
      </c>
      <c r="I60" s="21">
        <f t="shared" si="13"/>
        <v>6.0832202623247404</v>
      </c>
      <c r="J60" s="21">
        <f t="shared" si="13"/>
        <v>5.5110488016556509</v>
      </c>
      <c r="K60" s="21">
        <f t="shared" si="13"/>
        <v>5.0254077879783265</v>
      </c>
      <c r="L60" s="21">
        <f t="shared" si="13"/>
        <v>4.9757029530257091</v>
      </c>
      <c r="M60" s="21">
        <f t="shared" si="13"/>
        <v>11.812105584583023</v>
      </c>
      <c r="N60" s="21">
        <f t="shared" si="13"/>
        <v>16.336880724045376</v>
      </c>
      <c r="O60" s="21">
        <f t="shared" si="13"/>
        <v>16.169209659070919</v>
      </c>
      <c r="P60" s="21">
        <f t="shared" si="13"/>
        <v>14.461754691582865</v>
      </c>
      <c r="Q60" s="21">
        <f t="shared" si="13"/>
        <v>12.739992348352944</v>
      </c>
      <c r="R60" s="21">
        <f t="shared" si="13"/>
        <v>12.746008953458906</v>
      </c>
      <c r="S60" s="21">
        <f t="shared" si="13"/>
        <v>12.308077216823365</v>
      </c>
      <c r="T60" s="21">
        <f t="shared" si="13"/>
        <v>11.444979689774243</v>
      </c>
      <c r="U60" s="21">
        <f t="shared" si="13"/>
        <v>10.749888947428229</v>
      </c>
      <c r="V60" s="21">
        <f t="shared" si="13"/>
        <v>5.6109174807324136</v>
      </c>
      <c r="W60" s="21">
        <f t="shared" si="13"/>
        <v>5.2589522049642907</v>
      </c>
      <c r="X60" s="21">
        <f t="shared" si="13"/>
        <v>7.1021844911481518</v>
      </c>
      <c r="Y60" s="21">
        <f t="shared" si="13"/>
        <v>10.477941176470589</v>
      </c>
      <c r="Z60" s="21">
        <f t="shared" si="13"/>
        <v>10.339520144861929</v>
      </c>
      <c r="AA60" s="21">
        <f t="shared" si="13"/>
        <v>11.359017598477969</v>
      </c>
      <c r="AB60" s="21">
        <f t="shared" si="13"/>
        <v>11.523676393499912</v>
      </c>
      <c r="AC60" s="21">
        <f t="shared" si="13"/>
        <v>13.761576354679802</v>
      </c>
      <c r="AD60" s="21">
        <f t="shared" si="13"/>
        <v>13.647624052248331</v>
      </c>
      <c r="AE60" s="21">
        <f t="shared" si="13"/>
        <v>13.884715202841141</v>
      </c>
      <c r="AF60" s="21">
        <f t="shared" si="13"/>
        <v>13.782447466007417</v>
      </c>
      <c r="AG60" s="21">
        <f t="shared" si="13"/>
        <v>13.961220558075944</v>
      </c>
      <c r="AH60" s="21">
        <f t="shared" si="13"/>
        <v>13.088755987979411</v>
      </c>
      <c r="AI60" s="21">
        <f t="shared" si="13"/>
        <v>13.196404154423529</v>
      </c>
      <c r="AJ60" s="21">
        <f t="shared" si="13"/>
        <v>11.655827913956978</v>
      </c>
      <c r="AK60" s="21">
        <f t="shared" si="13"/>
        <v>12.89540197605249</v>
      </c>
      <c r="AL60" s="21">
        <f t="shared" si="13"/>
        <v>10.272018261365798</v>
      </c>
      <c r="AM60" s="21">
        <f t="shared" si="13"/>
        <v>12.354414052126408</v>
      </c>
      <c r="AN60" s="21">
        <f t="shared" si="13"/>
        <v>13.106268535745205</v>
      </c>
      <c r="AO60" s="21">
        <f t="shared" si="13"/>
        <v>14.076060958108386</v>
      </c>
      <c r="AP60" s="21">
        <f t="shared" si="13"/>
        <v>15.000245741926586</v>
      </c>
      <c r="AQ60" s="21">
        <f t="shared" si="13"/>
        <v>14.950180440913494</v>
      </c>
      <c r="AR60" s="21">
        <f t="shared" si="13"/>
        <v>14.884718014185639</v>
      </c>
      <c r="AS60" s="21">
        <f t="shared" si="13"/>
        <v>14.923594523118922</v>
      </c>
      <c r="AT60" s="21">
        <f t="shared" si="13"/>
        <v>14.759533169195564</v>
      </c>
      <c r="AU60" s="21">
        <f t="shared" si="13"/>
        <v>14.945664053601956</v>
      </c>
      <c r="AV60" s="21">
        <f t="shared" si="13"/>
        <v>15.285829626917005</v>
      </c>
      <c r="AW60" s="21">
        <f t="shared" si="13"/>
        <v>16.824297237735465</v>
      </c>
      <c r="AX60" s="21">
        <f t="shared" si="13"/>
        <v>17.627418145206857</v>
      </c>
      <c r="AY60" s="21">
        <f t="shared" si="13"/>
        <v>18.396399254648394</v>
      </c>
      <c r="AZ60" s="21">
        <f t="shared" si="13"/>
        <v>22.435220251146106</v>
      </c>
      <c r="BA60" s="21">
        <f t="shared" si="13"/>
        <v>21.354072612755303</v>
      </c>
      <c r="BB60" s="21">
        <f t="shared" si="13"/>
        <v>22.317267090847345</v>
      </c>
      <c r="BC60" s="21">
        <f t="shared" si="13"/>
        <v>21.422690271596277</v>
      </c>
      <c r="BD60" s="21">
        <f t="shared" si="13"/>
        <v>21.888018724497108</v>
      </c>
      <c r="BE60" s="21">
        <f t="shared" si="13"/>
        <v>21.932650230357858</v>
      </c>
      <c r="BF60" s="21">
        <f t="shared" si="13"/>
        <v>21.964006957256444</v>
      </c>
      <c r="BG60" s="21">
        <f t="shared" si="13"/>
        <v>21.610927019159622</v>
      </c>
      <c r="BI60" s="29"/>
    </row>
    <row r="61" spans="1:61" s="3" customFormat="1" x14ac:dyDescent="0.25">
      <c r="A61" s="4" t="s">
        <v>28</v>
      </c>
      <c r="B61" s="18">
        <v>4899.9999999999991</v>
      </c>
      <c r="C61" s="18">
        <v>6677</v>
      </c>
      <c r="D61" s="18">
        <v>11600</v>
      </c>
      <c r="E61" s="18">
        <v>12028</v>
      </c>
      <c r="F61" s="18">
        <v>13159</v>
      </c>
      <c r="G61" s="18">
        <v>13741</v>
      </c>
      <c r="H61" s="18">
        <v>15290</v>
      </c>
      <c r="I61" s="18">
        <v>19287</v>
      </c>
      <c r="J61" s="18">
        <v>25099</v>
      </c>
      <c r="K61" s="18">
        <v>29240</v>
      </c>
      <c r="L61" s="18">
        <v>37070</v>
      </c>
      <c r="M61" s="18">
        <v>45578</v>
      </c>
      <c r="N61" s="18">
        <v>54853</v>
      </c>
      <c r="O61" s="18">
        <v>62857</v>
      </c>
      <c r="P61" s="18">
        <v>71479</v>
      </c>
      <c r="Q61" s="18">
        <v>80270</v>
      </c>
      <c r="R61" s="18">
        <v>84789.999999999985</v>
      </c>
      <c r="S61" s="18">
        <v>88600</v>
      </c>
      <c r="T61" s="18">
        <v>90610.000000000015</v>
      </c>
      <c r="U61" s="18">
        <v>105870</v>
      </c>
      <c r="V61" s="18">
        <v>110789.99999999999</v>
      </c>
      <c r="W61" s="18">
        <v>105160.00000000001</v>
      </c>
      <c r="X61" s="18">
        <v>93640</v>
      </c>
      <c r="Y61" s="18">
        <v>92769.999999999985</v>
      </c>
      <c r="Z61" s="18">
        <v>94400</v>
      </c>
      <c r="AA61" s="18">
        <v>96400</v>
      </c>
      <c r="AB61" s="18">
        <v>84369.999999999985</v>
      </c>
      <c r="AC61" s="18">
        <v>92810</v>
      </c>
      <c r="AD61" s="18">
        <v>96870</v>
      </c>
      <c r="AE61" s="18">
        <v>105790</v>
      </c>
      <c r="AF61" s="18">
        <v>109310</v>
      </c>
      <c r="AG61" s="18">
        <v>123250</v>
      </c>
      <c r="AH61" s="18">
        <v>141180</v>
      </c>
      <c r="AI61" s="18">
        <v>144160</v>
      </c>
      <c r="AJ61" s="18">
        <v>154540.00000000003</v>
      </c>
      <c r="AK61" s="18">
        <v>164590.00000000003</v>
      </c>
      <c r="AL61" s="18">
        <v>184490.00000000003</v>
      </c>
      <c r="AM61" s="18">
        <v>188710</v>
      </c>
      <c r="AN61" s="18">
        <v>190640</v>
      </c>
      <c r="AO61" s="18">
        <v>207150.00000000003</v>
      </c>
      <c r="AP61" s="18">
        <v>228909.99999999997</v>
      </c>
      <c r="AQ61" s="18">
        <v>243890.00000000003</v>
      </c>
      <c r="AR61" s="18">
        <v>263270.00000000006</v>
      </c>
      <c r="AS61" s="18">
        <v>273050</v>
      </c>
      <c r="AT61" s="18">
        <v>291020.00000000006</v>
      </c>
      <c r="AU61" s="18">
        <v>306000.00000000006</v>
      </c>
      <c r="AV61" s="18">
        <v>307350</v>
      </c>
      <c r="AW61" s="18">
        <v>320150</v>
      </c>
      <c r="AX61" s="18">
        <v>336350</v>
      </c>
      <c r="AY61" s="18">
        <v>329150</v>
      </c>
      <c r="AZ61" s="18">
        <v>350690</v>
      </c>
      <c r="BA61" s="18">
        <v>346669.81</v>
      </c>
      <c r="BB61" s="18">
        <v>364262.5796</v>
      </c>
      <c r="BC61" s="18">
        <v>364469.99999999994</v>
      </c>
      <c r="BD61" s="18">
        <v>361180.00000000006</v>
      </c>
      <c r="BE61" s="18">
        <v>388216.30000000005</v>
      </c>
      <c r="BF61" s="18">
        <v>437213.59999999992</v>
      </c>
      <c r="BG61" s="18">
        <v>475700.23201261187</v>
      </c>
      <c r="BI61" s="29"/>
    </row>
    <row r="62" spans="1:61" s="3" customFormat="1" x14ac:dyDescent="0.25">
      <c r="A62" s="4" t="s">
        <v>29</v>
      </c>
      <c r="B62" s="18">
        <v>240</v>
      </c>
      <c r="C62" s="18">
        <v>262</v>
      </c>
      <c r="D62" s="18">
        <v>290</v>
      </c>
      <c r="E62" s="18">
        <v>270</v>
      </c>
      <c r="F62" s="18">
        <v>266</v>
      </c>
      <c r="G62" s="18">
        <v>356</v>
      </c>
      <c r="H62" s="18">
        <v>680</v>
      </c>
      <c r="I62" s="18">
        <v>1193</v>
      </c>
      <c r="J62" s="18">
        <v>1629</v>
      </c>
      <c r="K62" s="18">
        <v>2520</v>
      </c>
      <c r="L62" s="18">
        <v>3300</v>
      </c>
      <c r="M62" s="18">
        <v>4157</v>
      </c>
      <c r="N62" s="18">
        <v>4623</v>
      </c>
      <c r="O62" s="18">
        <v>6174</v>
      </c>
      <c r="P62" s="18">
        <v>12393</v>
      </c>
      <c r="Q62" s="18">
        <v>19300</v>
      </c>
      <c r="R62" s="18">
        <v>25740</v>
      </c>
      <c r="S62" s="18">
        <v>30420</v>
      </c>
      <c r="T62" s="18">
        <v>36220</v>
      </c>
      <c r="U62" s="18">
        <v>44440</v>
      </c>
      <c r="V62" s="18">
        <v>54780</v>
      </c>
      <c r="W62" s="18">
        <v>57480</v>
      </c>
      <c r="X62" s="18">
        <v>59300</v>
      </c>
      <c r="Y62" s="18">
        <v>59100</v>
      </c>
      <c r="Z62" s="18">
        <v>66060</v>
      </c>
      <c r="AA62" s="18">
        <v>68830</v>
      </c>
      <c r="AB62" s="18">
        <v>77400</v>
      </c>
      <c r="AC62" s="18">
        <v>83480</v>
      </c>
      <c r="AD62" s="18">
        <v>88830</v>
      </c>
      <c r="AE62" s="18">
        <v>103480</v>
      </c>
      <c r="AF62" s="18">
        <v>110200</v>
      </c>
      <c r="AG62" s="18">
        <v>105200</v>
      </c>
      <c r="AH62" s="18">
        <v>99100</v>
      </c>
      <c r="AI62" s="18">
        <v>100900</v>
      </c>
      <c r="AJ62" s="18">
        <v>105900</v>
      </c>
      <c r="AK62" s="18">
        <v>117270</v>
      </c>
      <c r="AL62" s="18">
        <v>222060</v>
      </c>
      <c r="AM62" s="18">
        <v>205050</v>
      </c>
      <c r="AN62" s="18">
        <v>211260</v>
      </c>
      <c r="AO62" s="18">
        <v>219220</v>
      </c>
      <c r="AP62" s="18">
        <v>225830</v>
      </c>
      <c r="AQ62" s="18">
        <v>218560</v>
      </c>
      <c r="AR62" s="18">
        <v>222210</v>
      </c>
      <c r="AS62" s="18">
        <v>251510</v>
      </c>
      <c r="AT62" s="18">
        <v>265090</v>
      </c>
      <c r="AU62" s="18">
        <v>285090</v>
      </c>
      <c r="AV62" s="18">
        <v>308160</v>
      </c>
      <c r="AW62" s="18">
        <v>302590</v>
      </c>
      <c r="AX62" s="18">
        <v>314350</v>
      </c>
      <c r="AY62" s="18">
        <v>246380</v>
      </c>
      <c r="AZ62" s="18">
        <v>260529.99999999997</v>
      </c>
      <c r="BA62" s="18">
        <v>294290</v>
      </c>
      <c r="BB62" s="18">
        <v>267560</v>
      </c>
      <c r="BC62" s="18">
        <v>289530</v>
      </c>
      <c r="BD62" s="18">
        <v>265560</v>
      </c>
      <c r="BE62" s="18">
        <v>265200</v>
      </c>
      <c r="BF62" s="18">
        <v>275960</v>
      </c>
      <c r="BG62" s="18">
        <v>282803.2476646459</v>
      </c>
      <c r="BI62" s="29"/>
    </row>
    <row r="63" spans="1:61" s="3" customFormat="1" x14ac:dyDescent="0.25"/>
    <row r="64" spans="1:61" s="3" customFormat="1" x14ac:dyDescent="0.25">
      <c r="A64" s="15" t="s">
        <v>49</v>
      </c>
    </row>
    <row r="65" spans="1:59" s="3" customFormat="1" ht="25.5" x14ac:dyDescent="0.25">
      <c r="A65" s="7" t="s">
        <v>57</v>
      </c>
    </row>
    <row r="66" spans="1:59" s="3" customFormat="1" ht="25.5" x14ac:dyDescent="0.25">
      <c r="A66" s="28" t="s">
        <v>61</v>
      </c>
      <c r="B66" s="8"/>
      <c r="C66" s="8"/>
      <c r="D66" s="8"/>
      <c r="E66" s="8"/>
      <c r="F66" s="8"/>
      <c r="G66" s="8"/>
      <c r="H66" s="8"/>
      <c r="I66" s="8"/>
      <c r="J66" s="8"/>
      <c r="K66" s="8"/>
      <c r="L66" s="8"/>
      <c r="M66" s="8"/>
      <c r="N66" s="8"/>
      <c r="O66" s="8"/>
      <c r="P66" s="8"/>
    </row>
    <row r="67" spans="1:59" s="3" customFormat="1" x14ac:dyDescent="0.25">
      <c r="A67" s="22"/>
      <c r="B67" s="8"/>
      <c r="C67" s="8"/>
      <c r="D67" s="8"/>
      <c r="E67" s="8"/>
      <c r="F67" s="8"/>
      <c r="G67" s="8"/>
      <c r="H67" s="8"/>
      <c r="I67" s="8"/>
      <c r="J67" s="8"/>
      <c r="K67" s="8"/>
      <c r="L67" s="8"/>
      <c r="M67" s="8"/>
      <c r="N67" s="8"/>
      <c r="O67" s="8"/>
      <c r="P67" s="8"/>
      <c r="BG67" s="25"/>
    </row>
    <row r="68" spans="1:59" s="3" customFormat="1" x14ac:dyDescent="0.25">
      <c r="A68" s="23" t="s">
        <v>58</v>
      </c>
      <c r="B68" s="8"/>
      <c r="C68" s="8"/>
      <c r="D68" s="8"/>
      <c r="E68" s="8"/>
      <c r="F68" s="8"/>
      <c r="G68" s="8"/>
      <c r="H68" s="8"/>
      <c r="I68" s="8"/>
      <c r="J68" s="8"/>
      <c r="K68" s="8"/>
      <c r="L68" s="8"/>
      <c r="M68" s="8"/>
      <c r="N68" s="8"/>
      <c r="O68" s="8"/>
      <c r="P68" s="8"/>
    </row>
    <row r="69" spans="1:59" s="3" customFormat="1" x14ac:dyDescent="0.25">
      <c r="A69" s="22"/>
      <c r="B69" s="8"/>
      <c r="C69" s="8"/>
      <c r="D69" s="8"/>
      <c r="E69" s="8"/>
      <c r="F69" s="8"/>
      <c r="G69" s="8"/>
      <c r="H69" s="8"/>
      <c r="I69" s="8"/>
      <c r="J69" s="8"/>
      <c r="K69" s="8"/>
      <c r="L69" s="8"/>
      <c r="M69" s="8"/>
      <c r="N69" s="8"/>
      <c r="O69" s="8"/>
      <c r="P69" s="8"/>
    </row>
    <row r="70" spans="1:59" s="3" customFormat="1" x14ac:dyDescent="0.25">
      <c r="A70" s="22"/>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row>
    <row r="71" spans="1:59" s="3" customFormat="1" x14ac:dyDescent="0.25">
      <c r="A71" s="22"/>
      <c r="B71" s="8"/>
      <c r="C71" s="8"/>
      <c r="D71" s="8"/>
      <c r="E71" s="8"/>
      <c r="F71" s="8"/>
      <c r="G71" s="8"/>
      <c r="H71" s="8"/>
      <c r="I71" s="8"/>
      <c r="J71" s="8"/>
      <c r="K71" s="8"/>
      <c r="L71" s="8"/>
      <c r="M71" s="8"/>
      <c r="N71" s="8"/>
      <c r="O71" s="8"/>
      <c r="P71" s="8"/>
    </row>
    <row r="72" spans="1:59" s="3" customFormat="1" x14ac:dyDescent="0.25">
      <c r="A72" s="22"/>
      <c r="B72" s="8"/>
      <c r="C72" s="8"/>
      <c r="D72" s="8"/>
      <c r="E72" s="8"/>
      <c r="F72" s="8"/>
      <c r="G72" s="8"/>
      <c r="H72" s="8"/>
      <c r="I72" s="8"/>
      <c r="J72" s="8"/>
      <c r="K72" s="8"/>
      <c r="L72" s="8"/>
      <c r="M72" s="8"/>
      <c r="N72" s="8"/>
      <c r="O72" s="8"/>
      <c r="P72" s="8"/>
    </row>
    <row r="73" spans="1:59" s="3" customFormat="1" x14ac:dyDescent="0.25">
      <c r="A73" s="31" t="s">
        <v>53</v>
      </c>
      <c r="B73" s="31"/>
      <c r="C73" s="31"/>
      <c r="D73" s="31"/>
      <c r="E73" s="31"/>
      <c r="F73" s="31"/>
      <c r="G73" s="31"/>
      <c r="H73" s="31"/>
      <c r="I73" s="31"/>
      <c r="J73" s="31"/>
      <c r="K73" s="31"/>
      <c r="L73" s="31"/>
      <c r="M73" s="31"/>
      <c r="N73" s="31"/>
      <c r="O73" s="31"/>
      <c r="P73" s="8"/>
    </row>
    <row r="74" spans="1:59" s="3" customFormat="1" x14ac:dyDescent="0.25">
      <c r="A74" s="31"/>
      <c r="B74" s="31"/>
      <c r="C74" s="31"/>
      <c r="D74" s="31"/>
      <c r="E74" s="31"/>
      <c r="F74" s="31"/>
      <c r="G74" s="31"/>
      <c r="H74" s="31"/>
      <c r="I74" s="31"/>
      <c r="J74" s="31"/>
      <c r="K74" s="31"/>
      <c r="L74" s="31"/>
      <c r="M74" s="31"/>
      <c r="N74" s="31"/>
      <c r="O74" s="31"/>
      <c r="P74" s="8"/>
    </row>
    <row r="75" spans="1:59" s="3" customFormat="1" x14ac:dyDescent="0.25">
      <c r="A75" s="31"/>
      <c r="B75" s="31"/>
      <c r="C75" s="31"/>
      <c r="D75" s="31"/>
      <c r="E75" s="31"/>
      <c r="F75" s="31"/>
      <c r="G75" s="31"/>
      <c r="H75" s="31"/>
      <c r="I75" s="31"/>
      <c r="J75" s="31"/>
      <c r="K75" s="31"/>
      <c r="L75" s="31"/>
      <c r="M75" s="31"/>
      <c r="N75" s="31"/>
      <c r="O75" s="31"/>
      <c r="P75" s="8"/>
    </row>
    <row r="76" spans="1:59" s="3" customFormat="1" x14ac:dyDescent="0.25">
      <c r="A76" s="31"/>
      <c r="B76" s="31"/>
      <c r="C76" s="31"/>
      <c r="D76" s="31"/>
      <c r="E76" s="31"/>
      <c r="F76" s="31"/>
      <c r="G76" s="31"/>
      <c r="H76" s="31"/>
      <c r="I76" s="31"/>
      <c r="J76" s="31"/>
      <c r="K76" s="31"/>
      <c r="L76" s="31"/>
      <c r="M76" s="31"/>
      <c r="N76" s="31"/>
      <c r="O76" s="31"/>
      <c r="P76" s="8"/>
    </row>
    <row r="77" spans="1:59" s="3" customFormat="1" x14ac:dyDescent="0.25">
      <c r="A77" s="31"/>
      <c r="B77" s="31"/>
      <c r="C77" s="31"/>
      <c r="D77" s="31"/>
      <c r="E77" s="31"/>
      <c r="F77" s="31"/>
      <c r="G77" s="31"/>
      <c r="H77" s="31"/>
      <c r="I77" s="31"/>
      <c r="J77" s="31"/>
      <c r="K77" s="31"/>
      <c r="L77" s="31"/>
      <c r="M77" s="31"/>
      <c r="N77" s="31"/>
      <c r="O77" s="31"/>
      <c r="P77" s="8"/>
    </row>
    <row r="78" spans="1:59" s="3" customFormat="1" x14ac:dyDescent="0.25">
      <c r="A78" s="31"/>
      <c r="B78" s="31"/>
      <c r="C78" s="31"/>
      <c r="D78" s="31"/>
      <c r="E78" s="31"/>
      <c r="F78" s="31"/>
      <c r="G78" s="31"/>
      <c r="H78" s="31"/>
      <c r="I78" s="31"/>
      <c r="J78" s="31"/>
      <c r="K78" s="31"/>
      <c r="L78" s="31"/>
      <c r="M78" s="31"/>
      <c r="N78" s="31"/>
      <c r="O78" s="31"/>
      <c r="P78" s="8"/>
    </row>
    <row r="79" spans="1:59" s="3" customFormat="1" x14ac:dyDescent="0.25">
      <c r="A79" s="31"/>
      <c r="B79" s="31"/>
      <c r="C79" s="31"/>
      <c r="D79" s="31"/>
      <c r="E79" s="31"/>
      <c r="F79" s="31"/>
      <c r="G79" s="31"/>
      <c r="H79" s="31"/>
      <c r="I79" s="31"/>
      <c r="J79" s="31"/>
      <c r="K79" s="31"/>
      <c r="L79" s="31"/>
      <c r="M79" s="31"/>
      <c r="N79" s="31"/>
      <c r="O79" s="31"/>
      <c r="P79" s="8"/>
    </row>
    <row r="80" spans="1:59" s="3" customFormat="1" x14ac:dyDescent="0.25">
      <c r="A80" s="31"/>
      <c r="B80" s="31"/>
      <c r="C80" s="31"/>
      <c r="D80" s="31"/>
      <c r="E80" s="31"/>
      <c r="F80" s="31"/>
      <c r="G80" s="31"/>
      <c r="H80" s="31"/>
      <c r="I80" s="31"/>
      <c r="J80" s="31"/>
      <c r="K80" s="31"/>
      <c r="L80" s="31"/>
      <c r="M80" s="31"/>
      <c r="N80" s="31"/>
      <c r="O80" s="31"/>
      <c r="P80" s="8"/>
    </row>
    <row r="81" spans="1:16" s="3" customFormat="1" x14ac:dyDescent="0.25">
      <c r="A81" s="31"/>
      <c r="B81" s="31"/>
      <c r="C81" s="31"/>
      <c r="D81" s="31"/>
      <c r="E81" s="31"/>
      <c r="F81" s="31"/>
      <c r="G81" s="31"/>
      <c r="H81" s="31"/>
      <c r="I81" s="31"/>
      <c r="J81" s="31"/>
      <c r="K81" s="31"/>
      <c r="L81" s="31"/>
      <c r="M81" s="31"/>
      <c r="N81" s="31"/>
      <c r="O81" s="31"/>
      <c r="P81" s="8"/>
    </row>
    <row r="82" spans="1:16" s="3" customFormat="1" x14ac:dyDescent="0.25">
      <c r="A82" s="31"/>
      <c r="B82" s="31"/>
      <c r="C82" s="31"/>
      <c r="D82" s="31"/>
      <c r="E82" s="31"/>
      <c r="F82" s="31"/>
      <c r="G82" s="31"/>
      <c r="H82" s="31"/>
      <c r="I82" s="31"/>
      <c r="J82" s="31"/>
      <c r="K82" s="31"/>
      <c r="L82" s="31"/>
      <c r="M82" s="31"/>
      <c r="N82" s="31"/>
      <c r="O82" s="31"/>
      <c r="P82" s="8"/>
    </row>
    <row r="83" spans="1:16" s="3" customFormat="1" x14ac:dyDescent="0.25">
      <c r="A83" s="31"/>
      <c r="B83" s="31"/>
      <c r="C83" s="31"/>
      <c r="D83" s="31"/>
      <c r="E83" s="31"/>
      <c r="F83" s="31"/>
      <c r="G83" s="31"/>
      <c r="H83" s="31"/>
      <c r="I83" s="31"/>
      <c r="J83" s="31"/>
      <c r="K83" s="31"/>
      <c r="L83" s="31"/>
      <c r="M83" s="31"/>
      <c r="N83" s="31"/>
      <c r="O83" s="31"/>
      <c r="P83" s="8"/>
    </row>
    <row r="84" spans="1:16" s="3" customFormat="1" x14ac:dyDescent="0.25">
      <c r="A84" s="31"/>
      <c r="B84" s="31"/>
      <c r="C84" s="31"/>
      <c r="D84" s="31"/>
      <c r="E84" s="31"/>
      <c r="F84" s="31"/>
      <c r="G84" s="31"/>
      <c r="H84" s="31"/>
      <c r="I84" s="31"/>
      <c r="J84" s="31"/>
      <c r="K84" s="31"/>
      <c r="L84" s="31"/>
      <c r="M84" s="31"/>
      <c r="N84" s="31"/>
      <c r="O84" s="31"/>
      <c r="P84" s="8"/>
    </row>
    <row r="85" spans="1:16" s="3" customFormat="1" x14ac:dyDescent="0.25">
      <c r="A85" s="22"/>
      <c r="B85" s="8"/>
      <c r="C85" s="8"/>
      <c r="D85" s="8"/>
      <c r="E85" s="8"/>
      <c r="F85" s="8"/>
      <c r="G85" s="8"/>
      <c r="H85" s="8"/>
      <c r="I85" s="8"/>
      <c r="J85" s="8"/>
      <c r="K85" s="8"/>
      <c r="L85" s="8"/>
      <c r="M85" s="8"/>
      <c r="N85" s="8"/>
      <c r="O85" s="8"/>
      <c r="P85" s="8"/>
    </row>
    <row r="86" spans="1:16" s="3" customFormat="1" x14ac:dyDescent="0.25"/>
    <row r="87" spans="1:16" s="3" customFormat="1" x14ac:dyDescent="0.25"/>
    <row r="88" spans="1:16" s="3" customFormat="1" x14ac:dyDescent="0.25"/>
    <row r="89" spans="1:16" s="3" customFormat="1" x14ac:dyDescent="0.25"/>
    <row r="90" spans="1:16" s="3" customFormat="1" x14ac:dyDescent="0.25"/>
    <row r="91" spans="1:16" s="3" customFormat="1" x14ac:dyDescent="0.25"/>
    <row r="92" spans="1:16" s="3" customFormat="1" x14ac:dyDescent="0.25"/>
    <row r="93" spans="1:16" s="3" customFormat="1" x14ac:dyDescent="0.25"/>
    <row r="94" spans="1:16" s="3" customFormat="1" x14ac:dyDescent="0.25"/>
    <row r="95" spans="1:16" s="3" customFormat="1" x14ac:dyDescent="0.25"/>
    <row r="96" spans="1:1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row r="299" s="3" customFormat="1" x14ac:dyDescent="0.25"/>
    <row r="300" s="3" customFormat="1" x14ac:dyDescent="0.25"/>
    <row r="301" s="3" customFormat="1" x14ac:dyDescent="0.25"/>
    <row r="302" s="3" customFormat="1" x14ac:dyDescent="0.25"/>
    <row r="303" s="3" customFormat="1" x14ac:dyDescent="0.25"/>
    <row r="304" s="3" customFormat="1" x14ac:dyDescent="0.25"/>
    <row r="305" s="3" customFormat="1" x14ac:dyDescent="0.25"/>
    <row r="306" s="3" customFormat="1" x14ac:dyDescent="0.25"/>
    <row r="307" s="3" customFormat="1" x14ac:dyDescent="0.25"/>
    <row r="308" s="3" customFormat="1" x14ac:dyDescent="0.25"/>
    <row r="309" s="3" customFormat="1" x14ac:dyDescent="0.25"/>
    <row r="310" s="3" customFormat="1" x14ac:dyDescent="0.25"/>
    <row r="311" s="3" customFormat="1" x14ac:dyDescent="0.25"/>
    <row r="312" s="3" customFormat="1" x14ac:dyDescent="0.25"/>
    <row r="313" s="3" customFormat="1" x14ac:dyDescent="0.25"/>
    <row r="314" s="3" customFormat="1" x14ac:dyDescent="0.25"/>
    <row r="315" s="3" customFormat="1" x14ac:dyDescent="0.25"/>
    <row r="316" s="3" customFormat="1" x14ac:dyDescent="0.25"/>
    <row r="317" s="3" customFormat="1" x14ac:dyDescent="0.25"/>
    <row r="318" s="3" customFormat="1" x14ac:dyDescent="0.25"/>
    <row r="319" s="3" customFormat="1" x14ac:dyDescent="0.25"/>
    <row r="320" s="3" customFormat="1" x14ac:dyDescent="0.25"/>
    <row r="321" s="3" customFormat="1" x14ac:dyDescent="0.25"/>
    <row r="322" s="3" customFormat="1" x14ac:dyDescent="0.25"/>
    <row r="323" s="3" customFormat="1" x14ac:dyDescent="0.25"/>
    <row r="324" s="3" customFormat="1" x14ac:dyDescent="0.25"/>
    <row r="325" s="3" customFormat="1" x14ac:dyDescent="0.25"/>
    <row r="326" s="3" customFormat="1" x14ac:dyDescent="0.25"/>
    <row r="327" s="3" customFormat="1" x14ac:dyDescent="0.25"/>
    <row r="328" s="3" customFormat="1" x14ac:dyDescent="0.25"/>
    <row r="329" s="3" customFormat="1" x14ac:dyDescent="0.25"/>
    <row r="330" s="3" customFormat="1" x14ac:dyDescent="0.25"/>
    <row r="331" s="3" customFormat="1" x14ac:dyDescent="0.25"/>
    <row r="332" s="3" customFormat="1" x14ac:dyDescent="0.25"/>
    <row r="333" s="3" customFormat="1" x14ac:dyDescent="0.25"/>
    <row r="334" s="3" customFormat="1" x14ac:dyDescent="0.25"/>
    <row r="335" s="3" customFormat="1" x14ac:dyDescent="0.25"/>
    <row r="336" s="3" customFormat="1" x14ac:dyDescent="0.25"/>
    <row r="337" s="3" customFormat="1" x14ac:dyDescent="0.25"/>
    <row r="338" s="3" customFormat="1" x14ac:dyDescent="0.25"/>
    <row r="339" s="3" customFormat="1" x14ac:dyDescent="0.25"/>
    <row r="340" s="3" customFormat="1" x14ac:dyDescent="0.25"/>
    <row r="341" s="3" customFormat="1" x14ac:dyDescent="0.25"/>
    <row r="342" s="3" customFormat="1" x14ac:dyDescent="0.25"/>
    <row r="343" s="3" customFormat="1" x14ac:dyDescent="0.25"/>
    <row r="344" s="3" customFormat="1" x14ac:dyDescent="0.25"/>
    <row r="345" s="3" customFormat="1" x14ac:dyDescent="0.25"/>
    <row r="346" s="3" customFormat="1" x14ac:dyDescent="0.25"/>
    <row r="347" s="3" customFormat="1" x14ac:dyDescent="0.25"/>
    <row r="348" s="3" customFormat="1" x14ac:dyDescent="0.25"/>
    <row r="349" s="3" customFormat="1" x14ac:dyDescent="0.25"/>
    <row r="350" s="3" customFormat="1" x14ac:dyDescent="0.25"/>
    <row r="351" s="3" customFormat="1" x14ac:dyDescent="0.25"/>
    <row r="352" s="3" customFormat="1" x14ac:dyDescent="0.25"/>
    <row r="353" s="3" customFormat="1" x14ac:dyDescent="0.25"/>
    <row r="354" s="3" customFormat="1" x14ac:dyDescent="0.25"/>
    <row r="355" s="3" customFormat="1" x14ac:dyDescent="0.25"/>
    <row r="356" s="3" customFormat="1" x14ac:dyDescent="0.25"/>
    <row r="357" s="3" customFormat="1" x14ac:dyDescent="0.25"/>
    <row r="358" s="3" customFormat="1" x14ac:dyDescent="0.25"/>
    <row r="359" s="3" customFormat="1" x14ac:dyDescent="0.25"/>
    <row r="360" s="3" customFormat="1" x14ac:dyDescent="0.25"/>
    <row r="361" s="3" customFormat="1" x14ac:dyDescent="0.25"/>
    <row r="362" s="3" customFormat="1" x14ac:dyDescent="0.25"/>
  </sheetData>
  <mergeCells count="1">
    <mergeCell ref="A73:O8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9.4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Lavnick, Diana</dc:creator>
  <cp:lastModifiedBy>Pospiech, Ryszard</cp:lastModifiedBy>
  <dcterms:created xsi:type="dcterms:W3CDTF">2015-06-17T07:18:26Z</dcterms:created>
  <dcterms:modified xsi:type="dcterms:W3CDTF">2018-06-04T12:08:00Z</dcterms:modified>
</cp:coreProperties>
</file>