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Programming\Tools\writeMPS\"/>
    </mc:Choice>
  </mc:AlternateContent>
  <bookViews>
    <workbookView xWindow="0" yWindow="0" windowWidth="21570" windowHeight="9540"/>
  </bookViews>
  <sheets>
    <sheet name="QMS2 MPS Effective 25-Nov-2015" sheetId="1" r:id="rId1"/>
    <sheet name="MPS Information" sheetId="4" r:id="rId2"/>
  </sheets>
  <definedNames>
    <definedName name="diploma" localSheetId="0">'QMS2 MPS Effective 25-Nov-2015'!$O$8:$O$11</definedName>
    <definedName name="Diploma_in_XXXX">'QMS2 MPS Effective 25-Nov-2015'!$O$8:$O$11</definedName>
    <definedName name="_xlnm.Print_Area" localSheetId="0">'QMS2 MPS Effective 25-Nov-2015'!$B$2:$M$124</definedName>
    <definedName name="Recommended">'QMS2 MPS Effective 25-Nov-2015'!$M$96:$N$97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6" i="1" l="1"/>
  <c r="F97" i="1"/>
  <c r="J28" i="1"/>
  <c r="H28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19" i="1"/>
  <c r="J18" i="1"/>
  <c r="J17" i="1"/>
  <c r="J16" i="1"/>
  <c r="H38" i="1"/>
  <c r="H37" i="1"/>
  <c r="H36" i="1"/>
  <c r="H35" i="1"/>
  <c r="H34" i="1"/>
  <c r="H33" i="1"/>
  <c r="H32" i="1"/>
  <c r="H31" i="1"/>
  <c r="H30" i="1"/>
  <c r="H29" i="1"/>
  <c r="H27" i="1"/>
  <c r="H26" i="1"/>
  <c r="H25" i="1"/>
  <c r="H24" i="1"/>
  <c r="H23" i="1"/>
  <c r="H22" i="1"/>
  <c r="H19" i="1"/>
  <c r="H18" i="1"/>
  <c r="H17" i="1"/>
  <c r="H16" i="1"/>
  <c r="I18" i="4"/>
  <c r="G18" i="4"/>
  <c r="E18" i="4"/>
  <c r="P2" i="1"/>
  <c r="D7" i="1"/>
  <c r="Q4" i="1"/>
  <c r="Q3" i="1"/>
  <c r="F31" i="1"/>
  <c r="F30" i="1"/>
  <c r="F38" i="1"/>
  <c r="F37" i="1"/>
  <c r="F36" i="1"/>
  <c r="F34" i="1"/>
  <c r="F35" i="1"/>
  <c r="F33" i="1"/>
  <c r="F32" i="1"/>
  <c r="F23" i="1"/>
  <c r="F24" i="1"/>
  <c r="F25" i="1"/>
  <c r="F26" i="1"/>
  <c r="F27" i="1"/>
  <c r="F28" i="1"/>
  <c r="F29" i="1"/>
  <c r="F22" i="1"/>
  <c r="F18" i="1"/>
  <c r="F19" i="1"/>
  <c r="F17" i="1"/>
  <c r="F16" i="1"/>
  <c r="O3" i="1"/>
  <c r="O4" i="1"/>
  <c r="P4" i="1"/>
  <c r="I12" i="1"/>
  <c r="P3" i="1"/>
  <c r="G12" i="1"/>
  <c r="E12" i="1"/>
</calcChain>
</file>

<file path=xl/comments1.xml><?xml version="1.0" encoding="utf-8"?>
<comments xmlns="http://schemas.openxmlformats.org/spreadsheetml/2006/main">
  <authors>
    <author>stephenc</author>
    <author>TAN SIEW LAN</author>
  </authors>
  <commentList>
    <comment ref="E18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18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18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G19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I19" authorId="0" shapeId="0">
      <text>
        <r>
          <rPr>
            <sz val="8"/>
            <color indexed="81"/>
            <rFont val="Tahoma"/>
            <family val="2"/>
          </rPr>
          <t>Refer to MAL.</t>
        </r>
      </text>
    </comment>
    <comment ref="E20" authorId="0" shape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G20" authorId="0" shape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0" authorId="0" shape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E21" authorId="0" shape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G21" authorId="0" shapeId="0">
      <text>
        <r>
          <rPr>
            <sz val="8"/>
            <color indexed="81"/>
            <rFont val="Tahoma"/>
            <family val="2"/>
          </rPr>
          <t>Pls use Mean Score from MAL</t>
        </r>
      </text>
    </comment>
    <comment ref="I21" authorId="0" shapeId="0">
      <text>
        <r>
          <rPr>
            <sz val="8"/>
            <color indexed="81"/>
            <rFont val="Tahoma"/>
            <family val="2"/>
          </rPr>
          <t>Pls use Standard Deviation from MAL</t>
        </r>
      </text>
    </comment>
    <comment ref="F46" authorId="0" shapeId="0">
      <text>
        <r>
          <rPr>
            <sz val="8"/>
            <color indexed="81"/>
            <rFont val="Tahoma"/>
            <family val="2"/>
          </rPr>
          <t xml:space="preserve">Pls use the overall score from the MAL in whole numbers
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TAN SIEW LAN:</t>
        </r>
        <r>
          <rPr>
            <sz val="9"/>
            <color indexed="81"/>
            <rFont val="Tahoma"/>
            <family val="2"/>
          </rPr>
          <t xml:space="preserve">
Copy from the Download MPS from SIMS</t>
        </r>
      </text>
    </comment>
  </commentList>
</comments>
</file>

<file path=xl/sharedStrings.xml><?xml version="1.0" encoding="utf-8"?>
<sst xmlns="http://schemas.openxmlformats.org/spreadsheetml/2006/main" count="336" uniqueCount="119">
  <si>
    <t>MODULE PERFORMANCE SUMMARY</t>
  </si>
  <si>
    <t>Name of Course :</t>
  </si>
  <si>
    <t>Acad Year / Semester :</t>
  </si>
  <si>
    <t>Module Code :</t>
  </si>
  <si>
    <t>Module Name :</t>
  </si>
  <si>
    <t>MAIN ASSESSMENT SUMMARY:</t>
  </si>
  <si>
    <t xml:space="preserve">No of </t>
  </si>
  <si>
    <t>%</t>
  </si>
  <si>
    <t>students</t>
  </si>
  <si>
    <t>STUDENTS TAKING MODULE</t>
  </si>
  <si>
    <t>N.A.</t>
  </si>
  <si>
    <t>NO WITH COMPUTED SCORE</t>
  </si>
  <si>
    <t>NO DEBARRED</t>
  </si>
  <si>
    <t>NO DEFERRED</t>
  </si>
  <si>
    <t>MEAN SCORE</t>
  </si>
  <si>
    <t>STANDARD DEVIATION</t>
  </si>
  <si>
    <t xml:space="preserve">NO 20 - 29 MARKS    </t>
  </si>
  <si>
    <t>NO TO REPEAT</t>
  </si>
  <si>
    <t>Comments on module performance and distribution of graders :</t>
  </si>
  <si>
    <t>Signature/Date  :  _________________________</t>
  </si>
  <si>
    <t>Name / Designation</t>
  </si>
  <si>
    <t>Remarks :</t>
  </si>
  <si>
    <t>Supported By : ______________________________</t>
  </si>
  <si>
    <t>Admin No</t>
  </si>
  <si>
    <t xml:space="preserve">Overall </t>
  </si>
  <si>
    <t>Breakdown of Scores</t>
  </si>
  <si>
    <t>Remarks</t>
  </si>
  <si>
    <t>Note : Recommended list can be greater than 5% if students have similar score.</t>
  </si>
  <si>
    <t>Recommended</t>
  </si>
  <si>
    <t>Not recommended</t>
  </si>
  <si>
    <t>Submitted By :______________________________</t>
  </si>
  <si>
    <t xml:space="preserve">NO 40 - 49 MARKS    </t>
  </si>
  <si>
    <t>NO SCORED "A" 80-100%</t>
  </si>
  <si>
    <t>NO SCORED "B+" 75-79%</t>
  </si>
  <si>
    <t>NO SCORED "B" 70-74%</t>
  </si>
  <si>
    <t xml:space="preserve">NO SCORED "C+" 65-69%  </t>
  </si>
  <si>
    <t xml:space="preserve">NO SCORED "C" 60-64%     </t>
  </si>
  <si>
    <t>NO SCORED "D+" 55-59%</t>
  </si>
  <si>
    <t>NO SCORED "F" 0-49%</t>
  </si>
  <si>
    <t>NO 30 - 39 MARKS</t>
  </si>
  <si>
    <t>Name of Student</t>
  </si>
  <si>
    <t>Comments</t>
  </si>
  <si>
    <t>######A</t>
  </si>
  <si>
    <t>A) List of Failures</t>
  </si>
  <si>
    <t>Second attempt and failed module again</t>
  </si>
  <si>
    <t>Cases</t>
  </si>
  <si>
    <t>Removal</t>
  </si>
  <si>
    <t>S/N</t>
  </si>
  <si>
    <t>Deferred</t>
  </si>
  <si>
    <t>Participation in an international competition</t>
  </si>
  <si>
    <t>*Cut-off Score for Distinction :</t>
  </si>
  <si>
    <t>######B</t>
  </si>
  <si>
    <t>######C</t>
  </si>
  <si>
    <t>######D</t>
  </si>
  <si>
    <t>######Z</t>
  </si>
  <si>
    <t>Debarred and failed module</t>
  </si>
  <si>
    <t>DMXXXX</t>
  </si>
  <si>
    <t>XXXX</t>
  </si>
  <si>
    <t>QUALITY MANAGEMENT SYSTEM 2</t>
  </si>
  <si>
    <t>* Cut-off Score is the score of the last student recommended for distinction. If none are recommended, put "N.A.".</t>
  </si>
  <si>
    <t>Students repeating the module are not eligible for distinction.</t>
  </si>
  <si>
    <t>If there are no A graders, put "N.A.".</t>
  </si>
  <si>
    <t xml:space="preserve">NO 10 - 19 MARKS    </t>
  </si>
  <si>
    <t>NO 0 - 9 MARKS</t>
  </si>
  <si>
    <t>No of Students eligible (5%) :</t>
  </si>
  <si>
    <t>NO SCORED "D" 50-54%</t>
  </si>
  <si>
    <t>Diploma in Digital Media Design (Animation)</t>
  </si>
  <si>
    <t>Diploma in Digital Media Design (Interaction Design)</t>
  </si>
  <si>
    <t>Diploma in Digital Media Design (Games)</t>
  </si>
  <si>
    <t>Diploma in Digital Entertainment Technology (Games)</t>
  </si>
  <si>
    <t>Diploma in Digital Visual Effects</t>
  </si>
  <si>
    <t>Diploma in Motion Graphics &amp; Broadcast Design</t>
  </si>
  <si>
    <t>Diploma in XXXX</t>
  </si>
  <si>
    <t>NO SCORED "PASS" ^</t>
  </si>
  <si>
    <t>NO SCORED "FAIL" ^</t>
  </si>
  <si>
    <t># those who failed a core module twice.          ** Delete if not applicable.          ^ For modules with Pass/Fail only.</t>
  </si>
  <si>
    <t>Specialist Diploma in Games Development</t>
  </si>
  <si>
    <r>
      <t>Case Report (</t>
    </r>
    <r>
      <rPr>
        <b/>
        <i/>
        <sz val="12"/>
        <rFont val="Arial"/>
        <family val="2"/>
      </rPr>
      <t>attach details, where appropriate</t>
    </r>
    <r>
      <rPr>
        <b/>
        <sz val="12"/>
        <rFont val="Arial"/>
        <family val="2"/>
      </rPr>
      <t>)</t>
    </r>
  </si>
  <si>
    <r>
      <t>Listings (</t>
    </r>
    <r>
      <rPr>
        <b/>
        <i/>
        <sz val="12"/>
        <rFont val="Arial"/>
        <family val="2"/>
      </rPr>
      <t>attach details, where appropriate</t>
    </r>
    <r>
      <rPr>
        <b/>
        <sz val="12"/>
        <rFont val="Arial"/>
        <family val="2"/>
      </rPr>
      <t>)</t>
    </r>
  </si>
  <si>
    <t>NO TO BE REMOVED #</t>
  </si>
  <si>
    <t>Specialist Diploma in Visual Effects</t>
  </si>
  <si>
    <t>#1 &gt;</t>
  </si>
  <si>
    <t>&lt; #2</t>
  </si>
  <si>
    <t>&lt; #3</t>
  </si>
  <si>
    <t>&lt; #4</t>
  </si>
  <si>
    <t>&lt; #5 …</t>
  </si>
  <si>
    <t>List of students eligible for Distinction (Top 5% &amp; A graders).</t>
  </si>
  <si>
    <t>NO OF STUDENTS PASSED THE MODULE</t>
  </si>
  <si>
    <t>S1</t>
  </si>
  <si>
    <t>Diploma in Interaction Design</t>
  </si>
  <si>
    <t>Diploma in Digital Game Art &amp; Design</t>
  </si>
  <si>
    <t>Diploma in Animation</t>
  </si>
  <si>
    <t>Diploma in Game Development &amp; Technology</t>
  </si>
  <si>
    <t>PART</t>
  </si>
  <si>
    <t xml:space="preserve"> </t>
  </si>
  <si>
    <t xml:space="preserve"> BS:100</t>
  </si>
  <si>
    <t>BS:100</t>
  </si>
  <si>
    <t xml:space="preserve"> WG:30%</t>
  </si>
  <si>
    <t>WG:35%</t>
  </si>
  <si>
    <t>WG:25%</t>
  </si>
  <si>
    <t>WG:10%</t>
  </si>
  <si>
    <t>ASSN1</t>
  </si>
  <si>
    <t>ASSN2</t>
  </si>
  <si>
    <t>ASSN3</t>
  </si>
  <si>
    <t>Failed 2 Assignments</t>
  </si>
  <si>
    <t>S2</t>
  </si>
  <si>
    <r>
      <t xml:space="preserve">** Teaching is combined with </t>
    </r>
    <r>
      <rPr>
        <b/>
        <sz val="12"/>
        <color rgb="FF0000FF"/>
        <rFont val="Arial"/>
        <family val="2"/>
      </rPr>
      <t>DMYYYY Module Name</t>
    </r>
  </si>
  <si>
    <r>
      <t>Case Report (</t>
    </r>
    <r>
      <rPr>
        <b/>
        <i/>
        <sz val="12"/>
        <color theme="1"/>
        <rFont val="Arial"/>
        <family val="2"/>
      </rPr>
      <t>attach details, where appropriate</t>
    </r>
    <r>
      <rPr>
        <b/>
        <sz val="12"/>
        <color theme="1"/>
        <rFont val="Arial"/>
        <family val="2"/>
      </rPr>
      <t>)</t>
    </r>
  </si>
  <si>
    <r>
      <t>B) List of Special Cases (</t>
    </r>
    <r>
      <rPr>
        <b/>
        <i/>
        <sz val="12"/>
        <color theme="1"/>
        <rFont val="Arial"/>
        <family val="2"/>
      </rPr>
      <t>Deferred and Removal, includes Removal due to Debarment</t>
    </r>
    <r>
      <rPr>
        <b/>
        <sz val="12"/>
        <color theme="1"/>
        <rFont val="Arial"/>
        <family val="2"/>
      </rPr>
      <t>)</t>
    </r>
  </si>
  <si>
    <r>
      <t>Listings (</t>
    </r>
    <r>
      <rPr>
        <b/>
        <i/>
        <sz val="12"/>
        <color theme="1"/>
        <rFont val="Arial"/>
        <family val="2"/>
      </rPr>
      <t>attach details, where appropriate</t>
    </r>
    <r>
      <rPr>
        <b/>
        <sz val="12"/>
        <color theme="1"/>
        <rFont val="Arial"/>
        <family val="2"/>
      </rPr>
      <t>)</t>
    </r>
  </si>
  <si>
    <t>** Teaching is combined with DMYYYY Module Name</t>
  </si>
  <si>
    <t>Note: If there are no cases, put "NIL".</t>
  </si>
  <si>
    <t xml:space="preserve"> WG:90%</t>
  </si>
  <si>
    <t xml:space="preserve">Assn1 = A = 20/30, B = 10/10, C = 20/20, D = 10/10, E = 10/20 </t>
  </si>
  <si>
    <t>Break down of Assn 1</t>
  </si>
  <si>
    <t>2015/2016 S2</t>
  </si>
  <si>
    <t>Name of Student 
('*' - indicates Repeat module)</t>
  </si>
  <si>
    <t>Name of Student 
('*' - indicates Repeat Student)</t>
  </si>
  <si>
    <t>Specialist Diploma in Games Development (Design)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</si>
</sst>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25">
    <font>
      <sz val="12"/>
      <name val="Arial MT"/>
      <charset val="134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0" tint="-0.14999847407452621"/>
      <name val="Arial"/>
      <family val="2"/>
    </font>
    <font>
      <sz val="12"/>
      <color rgb="FFFF000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12"/>
      <color indexed="10"/>
      <name val="Arial"/>
      <family val="2"/>
    </font>
    <font>
      <u/>
      <sz val="12"/>
      <name val="Arial"/>
      <family val="2"/>
    </font>
    <font>
      <b/>
      <sz val="12"/>
      <color indexed="48"/>
      <name val="Arial"/>
      <family val="2"/>
    </font>
    <font>
      <b/>
      <sz val="12"/>
      <color theme="1"/>
      <name val="Arial"/>
      <family val="2"/>
    </font>
    <font>
      <sz val="12"/>
      <color theme="1"/>
      <name val="Arial mt"/>
    </font>
    <font>
      <sz val="12"/>
      <color theme="1"/>
      <name val="Arial"/>
      <family val="2"/>
    </font>
    <font>
      <sz val="12"/>
      <name val="Arial MT"/>
      <charset val="134"/>
    </font>
    <font>
      <sz val="12"/>
      <color theme="1"/>
      <name val="Arial MT"/>
      <charset val="134"/>
    </font>
    <font>
      <b/>
      <sz val="14"/>
      <color theme="1"/>
      <name val="Arial"/>
      <family val="2"/>
    </font>
    <font>
      <sz val="8"/>
      <color theme="1"/>
      <name val="Arial"/>
      <family val="2"/>
    </font>
    <font>
      <b/>
      <i/>
      <sz val="12"/>
      <color theme="1"/>
      <name val="Arial"/>
      <family val="2"/>
    </font>
    <font>
      <u/>
      <sz val="12"/>
      <color theme="1"/>
      <name val="Arial"/>
      <family val="2"/>
    </font>
    <font>
      <b/>
      <sz val="12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theme="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theme="1"/>
      </top>
      <bottom/>
      <diagonal/>
    </border>
    <border>
      <left style="thin">
        <color indexed="8"/>
      </left>
      <right style="medium">
        <color indexed="8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 style="medium">
        <color indexed="8"/>
      </top>
      <bottom/>
      <diagonal/>
    </border>
    <border>
      <left/>
      <right style="medium">
        <color theme="1"/>
      </right>
      <top style="medium">
        <color indexed="8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8"/>
      </left>
      <right/>
      <top style="medium">
        <color indexed="8"/>
      </top>
      <bottom style="medium">
        <color theme="1"/>
      </bottom>
      <diagonal/>
    </border>
    <border>
      <left/>
      <right/>
      <top style="medium">
        <color indexed="8"/>
      </top>
      <bottom style="medium">
        <color theme="1"/>
      </bottom>
      <diagonal/>
    </border>
    <border>
      <left/>
      <right style="medium">
        <color indexed="8"/>
      </right>
      <top style="medium">
        <color indexed="8"/>
      </top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8"/>
      </right>
      <top style="medium">
        <color theme="1"/>
      </top>
      <bottom/>
      <diagonal/>
    </border>
    <border>
      <left style="medium">
        <color indexed="8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indexed="8"/>
      </top>
      <bottom/>
      <diagonal/>
    </border>
    <border>
      <left style="medium">
        <color indexed="8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8"/>
      </right>
      <top/>
      <bottom style="medium">
        <color theme="1"/>
      </bottom>
      <diagonal/>
    </border>
    <border>
      <left style="medium">
        <color indexed="8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indexed="8"/>
      </right>
      <top style="medium">
        <color theme="1"/>
      </top>
      <bottom style="thin">
        <color theme="1"/>
      </bottom>
      <diagonal/>
    </border>
    <border>
      <left/>
      <right style="medium">
        <color indexed="8"/>
      </right>
      <top style="thin">
        <color theme="1"/>
      </top>
      <bottom style="thin">
        <color theme="1"/>
      </bottom>
      <diagonal/>
    </border>
    <border>
      <left style="medium">
        <color indexed="8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theme="1"/>
      </right>
      <top style="thin">
        <color indexed="8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indexed="8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 style="medium">
        <color indexed="8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8"/>
      </bottom>
      <diagonal/>
    </border>
    <border>
      <left style="medium">
        <color indexed="8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indexed="8"/>
      </top>
      <bottom style="medium">
        <color indexed="8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indexed="8"/>
      </left>
      <right style="medium">
        <color theme="1"/>
      </right>
      <top style="medium">
        <color theme="1"/>
      </top>
      <bottom/>
      <diagonal/>
    </border>
    <border>
      <left style="medium">
        <color indexed="8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8"/>
      </left>
      <right style="medium">
        <color theme="1"/>
      </right>
      <top style="thin">
        <color theme="1"/>
      </top>
      <bottom style="thin">
        <color indexed="8"/>
      </bottom>
      <diagonal/>
    </border>
    <border>
      <left style="medium">
        <color theme="1"/>
      </left>
      <right style="medium">
        <color theme="1"/>
      </right>
      <top/>
      <bottom style="medium">
        <color indexed="8"/>
      </bottom>
      <diagonal/>
    </border>
    <border>
      <left style="medium">
        <color theme="1"/>
      </left>
      <right/>
      <top/>
      <bottom style="medium">
        <color indexed="8"/>
      </bottom>
      <diagonal/>
    </border>
    <border>
      <left/>
      <right style="medium">
        <color theme="1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auto="1"/>
      </bottom>
      <diagonal/>
    </border>
    <border>
      <left/>
      <right style="medium">
        <color theme="1"/>
      </right>
      <top style="medium">
        <color theme="1"/>
      </top>
      <bottom style="medium">
        <color auto="1"/>
      </bottom>
      <diagonal/>
    </border>
    <border>
      <left style="medium">
        <color indexed="8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8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theme="1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8"/>
      </left>
      <right style="medium">
        <color indexed="8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 style="medium">
        <color indexed="8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auto="1"/>
      </bottom>
      <diagonal/>
    </border>
    <border>
      <left/>
      <right style="medium">
        <color indexed="8"/>
      </right>
      <top style="medium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 style="medium">
        <color auto="1"/>
      </top>
      <bottom/>
      <diagonal/>
    </border>
    <border>
      <left/>
      <right style="medium">
        <color indexed="8"/>
      </right>
      <top style="medium">
        <color auto="1"/>
      </top>
      <bottom style="medium">
        <color indexed="8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1"/>
      </left>
      <right style="medium">
        <color indexed="8"/>
      </right>
      <top/>
      <bottom/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indexed="8"/>
      </top>
      <bottom style="medium">
        <color indexed="8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indexed="8"/>
      </right>
      <top style="medium">
        <color theme="1"/>
      </top>
      <bottom style="thin">
        <color theme="1"/>
      </bottom>
      <diagonal/>
    </border>
    <border>
      <left style="medium">
        <color indexed="8"/>
      </left>
      <right style="medium">
        <color indexed="8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480">
    <xf numFmtId="0" fontId="0" fillId="0" borderId="0" xfId="0"/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Border="1" applyProtection="1">
      <protection locked="0"/>
    </xf>
    <xf numFmtId="0" fontId="8" fillId="0" borderId="0" xfId="0" applyFont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4" fillId="0" borderId="33" xfId="0" applyFont="1" applyFill="1" applyBorder="1" applyAlignment="1" applyProtection="1">
      <alignment horizontal="center" vertical="top"/>
      <protection locked="0"/>
    </xf>
    <xf numFmtId="1" fontId="4" fillId="0" borderId="33" xfId="0" applyNumberFormat="1" applyFont="1" applyFill="1" applyBorder="1" applyAlignment="1" applyProtection="1">
      <alignment horizontal="center" vertical="top"/>
      <protection locked="0"/>
    </xf>
    <xf numFmtId="0" fontId="4" fillId="0" borderId="18" xfId="0" applyFont="1" applyFill="1" applyBorder="1" applyAlignment="1" applyProtection="1">
      <alignment horizontal="center" vertical="top"/>
      <protection locked="0"/>
    </xf>
    <xf numFmtId="1" fontId="4" fillId="0" borderId="18" xfId="0" applyNumberFormat="1" applyFont="1" applyFill="1" applyBorder="1" applyAlignment="1" applyProtection="1">
      <alignment horizontal="center" vertical="top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1" fontId="4" fillId="0" borderId="0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5" fillId="0" borderId="0" xfId="0" applyFont="1" applyBorder="1" applyProtection="1"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12" xfId="0" applyFont="1" applyBorder="1" applyProtection="1">
      <protection locked="0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right"/>
      <protection locked="0"/>
    </xf>
    <xf numFmtId="0" fontId="5" fillId="0" borderId="12" xfId="0" applyFont="1" applyBorder="1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6" fillId="0" borderId="0" xfId="0" applyFont="1" applyBorder="1" applyAlignment="1" applyProtection="1">
      <alignment horizontal="left"/>
      <protection locked="0"/>
    </xf>
    <xf numFmtId="0" fontId="8" fillId="0" borderId="8" xfId="0" applyFont="1" applyBorder="1" applyProtection="1">
      <protection locked="0"/>
    </xf>
    <xf numFmtId="2" fontId="8" fillId="0" borderId="0" xfId="0" applyNumberFormat="1" applyFont="1" applyFill="1" applyBorder="1" applyProtection="1">
      <protection locked="0"/>
    </xf>
    <xf numFmtId="0" fontId="11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12" fillId="0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4" fillId="0" borderId="29" xfId="0" applyFont="1" applyFill="1" applyBorder="1" applyAlignment="1" applyProtection="1">
      <alignment vertical="top"/>
      <protection locked="0"/>
    </xf>
    <xf numFmtId="0" fontId="4" fillId="0" borderId="30" xfId="0" applyFont="1" applyFill="1" applyBorder="1" applyAlignment="1" applyProtection="1">
      <alignment vertical="top"/>
      <protection locked="0"/>
    </xf>
    <xf numFmtId="0" fontId="4" fillId="0" borderId="27" xfId="0" applyFont="1" applyFill="1" applyBorder="1" applyAlignment="1" applyProtection="1">
      <alignment vertical="top"/>
      <protection locked="0"/>
    </xf>
    <xf numFmtId="0" fontId="4" fillId="0" borderId="28" xfId="0" applyFont="1" applyFill="1" applyBorder="1" applyAlignment="1" applyProtection="1">
      <alignment vertical="top"/>
      <protection locked="0"/>
    </xf>
    <xf numFmtId="0" fontId="10" fillId="0" borderId="32" xfId="0" applyFont="1" applyFill="1" applyBorder="1" applyAlignment="1" applyProtection="1">
      <alignment vertical="top"/>
      <protection locked="0"/>
    </xf>
    <xf numFmtId="0" fontId="10" fillId="0" borderId="34" xfId="0" applyFont="1" applyFill="1" applyBorder="1" applyAlignment="1" applyProtection="1">
      <alignment vertical="top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60" xfId="0" applyFont="1" applyBorder="1" applyProtection="1">
      <protection locked="0"/>
    </xf>
    <xf numFmtId="0" fontId="4" fillId="0" borderId="45" xfId="0" applyFont="1" applyBorder="1" applyProtection="1">
      <protection locked="0"/>
    </xf>
    <xf numFmtId="0" fontId="4" fillId="0" borderId="52" xfId="0" applyFont="1" applyBorder="1" applyProtection="1">
      <protection locked="0"/>
    </xf>
    <xf numFmtId="0" fontId="4" fillId="0" borderId="62" xfId="0" applyFont="1" applyBorder="1" applyProtection="1">
      <protection locked="0"/>
    </xf>
    <xf numFmtId="0" fontId="4" fillId="0" borderId="64" xfId="0" applyFont="1" applyBorder="1" applyProtection="1">
      <protection locked="0"/>
    </xf>
    <xf numFmtId="0" fontId="4" fillId="0" borderId="65" xfId="0" applyFont="1" applyBorder="1" applyProtection="1">
      <protection locked="0"/>
    </xf>
    <xf numFmtId="0" fontId="15" fillId="0" borderId="0" xfId="0" applyFont="1" applyProtection="1">
      <protection locked="0"/>
    </xf>
    <xf numFmtId="0" fontId="10" fillId="0" borderId="77" xfId="0" applyFont="1" applyFill="1" applyBorder="1" applyAlignment="1" applyProtection="1">
      <alignment vertical="top"/>
      <protection locked="0"/>
    </xf>
    <xf numFmtId="0" fontId="10" fillId="0" borderId="78" xfId="0" applyFont="1" applyFill="1" applyBorder="1" applyAlignment="1" applyProtection="1">
      <alignment vertical="top"/>
      <protection locked="0"/>
    </xf>
    <xf numFmtId="0" fontId="10" fillId="0" borderId="79" xfId="0" applyFont="1" applyFill="1" applyBorder="1" applyAlignment="1" applyProtection="1">
      <alignment vertical="top"/>
      <protection locked="0"/>
    </xf>
    <xf numFmtId="0" fontId="10" fillId="0" borderId="91" xfId="0" applyFont="1" applyFill="1" applyBorder="1" applyAlignment="1" applyProtection="1">
      <alignment vertical="top"/>
      <protection locked="0"/>
    </xf>
    <xf numFmtId="0" fontId="15" fillId="0" borderId="46" xfId="0" applyFont="1" applyBorder="1" applyProtection="1">
      <protection locked="0"/>
    </xf>
    <xf numFmtId="0" fontId="1" fillId="0" borderId="0" xfId="1"/>
    <xf numFmtId="0" fontId="15" fillId="0" borderId="0" xfId="2" applyFont="1" applyProtection="1">
      <protection locked="0"/>
    </xf>
    <xf numFmtId="0" fontId="15" fillId="0" borderId="46" xfId="2" applyFont="1" applyBorder="1" applyProtection="1">
      <protection locked="0"/>
    </xf>
    <xf numFmtId="0" fontId="17" fillId="0" borderId="0" xfId="2" applyFont="1"/>
    <xf numFmtId="0" fontId="15" fillId="0" borderId="22" xfId="2" applyFont="1" applyBorder="1" applyAlignment="1" applyProtection="1">
      <alignment horizontal="center"/>
      <protection locked="0"/>
    </xf>
    <xf numFmtId="0" fontId="15" fillId="0" borderId="23" xfId="2" applyFont="1" applyBorder="1" applyAlignment="1" applyProtection="1">
      <alignment horizontal="center"/>
      <protection locked="0"/>
    </xf>
    <xf numFmtId="0" fontId="15" fillId="0" borderId="24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</xf>
    <xf numFmtId="164" fontId="15" fillId="0" borderId="21" xfId="2" applyNumberFormat="1" applyFont="1" applyBorder="1" applyAlignment="1" applyProtection="1">
      <alignment horizontal="center"/>
    </xf>
    <xf numFmtId="0" fontId="15" fillId="0" borderId="5" xfId="2" applyFont="1" applyBorder="1" applyAlignment="1" applyProtection="1">
      <alignment horizontal="center"/>
    </xf>
    <xf numFmtId="0" fontId="15" fillId="0" borderId="40" xfId="2" applyFont="1" applyBorder="1" applyAlignment="1" applyProtection="1">
      <alignment horizontal="center"/>
      <protection locked="0"/>
    </xf>
    <xf numFmtId="164" fontId="15" fillId="0" borderId="5" xfId="2" applyNumberFormat="1" applyFont="1" applyBorder="1" applyAlignment="1" applyProtection="1">
      <alignment horizontal="center"/>
    </xf>
    <xf numFmtId="0" fontId="15" fillId="0" borderId="36" xfId="2" applyFont="1" applyBorder="1" applyAlignment="1" applyProtection="1">
      <alignment horizontal="center"/>
      <protection locked="0"/>
    </xf>
    <xf numFmtId="164" fontId="15" fillId="0" borderId="31" xfId="2" applyNumberFormat="1" applyFont="1" applyBorder="1" applyAlignment="1" applyProtection="1">
      <alignment horizontal="center"/>
    </xf>
    <xf numFmtId="164" fontId="15" fillId="0" borderId="8" xfId="2" applyNumberFormat="1" applyFont="1" applyBorder="1" applyAlignment="1" applyProtection="1">
      <alignment horizontal="center"/>
    </xf>
    <xf numFmtId="0" fontId="15" fillId="0" borderId="38" xfId="2" applyFont="1" applyBorder="1" applyAlignment="1" applyProtection="1">
      <alignment horizontal="center" vertical="center"/>
      <protection locked="0"/>
    </xf>
    <xf numFmtId="0" fontId="15" fillId="0" borderId="38" xfId="2" applyFont="1" applyBorder="1" applyAlignment="1" applyProtection="1">
      <alignment horizontal="center"/>
      <protection locked="0"/>
    </xf>
    <xf numFmtId="0" fontId="15" fillId="0" borderId="37" xfId="2" applyFont="1" applyBorder="1" applyAlignment="1" applyProtection="1">
      <alignment horizontal="center" vertical="center"/>
      <protection locked="0"/>
    </xf>
    <xf numFmtId="164" fontId="15" fillId="0" borderId="39" xfId="2" applyNumberFormat="1" applyFont="1" applyBorder="1" applyAlignment="1" applyProtection="1">
      <alignment horizontal="center"/>
    </xf>
    <xf numFmtId="0" fontId="15" fillId="0" borderId="6" xfId="2" applyFont="1" applyBorder="1" applyAlignment="1" applyProtection="1">
      <alignment horizontal="center"/>
      <protection locked="0"/>
    </xf>
    <xf numFmtId="164" fontId="15" fillId="0" borderId="44" xfId="2" applyNumberFormat="1" applyFont="1" applyBorder="1" applyAlignment="1" applyProtection="1">
      <alignment horizontal="center"/>
    </xf>
    <xf numFmtId="0" fontId="15" fillId="0" borderId="41" xfId="2" applyFont="1" applyBorder="1" applyAlignment="1" applyProtection="1">
      <alignment horizontal="center"/>
      <protection locked="0"/>
    </xf>
    <xf numFmtId="164" fontId="15" fillId="0" borderId="43" xfId="2" applyNumberFormat="1" applyFont="1" applyBorder="1" applyAlignment="1" applyProtection="1">
      <alignment horizontal="center"/>
    </xf>
    <xf numFmtId="0" fontId="18" fillId="0" borderId="0" xfId="2" applyFont="1" applyProtection="1">
      <protection locked="0"/>
    </xf>
    <xf numFmtId="0" fontId="15" fillId="0" borderId="0" xfId="2" applyFont="1" applyAlignment="1" applyProtection="1">
      <alignment horizontal="left"/>
      <protection locked="0"/>
    </xf>
    <xf numFmtId="0" fontId="15" fillId="0" borderId="0" xfId="2" applyFont="1" applyFill="1" applyProtection="1">
      <protection locked="0"/>
    </xf>
    <xf numFmtId="0" fontId="13" fillId="0" borderId="0" xfId="2" applyFont="1" applyProtection="1">
      <protection locked="0"/>
    </xf>
    <xf numFmtId="0" fontId="15" fillId="0" borderId="1" xfId="2" applyFont="1" applyBorder="1" applyProtection="1">
      <protection locked="0"/>
    </xf>
    <xf numFmtId="0" fontId="15" fillId="0" borderId="14" xfId="2" applyFont="1" applyBorder="1" applyProtection="1">
      <protection locked="0"/>
    </xf>
    <xf numFmtId="0" fontId="15" fillId="0" borderId="2" xfId="2" applyFont="1" applyBorder="1" applyProtection="1">
      <protection locked="0"/>
    </xf>
    <xf numFmtId="0" fontId="15" fillId="0" borderId="7" xfId="2" applyFont="1" applyBorder="1" applyProtection="1">
      <protection locked="0"/>
    </xf>
    <xf numFmtId="0" fontId="15" fillId="0" borderId="0" xfId="2" applyFont="1" applyBorder="1" applyProtection="1">
      <protection locked="0"/>
    </xf>
    <xf numFmtId="0" fontId="15" fillId="0" borderId="8" xfId="2" applyFont="1" applyBorder="1" applyProtection="1">
      <protection locked="0"/>
    </xf>
    <xf numFmtId="0" fontId="15" fillId="0" borderId="4" xfId="2" applyFont="1" applyBorder="1" applyProtection="1">
      <protection locked="0"/>
    </xf>
    <xf numFmtId="0" fontId="15" fillId="0" borderId="6" xfId="2" applyFont="1" applyBorder="1" applyProtection="1">
      <protection locked="0"/>
    </xf>
    <xf numFmtId="0" fontId="15" fillId="0" borderId="5" xfId="2" applyFont="1" applyBorder="1" applyProtection="1">
      <protection locked="0"/>
    </xf>
    <xf numFmtId="0" fontId="15" fillId="0" borderId="19" xfId="2" applyFont="1" applyBorder="1" applyProtection="1">
      <protection locked="0"/>
    </xf>
    <xf numFmtId="0" fontId="15" fillId="0" borderId="20" xfId="2" applyFont="1" applyBorder="1" applyProtection="1">
      <protection locked="0"/>
    </xf>
    <xf numFmtId="0" fontId="15" fillId="0" borderId="21" xfId="2" applyFont="1" applyBorder="1" applyProtection="1">
      <protection locked="0"/>
    </xf>
    <xf numFmtId="164" fontId="15" fillId="0" borderId="0" xfId="2" applyNumberFormat="1" applyFont="1" applyProtection="1">
      <protection locked="0"/>
    </xf>
    <xf numFmtId="0" fontId="15" fillId="0" borderId="9" xfId="2" applyFont="1" applyBorder="1" applyProtection="1">
      <protection locked="0"/>
    </xf>
    <xf numFmtId="0" fontId="15" fillId="0" borderId="10" xfId="2" applyFont="1" applyBorder="1" applyProtection="1">
      <protection locked="0"/>
    </xf>
    <xf numFmtId="0" fontId="15" fillId="0" borderId="31" xfId="2" applyFont="1" applyBorder="1" applyProtection="1">
      <protection locked="0"/>
    </xf>
    <xf numFmtId="0" fontId="19" fillId="0" borderId="0" xfId="2" applyFont="1" applyProtection="1">
      <protection locked="0"/>
    </xf>
    <xf numFmtId="0" fontId="15" fillId="0" borderId="42" xfId="2" applyFont="1" applyBorder="1" applyProtection="1">
      <protection locked="0"/>
    </xf>
    <xf numFmtId="0" fontId="15" fillId="0" borderId="0" xfId="2" applyFont="1" applyFill="1" applyAlignment="1" applyProtection="1">
      <alignment horizontal="center"/>
      <protection locked="0"/>
    </xf>
    <xf numFmtId="0" fontId="15" fillId="0" borderId="45" xfId="2" applyFont="1" applyBorder="1" applyAlignment="1" applyProtection="1">
      <alignment horizontal="center"/>
      <protection locked="0"/>
    </xf>
    <xf numFmtId="0" fontId="15" fillId="0" borderId="67" xfId="2" applyFont="1" applyBorder="1" applyAlignment="1">
      <alignment horizontal="center"/>
    </xf>
    <xf numFmtId="0" fontId="15" fillId="0" borderId="68" xfId="2" applyFont="1" applyBorder="1" applyAlignment="1">
      <alignment horizontal="center"/>
    </xf>
    <xf numFmtId="0" fontId="15" fillId="0" borderId="100" xfId="2" applyFont="1" applyBorder="1" applyAlignment="1">
      <alignment horizontal="center"/>
    </xf>
    <xf numFmtId="0" fontId="17" fillId="0" borderId="46" xfId="2" applyFont="1" applyBorder="1"/>
    <xf numFmtId="0" fontId="15" fillId="0" borderId="70" xfId="2" applyFont="1" applyBorder="1" applyAlignment="1">
      <alignment horizontal="center"/>
    </xf>
    <xf numFmtId="0" fontId="15" fillId="0" borderId="61" xfId="2" applyFont="1" applyBorder="1" applyAlignment="1">
      <alignment horizontal="center"/>
    </xf>
    <xf numFmtId="0" fontId="15" fillId="0" borderId="81" xfId="2" applyFont="1" applyBorder="1" applyAlignment="1">
      <alignment horizontal="center"/>
    </xf>
    <xf numFmtId="0" fontId="17" fillId="0" borderId="0" xfId="2" applyFont="1" applyBorder="1"/>
    <xf numFmtId="0" fontId="15" fillId="0" borderId="72" xfId="2" applyFont="1" applyBorder="1" applyAlignment="1">
      <alignment horizontal="center"/>
    </xf>
    <xf numFmtId="0" fontId="15" fillId="0" borderId="53" xfId="2" applyFont="1" applyBorder="1" applyAlignment="1">
      <alignment horizontal="center"/>
    </xf>
    <xf numFmtId="0" fontId="15" fillId="0" borderId="73" xfId="2" applyFont="1" applyBorder="1" applyAlignment="1">
      <alignment horizontal="center"/>
    </xf>
    <xf numFmtId="0" fontId="15" fillId="0" borderId="35" xfId="2" applyFont="1" applyBorder="1" applyAlignment="1" applyProtection="1">
      <alignment horizontal="center" vertical="top"/>
      <protection locked="0"/>
    </xf>
    <xf numFmtId="0" fontId="15" fillId="0" borderId="17" xfId="2" applyFont="1" applyFill="1" applyBorder="1" applyAlignment="1" applyProtection="1">
      <alignment horizontal="center" vertical="top"/>
      <protection locked="0"/>
    </xf>
    <xf numFmtId="0" fontId="15" fillId="0" borderId="9" xfId="2" applyFont="1" applyBorder="1" applyAlignment="1" applyProtection="1">
      <alignment vertical="top"/>
      <protection locked="0"/>
    </xf>
    <xf numFmtId="0" fontId="15" fillId="0" borderId="31" xfId="2" applyFont="1" applyBorder="1" applyAlignment="1" applyProtection="1">
      <alignment vertical="top"/>
      <protection locked="0"/>
    </xf>
    <xf numFmtId="0" fontId="15" fillId="0" borderId="93" xfId="2" applyFont="1" applyBorder="1" applyAlignment="1">
      <alignment horizontal="center"/>
    </xf>
    <xf numFmtId="0" fontId="15" fillId="0" borderId="92" xfId="2" applyFont="1" applyBorder="1" applyAlignment="1">
      <alignment horizontal="center"/>
    </xf>
    <xf numFmtId="0" fontId="15" fillId="0" borderId="75" xfId="2" applyFont="1" applyBorder="1" applyAlignment="1">
      <alignment horizontal="center"/>
    </xf>
    <xf numFmtId="0" fontId="15" fillId="0" borderId="88" xfId="2" applyFont="1" applyFill="1" applyBorder="1" applyAlignment="1" applyProtection="1">
      <alignment vertical="top"/>
      <protection locked="0"/>
    </xf>
    <xf numFmtId="0" fontId="15" fillId="0" borderId="49" xfId="2" applyFont="1" applyBorder="1" applyProtection="1">
      <protection locked="0"/>
    </xf>
    <xf numFmtId="0" fontId="15" fillId="0" borderId="33" xfId="2" applyFont="1" applyFill="1" applyBorder="1" applyAlignment="1" applyProtection="1">
      <alignment horizontal="center" vertical="top"/>
      <protection locked="0"/>
    </xf>
    <xf numFmtId="0" fontId="15" fillId="0" borderId="27" xfId="2" applyFont="1" applyBorder="1" applyAlignment="1" applyProtection="1">
      <alignment vertical="top"/>
      <protection locked="0"/>
    </xf>
    <xf numFmtId="0" fontId="15" fillId="0" borderId="28" xfId="2" applyFont="1" applyBorder="1" applyAlignment="1" applyProtection="1">
      <alignment vertical="top"/>
      <protection locked="0"/>
    </xf>
    <xf numFmtId="0" fontId="15" fillId="0" borderId="94" xfId="2" applyFont="1" applyBorder="1" applyAlignment="1">
      <alignment horizontal="center"/>
    </xf>
    <xf numFmtId="0" fontId="15" fillId="0" borderId="63" xfId="2" applyFont="1" applyBorder="1" applyAlignment="1">
      <alignment horizontal="center"/>
    </xf>
    <xf numFmtId="0" fontId="15" fillId="0" borderId="76" xfId="2" applyFont="1" applyBorder="1" applyAlignment="1">
      <alignment horizontal="center"/>
    </xf>
    <xf numFmtId="0" fontId="15" fillId="0" borderId="19" xfId="2" applyFont="1" applyFill="1" applyBorder="1" applyAlignment="1" applyProtection="1">
      <alignment vertical="top"/>
      <protection locked="0"/>
    </xf>
    <xf numFmtId="0" fontId="15" fillId="0" borderId="62" xfId="2" applyFont="1" applyBorder="1" applyProtection="1">
      <protection locked="0"/>
    </xf>
    <xf numFmtId="0" fontId="15" fillId="0" borderId="65" xfId="2" applyFont="1" applyBorder="1" applyProtection="1">
      <protection locked="0"/>
    </xf>
    <xf numFmtId="0" fontId="15" fillId="0" borderId="35" xfId="2" applyFont="1" applyFill="1" applyBorder="1" applyAlignment="1" applyProtection="1">
      <alignment horizontal="center" vertical="top"/>
      <protection locked="0"/>
    </xf>
    <xf numFmtId="1" fontId="15" fillId="0" borderId="95" xfId="2" applyNumberFormat="1" applyFont="1" applyFill="1" applyBorder="1" applyAlignment="1" applyProtection="1">
      <alignment horizontal="center" vertical="top"/>
      <protection locked="0"/>
    </xf>
    <xf numFmtId="0" fontId="15" fillId="0" borderId="84" xfId="2" applyFont="1" applyBorder="1" applyAlignment="1" applyProtection="1">
      <alignment horizontal="center"/>
      <protection locked="0"/>
    </xf>
    <xf numFmtId="0" fontId="15" fillId="0" borderId="89" xfId="2" applyFont="1" applyFill="1" applyBorder="1" applyAlignment="1" applyProtection="1">
      <alignment horizontal="center" vertical="top"/>
      <protection locked="0"/>
    </xf>
    <xf numFmtId="0" fontId="15" fillId="0" borderId="20" xfId="2" applyFont="1" applyFill="1" applyBorder="1" applyAlignment="1" applyProtection="1">
      <alignment horizontal="center" vertical="top"/>
      <protection locked="0"/>
    </xf>
    <xf numFmtId="0" fontId="15" fillId="0" borderId="27" xfId="2" applyFont="1" applyFill="1" applyBorder="1" applyAlignment="1" applyProtection="1">
      <alignment vertical="top"/>
      <protection locked="0"/>
    </xf>
    <xf numFmtId="1" fontId="15" fillId="0" borderId="33" xfId="2" applyNumberFormat="1" applyFont="1" applyFill="1" applyBorder="1" applyAlignment="1" applyProtection="1">
      <alignment horizontal="center" vertical="top"/>
      <protection locked="0"/>
    </xf>
    <xf numFmtId="0" fontId="15" fillId="0" borderId="90" xfId="2" applyFont="1" applyBorder="1" applyProtection="1">
      <protection locked="0"/>
    </xf>
    <xf numFmtId="0" fontId="15" fillId="0" borderId="83" xfId="2" applyFont="1" applyFill="1" applyBorder="1" applyAlignment="1" applyProtection="1">
      <alignment vertical="top"/>
      <protection locked="0"/>
    </xf>
    <xf numFmtId="0" fontId="15" fillId="0" borderId="79" xfId="2" applyFont="1" applyFill="1" applyBorder="1" applyAlignment="1" applyProtection="1">
      <alignment vertical="top"/>
      <protection locked="0"/>
    </xf>
    <xf numFmtId="0" fontId="15" fillId="0" borderId="32" xfId="2" applyFont="1" applyFill="1" applyBorder="1" applyAlignment="1" applyProtection="1">
      <alignment vertical="top"/>
      <protection locked="0"/>
    </xf>
    <xf numFmtId="0" fontId="15" fillId="0" borderId="28" xfId="2" applyFont="1" applyFill="1" applyBorder="1" applyAlignment="1" applyProtection="1">
      <alignment vertical="top"/>
      <protection locked="0"/>
    </xf>
    <xf numFmtId="0" fontId="15" fillId="0" borderId="77" xfId="2" applyFont="1" applyFill="1" applyBorder="1" applyAlignment="1" applyProtection="1">
      <alignment vertical="top"/>
      <protection locked="0"/>
    </xf>
    <xf numFmtId="0" fontId="15" fillId="0" borderId="64" xfId="2" applyFont="1" applyBorder="1" applyProtection="1">
      <protection locked="0"/>
    </xf>
    <xf numFmtId="0" fontId="15" fillId="0" borderId="18" xfId="2" applyFont="1" applyFill="1" applyBorder="1" applyAlignment="1" applyProtection="1">
      <alignment horizontal="center" vertical="top"/>
      <protection locked="0"/>
    </xf>
    <xf numFmtId="0" fontId="15" fillId="0" borderId="29" xfId="2" applyFont="1" applyFill="1" applyBorder="1" applyAlignment="1" applyProtection="1">
      <alignment vertical="top"/>
      <protection locked="0"/>
    </xf>
    <xf numFmtId="0" fontId="15" fillId="0" borderId="30" xfId="2" applyFont="1" applyFill="1" applyBorder="1" applyAlignment="1" applyProtection="1">
      <alignment vertical="top"/>
      <protection locked="0"/>
    </xf>
    <xf numFmtId="1" fontId="15" fillId="0" borderId="18" xfId="2" applyNumberFormat="1" applyFont="1" applyFill="1" applyBorder="1" applyAlignment="1" applyProtection="1">
      <alignment horizontal="center" vertical="top"/>
      <protection locked="0"/>
    </xf>
    <xf numFmtId="0" fontId="15" fillId="0" borderId="78" xfId="2" applyFont="1" applyFill="1" applyBorder="1" applyAlignment="1" applyProtection="1">
      <alignment vertical="top"/>
      <protection locked="0"/>
    </xf>
    <xf numFmtId="0" fontId="15" fillId="0" borderId="91" xfId="2" applyFont="1" applyFill="1" applyBorder="1" applyAlignment="1" applyProtection="1">
      <alignment vertical="top"/>
      <protection locked="0"/>
    </xf>
    <xf numFmtId="0" fontId="15" fillId="0" borderId="34" xfId="2" applyFont="1" applyFill="1" applyBorder="1" applyAlignment="1" applyProtection="1">
      <alignment vertical="top"/>
      <protection locked="0"/>
    </xf>
    <xf numFmtId="0" fontId="15" fillId="0" borderId="60" xfId="2" applyFont="1" applyBorder="1" applyProtection="1">
      <protection locked="0"/>
    </xf>
    <xf numFmtId="0" fontId="15" fillId="0" borderId="45" xfId="2" applyFont="1" applyBorder="1" applyProtection="1">
      <protection locked="0"/>
    </xf>
    <xf numFmtId="0" fontId="15" fillId="0" borderId="52" xfId="2" applyFont="1" applyBorder="1" applyProtection="1">
      <protection locked="0"/>
    </xf>
    <xf numFmtId="0" fontId="15" fillId="0" borderId="0" xfId="2" applyFont="1" applyFill="1" applyBorder="1" applyAlignment="1" applyProtection="1">
      <alignment horizontal="center"/>
      <protection locked="0"/>
    </xf>
    <xf numFmtId="0" fontId="15" fillId="0" borderId="0" xfId="2" applyFont="1" applyFill="1" applyBorder="1" applyProtection="1">
      <protection locked="0"/>
    </xf>
    <xf numFmtId="1" fontId="15" fillId="0" borderId="0" xfId="2" applyNumberFormat="1" applyFont="1" applyFill="1" applyBorder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left"/>
      <protection locked="0"/>
    </xf>
    <xf numFmtId="0" fontId="13" fillId="0" borderId="6" xfId="2" applyFont="1" applyFill="1" applyBorder="1" applyAlignment="1" applyProtection="1">
      <alignment horizontal="left"/>
      <protection locked="0"/>
    </xf>
    <xf numFmtId="0" fontId="15" fillId="0" borderId="6" xfId="2" applyFont="1" applyFill="1" applyBorder="1" applyAlignment="1" applyProtection="1">
      <alignment horizontal="center"/>
      <protection locked="0"/>
    </xf>
    <xf numFmtId="0" fontId="13" fillId="0" borderId="16" xfId="2" applyFont="1" applyBorder="1" applyAlignment="1" applyProtection="1">
      <alignment horizontal="center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5" fillId="0" borderId="11" xfId="2" applyFont="1" applyBorder="1" applyProtection="1">
      <protection locked="0"/>
    </xf>
    <xf numFmtId="0" fontId="15" fillId="0" borderId="13" xfId="2" applyFont="1" applyBorder="1" applyProtection="1">
      <protection locked="0"/>
    </xf>
    <xf numFmtId="0" fontId="15" fillId="0" borderId="17" xfId="2" applyFont="1" applyBorder="1" applyAlignment="1" applyProtection="1">
      <alignment horizontal="center" vertical="top"/>
      <protection locked="0"/>
    </xf>
    <xf numFmtId="0" fontId="15" fillId="0" borderId="31" xfId="2" applyFont="1" applyBorder="1" applyAlignment="1" applyProtection="1">
      <alignment horizontal="center" vertical="top"/>
      <protection locked="0"/>
    </xf>
    <xf numFmtId="0" fontId="15" fillId="0" borderId="9" xfId="2" applyFont="1" applyFill="1" applyBorder="1" applyAlignment="1" applyProtection="1">
      <alignment vertical="top"/>
      <protection locked="0"/>
    </xf>
    <xf numFmtId="0" fontId="15" fillId="0" borderId="10" xfId="2" applyFont="1" applyFill="1" applyBorder="1" applyAlignment="1" applyProtection="1">
      <alignment vertical="top"/>
      <protection locked="0"/>
    </xf>
    <xf numFmtId="0" fontId="15" fillId="0" borderId="31" xfId="2" applyFont="1" applyFill="1" applyBorder="1" applyAlignment="1" applyProtection="1">
      <alignment vertical="top"/>
      <protection locked="0"/>
    </xf>
    <xf numFmtId="0" fontId="15" fillId="0" borderId="19" xfId="2" applyFont="1" applyFill="1" applyBorder="1" applyAlignment="1" applyProtection="1">
      <alignment horizontal="center" vertical="top"/>
      <protection locked="0"/>
    </xf>
    <xf numFmtId="1" fontId="15" fillId="0" borderId="25" xfId="2" applyNumberFormat="1" applyFont="1" applyFill="1" applyBorder="1" applyAlignment="1" applyProtection="1">
      <alignment horizontal="center" vertical="top"/>
      <protection locked="0"/>
    </xf>
    <xf numFmtId="0" fontId="15" fillId="0" borderId="32" xfId="2" applyFont="1" applyBorder="1" applyAlignment="1" applyProtection="1">
      <alignment vertical="top"/>
      <protection locked="0"/>
    </xf>
    <xf numFmtId="0" fontId="15" fillId="0" borderId="29" xfId="2" applyFont="1" applyFill="1" applyBorder="1" applyAlignment="1" applyProtection="1">
      <alignment horizontal="center" vertical="top"/>
      <protection locked="0"/>
    </xf>
    <xf numFmtId="0" fontId="15" fillId="0" borderId="29" xfId="2" applyFont="1" applyBorder="1" applyAlignment="1" applyProtection="1">
      <alignment vertical="top"/>
      <protection locked="0"/>
    </xf>
    <xf numFmtId="0" fontId="15" fillId="0" borderId="34" xfId="2" applyFont="1" applyBorder="1" applyAlignment="1" applyProtection="1">
      <alignment vertical="top"/>
      <protection locked="0"/>
    </xf>
    <xf numFmtId="0" fontId="15" fillId="0" borderId="30" xfId="2" applyFont="1" applyBorder="1" applyAlignment="1" applyProtection="1">
      <alignment vertical="top"/>
      <protection locked="0"/>
    </xf>
    <xf numFmtId="0" fontId="13" fillId="0" borderId="0" xfId="2" applyFont="1" applyBorder="1" applyProtection="1">
      <protection locked="0"/>
    </xf>
    <xf numFmtId="0" fontId="15" fillId="0" borderId="0" xfId="2" applyFont="1" applyBorder="1" applyAlignment="1" applyProtection="1">
      <alignment horizontal="center"/>
      <protection locked="0"/>
    </xf>
    <xf numFmtId="0" fontId="15" fillId="0" borderId="12" xfId="2" applyFont="1" applyBorder="1" applyProtection="1">
      <protection locked="0"/>
    </xf>
    <xf numFmtId="0" fontId="15" fillId="0" borderId="12" xfId="2" applyFont="1" applyBorder="1" applyAlignment="1" applyProtection="1">
      <alignment horizontal="center"/>
      <protection locked="0"/>
    </xf>
    <xf numFmtId="0" fontId="15" fillId="0" borderId="0" xfId="2" applyFont="1" applyBorder="1" applyAlignment="1" applyProtection="1">
      <alignment vertical="center"/>
      <protection locked="0"/>
    </xf>
    <xf numFmtId="0" fontId="15" fillId="0" borderId="0" xfId="2" applyFont="1" applyBorder="1" applyAlignment="1" applyProtection="1">
      <alignment horizontal="left" vertical="center"/>
      <protection locked="0"/>
    </xf>
    <xf numFmtId="0" fontId="15" fillId="0" borderId="0" xfId="2" applyFont="1" applyBorder="1" applyAlignment="1" applyProtection="1">
      <alignment horizontal="center" vertical="center"/>
      <protection locked="0"/>
    </xf>
    <xf numFmtId="0" fontId="15" fillId="0" borderId="0" xfId="2" applyFont="1" applyBorder="1" applyAlignment="1" applyProtection="1">
      <alignment horizontal="right"/>
      <protection locked="0"/>
    </xf>
    <xf numFmtId="0" fontId="13" fillId="0" borderId="12" xfId="2" applyFont="1" applyBorder="1" applyProtection="1">
      <protection locked="0"/>
    </xf>
    <xf numFmtId="0" fontId="15" fillId="0" borderId="0" xfId="2" applyFont="1" applyAlignment="1" applyProtection="1">
      <alignment horizontal="right"/>
      <protection locked="0"/>
    </xf>
    <xf numFmtId="0" fontId="13" fillId="0" borderId="15" xfId="2" applyFont="1" applyBorder="1" applyProtection="1">
      <protection locked="0"/>
    </xf>
    <xf numFmtId="0" fontId="13" fillId="0" borderId="16" xfId="2" applyFont="1" applyBorder="1" applyProtection="1">
      <protection locked="0"/>
    </xf>
    <xf numFmtId="0" fontId="15" fillId="0" borderId="17" xfId="2" applyFont="1" applyBorder="1" applyAlignment="1" applyProtection="1">
      <alignment horizontal="center" vertical="center"/>
    </xf>
    <xf numFmtId="0" fontId="15" fillId="0" borderId="0" xfId="2" applyFont="1" applyBorder="1" applyAlignment="1" applyProtection="1">
      <alignment horizontal="left"/>
      <protection locked="0"/>
    </xf>
    <xf numFmtId="1" fontId="15" fillId="0" borderId="15" xfId="2" applyNumberFormat="1" applyFont="1" applyBorder="1" applyAlignment="1" applyProtection="1">
      <alignment horizontal="center" vertical="center"/>
    </xf>
    <xf numFmtId="165" fontId="15" fillId="0" borderId="15" xfId="2" applyNumberFormat="1" applyFont="1" applyBorder="1" applyAlignment="1" applyProtection="1">
      <alignment horizontal="center" vertical="center"/>
      <protection locked="0"/>
    </xf>
    <xf numFmtId="0" fontId="15" fillId="0" borderId="104" xfId="2" applyFont="1" applyBorder="1" applyProtection="1">
      <protection locked="0"/>
    </xf>
    <xf numFmtId="0" fontId="15" fillId="0" borderId="74" xfId="2" applyFont="1" applyBorder="1" applyAlignment="1">
      <alignment horizontal="center"/>
    </xf>
    <xf numFmtId="0" fontId="15" fillId="0" borderId="62" xfId="2" applyFont="1" applyBorder="1" applyAlignment="1">
      <alignment horizontal="center"/>
    </xf>
    <xf numFmtId="1" fontId="15" fillId="0" borderId="25" xfId="2" applyNumberFormat="1" applyFont="1" applyBorder="1" applyAlignment="1" applyProtection="1">
      <alignment horizontal="center" vertical="center"/>
      <protection locked="0"/>
    </xf>
    <xf numFmtId="2" fontId="15" fillId="0" borderId="27" xfId="2" applyNumberFormat="1" applyFont="1" applyBorder="1" applyAlignment="1" applyProtection="1">
      <alignment vertical="center"/>
      <protection locked="0"/>
    </xf>
    <xf numFmtId="2" fontId="15" fillId="0" borderId="28" xfId="2" applyNumberFormat="1" applyFont="1" applyBorder="1" applyAlignment="1" applyProtection="1">
      <alignment vertical="center"/>
      <protection locked="0"/>
    </xf>
    <xf numFmtId="0" fontId="15" fillId="0" borderId="103" xfId="2" applyFont="1" applyBorder="1" applyAlignment="1" applyProtection="1">
      <alignment horizontal="center" vertical="top"/>
      <protection locked="0"/>
    </xf>
    <xf numFmtId="0" fontId="14" fillId="0" borderId="86" xfId="2" applyFont="1" applyBorder="1" applyAlignment="1">
      <alignment horizontal="center"/>
    </xf>
    <xf numFmtId="0" fontId="14" fillId="0" borderId="82" xfId="2" applyFont="1" applyBorder="1" applyAlignment="1">
      <alignment horizontal="center"/>
    </xf>
    <xf numFmtId="0" fontId="14" fillId="0" borderId="80" xfId="2" applyFont="1" applyBorder="1" applyAlignment="1">
      <alignment horizontal="center"/>
    </xf>
    <xf numFmtId="0" fontId="17" fillId="0" borderId="102" xfId="2" applyFont="1" applyBorder="1"/>
    <xf numFmtId="2" fontId="15" fillId="0" borderId="26" xfId="2" applyNumberFormat="1" applyFont="1" applyBorder="1" applyAlignment="1" applyProtection="1">
      <alignment vertical="center"/>
      <protection locked="0"/>
    </xf>
    <xf numFmtId="2" fontId="15" fillId="0" borderId="29" xfId="2" applyNumberFormat="1" applyFont="1" applyBorder="1" applyAlignment="1" applyProtection="1">
      <alignment vertical="center"/>
      <protection locked="0"/>
    </xf>
    <xf numFmtId="2" fontId="15" fillId="0" borderId="30" xfId="2" applyNumberFormat="1" applyFont="1" applyBorder="1" applyAlignment="1" applyProtection="1">
      <alignment vertical="center"/>
      <protection locked="0"/>
    </xf>
    <xf numFmtId="1" fontId="15" fillId="0" borderId="26" xfId="2" applyNumberFormat="1" applyFont="1" applyBorder="1" applyAlignment="1" applyProtection="1">
      <alignment horizontal="center" vertical="center"/>
      <protection locked="0"/>
    </xf>
    <xf numFmtId="0" fontId="19" fillId="0" borderId="101" xfId="2" applyFont="1" applyBorder="1" applyProtection="1">
      <protection locked="0"/>
    </xf>
    <xf numFmtId="0" fontId="19" fillId="0" borderId="8" xfId="2" applyFont="1" applyBorder="1" applyProtection="1">
      <protection locked="0"/>
    </xf>
    <xf numFmtId="2" fontId="19" fillId="0" borderId="0" xfId="2" applyNumberFormat="1" applyFont="1" applyFill="1" applyBorder="1" applyProtection="1">
      <protection locked="0"/>
    </xf>
    <xf numFmtId="0" fontId="21" fillId="0" borderId="0" xfId="2" applyFont="1" applyFill="1" applyProtection="1">
      <protection locked="0"/>
    </xf>
    <xf numFmtId="0" fontId="13" fillId="0" borderId="0" xfId="2" applyFont="1" applyFill="1" applyProtection="1">
      <protection locked="0"/>
    </xf>
    <xf numFmtId="0" fontId="21" fillId="0" borderId="0" xfId="2" applyFont="1" applyProtection="1">
      <protection locked="0"/>
    </xf>
    <xf numFmtId="2" fontId="15" fillId="0" borderId="19" xfId="2" applyNumberFormat="1" applyFont="1" applyBorder="1" applyAlignment="1" applyProtection="1">
      <alignment vertical="center"/>
      <protection locked="0"/>
    </xf>
    <xf numFmtId="2" fontId="15" fillId="0" borderId="21" xfId="2" applyNumberFormat="1" applyFont="1" applyBorder="1" applyAlignment="1" applyProtection="1">
      <alignment vertical="center"/>
      <protection locked="0"/>
    </xf>
    <xf numFmtId="0" fontId="14" fillId="0" borderId="84" xfId="2" applyFont="1" applyBorder="1" applyAlignment="1">
      <alignment horizontal="center"/>
    </xf>
    <xf numFmtId="0" fontId="14" fillId="0" borderId="113" xfId="2" applyFont="1" applyBorder="1" applyAlignment="1">
      <alignment horizontal="center"/>
    </xf>
    <xf numFmtId="0" fontId="15" fillId="0" borderId="116" xfId="2" applyFont="1" applyBorder="1" applyAlignment="1" applyProtection="1">
      <alignment vertical="center"/>
      <protection locked="0"/>
    </xf>
    <xf numFmtId="0" fontId="15" fillId="0" borderId="117" xfId="2" applyFont="1" applyBorder="1" applyAlignment="1" applyProtection="1">
      <alignment vertical="center"/>
      <protection locked="0"/>
    </xf>
    <xf numFmtId="1" fontId="15" fillId="0" borderId="115" xfId="2" applyNumberFormat="1" applyFont="1" applyBorder="1" applyAlignment="1" applyProtection="1">
      <alignment horizontal="center" vertical="center"/>
      <protection locked="0"/>
    </xf>
    <xf numFmtId="0" fontId="22" fillId="0" borderId="118" xfId="2" applyFont="1" applyBorder="1" applyAlignment="1" applyProtection="1">
      <alignment horizontal="left"/>
      <protection locked="0"/>
    </xf>
    <xf numFmtId="0" fontId="22" fillId="2" borderId="9" xfId="2" applyFont="1" applyFill="1" applyBorder="1" applyProtection="1">
      <protection locked="0"/>
    </xf>
    <xf numFmtId="0" fontId="22" fillId="2" borderId="10" xfId="2" applyFont="1" applyFill="1" applyBorder="1" applyProtection="1">
      <protection locked="0"/>
    </xf>
    <xf numFmtId="0" fontId="22" fillId="2" borderId="31" xfId="2" applyFont="1" applyFill="1" applyBorder="1" applyProtection="1">
      <protection locked="0"/>
    </xf>
    <xf numFmtId="0" fontId="22" fillId="2" borderId="36" xfId="2" applyFont="1" applyFill="1" applyBorder="1" applyAlignment="1" applyProtection="1">
      <alignment horizontal="center"/>
      <protection locked="0"/>
    </xf>
    <xf numFmtId="164" fontId="22" fillId="2" borderId="31" xfId="2" applyNumberFormat="1" applyFont="1" applyFill="1" applyBorder="1" applyAlignment="1" applyProtection="1">
      <alignment horizontal="center"/>
    </xf>
    <xf numFmtId="0" fontId="22" fillId="2" borderId="7" xfId="2" applyFont="1" applyFill="1" applyBorder="1" applyProtection="1">
      <protection locked="0"/>
    </xf>
    <xf numFmtId="0" fontId="22" fillId="2" borderId="0" xfId="2" applyFont="1" applyFill="1" applyBorder="1" applyProtection="1">
      <protection locked="0"/>
    </xf>
    <xf numFmtId="0" fontId="22" fillId="2" borderId="8" xfId="2" applyFont="1" applyFill="1" applyBorder="1" applyProtection="1">
      <protection locked="0"/>
    </xf>
    <xf numFmtId="0" fontId="22" fillId="2" borderId="22" xfId="2" applyFont="1" applyFill="1" applyBorder="1" applyAlignment="1" applyProtection="1">
      <alignment horizontal="center"/>
      <protection locked="0"/>
    </xf>
    <xf numFmtId="164" fontId="22" fillId="2" borderId="8" xfId="2" applyNumberFormat="1" applyFont="1" applyFill="1" applyBorder="1" applyAlignment="1" applyProtection="1">
      <alignment horizontal="center"/>
    </xf>
    <xf numFmtId="9" fontId="13" fillId="0" borderId="9" xfId="2" applyNumberFormat="1" applyFont="1" applyBorder="1" applyAlignment="1" applyProtection="1">
      <alignment horizontal="center"/>
      <protection locked="0"/>
    </xf>
    <xf numFmtId="0" fontId="13" fillId="0" borderId="11" xfId="2" applyFont="1" applyBorder="1" applyProtection="1">
      <protection locked="0"/>
    </xf>
    <xf numFmtId="0" fontId="0" fillId="0" borderId="119" xfId="0" applyBorder="1"/>
    <xf numFmtId="0" fontId="0" fillId="0" borderId="120" xfId="0" applyBorder="1"/>
    <xf numFmtId="0" fontId="13" fillId="0" borderId="0" xfId="0" applyFont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3" fillId="0" borderId="16" xfId="0" applyFont="1" applyBorder="1" applyProtection="1">
      <protection locked="0"/>
    </xf>
    <xf numFmtId="9" fontId="13" fillId="0" borderId="9" xfId="0" applyNumberFormat="1" applyFont="1" applyBorder="1" applyAlignment="1" applyProtection="1">
      <alignment horizontal="center"/>
      <protection locked="0"/>
    </xf>
    <xf numFmtId="0" fontId="15" fillId="0" borderId="66" xfId="0" applyFont="1" applyBorder="1" applyProtection="1">
      <protection locked="0"/>
    </xf>
    <xf numFmtId="0" fontId="15" fillId="0" borderId="17" xfId="0" applyFont="1" applyBorder="1" applyAlignment="1" applyProtection="1">
      <alignment horizontal="center" vertical="center"/>
    </xf>
    <xf numFmtId="1" fontId="15" fillId="0" borderId="15" xfId="0" applyNumberFormat="1" applyFont="1" applyBorder="1" applyAlignment="1" applyProtection="1">
      <alignment horizontal="center" vertical="center"/>
    </xf>
    <xf numFmtId="0" fontId="13" fillId="0" borderId="15" xfId="0" applyFont="1" applyBorder="1" applyProtection="1">
      <protection locked="0"/>
    </xf>
    <xf numFmtId="0" fontId="13" fillId="0" borderId="11" xfId="0" applyFont="1" applyBorder="1" applyProtection="1">
      <protection locked="0"/>
    </xf>
    <xf numFmtId="0" fontId="15" fillId="0" borderId="112" xfId="0" applyFont="1" applyBorder="1" applyProtection="1">
      <protection locked="0"/>
    </xf>
    <xf numFmtId="165" fontId="15" fillId="0" borderId="15" xfId="0" applyNumberFormat="1" applyFont="1" applyBorder="1" applyAlignment="1" applyProtection="1">
      <alignment horizontal="center" vertical="center"/>
      <protection locked="0"/>
    </xf>
    <xf numFmtId="0" fontId="15" fillId="0" borderId="110" xfId="2" applyFont="1" applyBorder="1" applyAlignment="1" applyProtection="1">
      <alignment horizontal="center" vertical="top"/>
      <protection locked="0"/>
    </xf>
    <xf numFmtId="0" fontId="17" fillId="0" borderId="71" xfId="2" applyFont="1" applyBorder="1"/>
    <xf numFmtId="0" fontId="15" fillId="0" borderId="90" xfId="2" applyFont="1" applyBorder="1" applyAlignment="1">
      <alignment horizontal="center"/>
    </xf>
    <xf numFmtId="0" fontId="15" fillId="0" borderId="121" xfId="2" applyFont="1" applyBorder="1" applyAlignment="1">
      <alignment horizontal="center"/>
    </xf>
    <xf numFmtId="0" fontId="15" fillId="0" borderId="122" xfId="2" applyFont="1" applyBorder="1" applyAlignment="1">
      <alignment horizontal="center"/>
    </xf>
    <xf numFmtId="0" fontId="15" fillId="0" borderId="123" xfId="2" applyFont="1" applyBorder="1" applyAlignment="1" applyProtection="1">
      <alignment horizontal="center" vertical="top"/>
      <protection locked="0"/>
    </xf>
    <xf numFmtId="0" fontId="15" fillId="0" borderId="59" xfId="0" applyFont="1" applyBorder="1" applyProtection="1">
      <protection locked="0"/>
    </xf>
    <xf numFmtId="0" fontId="14" fillId="0" borderId="125" xfId="2" applyFont="1" applyBorder="1" applyAlignment="1">
      <alignment horizontal="center"/>
    </xf>
    <xf numFmtId="0" fontId="13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Protection="1">
      <protection locked="0"/>
    </xf>
    <xf numFmtId="1" fontId="15" fillId="0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left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 vertical="center"/>
      <protection locked="0"/>
    </xf>
    <xf numFmtId="0" fontId="15" fillId="0" borderId="11" xfId="0" applyFont="1" applyBorder="1" applyProtection="1">
      <protection locked="0"/>
    </xf>
    <xf numFmtId="0" fontId="15" fillId="0" borderId="13" xfId="0" applyFont="1" applyBorder="1" applyProtection="1">
      <protection locked="0"/>
    </xf>
    <xf numFmtId="0" fontId="15" fillId="0" borderId="17" xfId="0" applyFont="1" applyBorder="1" applyAlignment="1" applyProtection="1">
      <alignment horizontal="center" vertical="top"/>
      <protection locked="0"/>
    </xf>
    <xf numFmtId="0" fontId="15" fillId="0" borderId="17" xfId="0" applyFont="1" applyFill="1" applyBorder="1" applyAlignment="1" applyProtection="1">
      <alignment horizontal="center" vertical="top"/>
      <protection locked="0"/>
    </xf>
    <xf numFmtId="0" fontId="15" fillId="0" borderId="9" xfId="0" applyFont="1" applyBorder="1" applyAlignment="1" applyProtection="1">
      <alignment vertical="top"/>
      <protection locked="0"/>
    </xf>
    <xf numFmtId="0" fontId="15" fillId="0" borderId="31" xfId="0" applyFont="1" applyBorder="1" applyAlignment="1" applyProtection="1">
      <alignment vertical="top"/>
      <protection locked="0"/>
    </xf>
    <xf numFmtId="0" fontId="15" fillId="0" borderId="31" xfId="0" applyFont="1" applyBorder="1" applyAlignment="1" applyProtection="1">
      <alignment horizontal="center" vertical="top"/>
      <protection locked="0"/>
    </xf>
    <xf numFmtId="0" fontId="15" fillId="0" borderId="9" xfId="0" applyFont="1" applyFill="1" applyBorder="1" applyAlignment="1" applyProtection="1">
      <alignment vertical="top"/>
      <protection locked="0"/>
    </xf>
    <xf numFmtId="0" fontId="15" fillId="0" borderId="10" xfId="0" applyFont="1" applyFill="1" applyBorder="1" applyAlignment="1" applyProtection="1">
      <alignment vertical="top"/>
      <protection locked="0"/>
    </xf>
    <xf numFmtId="0" fontId="15" fillId="0" borderId="31" xfId="0" applyFont="1" applyFill="1" applyBorder="1" applyAlignment="1" applyProtection="1">
      <alignment vertical="top"/>
      <protection locked="0"/>
    </xf>
    <xf numFmtId="0" fontId="15" fillId="0" borderId="33" xfId="0" applyFont="1" applyFill="1" applyBorder="1" applyAlignment="1" applyProtection="1">
      <alignment horizontal="center" vertical="top"/>
      <protection locked="0"/>
    </xf>
    <xf numFmtId="0" fontId="15" fillId="0" borderId="19" xfId="0" applyFont="1" applyFill="1" applyBorder="1" applyAlignment="1" applyProtection="1">
      <alignment horizontal="center" vertical="top"/>
      <protection locked="0"/>
    </xf>
    <xf numFmtId="0" fontId="15" fillId="0" borderId="27" xfId="0" applyFont="1" applyBorder="1" applyAlignment="1" applyProtection="1">
      <alignment vertical="top"/>
      <protection locked="0"/>
    </xf>
    <xf numFmtId="0" fontId="15" fillId="0" borderId="28" xfId="0" applyFont="1" applyBorder="1" applyAlignment="1" applyProtection="1">
      <alignment vertical="top"/>
      <protection locked="0"/>
    </xf>
    <xf numFmtId="1" fontId="15" fillId="0" borderId="25" xfId="0" applyNumberFormat="1" applyFont="1" applyFill="1" applyBorder="1" applyAlignment="1" applyProtection="1">
      <alignment horizontal="center" vertical="top"/>
      <protection locked="0"/>
    </xf>
    <xf numFmtId="0" fontId="15" fillId="0" borderId="32" xfId="0" applyFont="1" applyBorder="1" applyAlignment="1" applyProtection="1">
      <alignment vertical="top"/>
      <protection locked="0"/>
    </xf>
    <xf numFmtId="0" fontId="15" fillId="0" borderId="18" xfId="0" applyFont="1" applyFill="1" applyBorder="1" applyAlignment="1" applyProtection="1">
      <alignment horizontal="center" vertical="top"/>
      <protection locked="0"/>
    </xf>
    <xf numFmtId="0" fontId="15" fillId="0" borderId="29" xfId="0" applyFont="1" applyFill="1" applyBorder="1" applyAlignment="1" applyProtection="1">
      <alignment horizontal="center" vertical="top"/>
      <protection locked="0"/>
    </xf>
    <xf numFmtId="0" fontId="15" fillId="0" borderId="29" xfId="0" applyFont="1" applyFill="1" applyBorder="1" applyAlignment="1" applyProtection="1">
      <alignment vertical="top"/>
      <protection locked="0"/>
    </xf>
    <xf numFmtId="0" fontId="15" fillId="0" borderId="30" xfId="0" applyFont="1" applyFill="1" applyBorder="1" applyAlignment="1" applyProtection="1">
      <alignment vertical="top"/>
      <protection locked="0"/>
    </xf>
    <xf numFmtId="1" fontId="15" fillId="0" borderId="18" xfId="0" applyNumberFormat="1" applyFont="1" applyFill="1" applyBorder="1" applyAlignment="1" applyProtection="1">
      <alignment horizontal="center" vertical="top"/>
      <protection locked="0"/>
    </xf>
    <xf numFmtId="0" fontId="15" fillId="0" borderId="29" xfId="0" applyFont="1" applyBorder="1" applyAlignment="1" applyProtection="1">
      <alignment vertical="top"/>
      <protection locked="0"/>
    </xf>
    <xf numFmtId="0" fontId="15" fillId="0" borderId="34" xfId="0" applyFont="1" applyBorder="1" applyAlignment="1" applyProtection="1">
      <alignment vertical="top"/>
      <protection locked="0"/>
    </xf>
    <xf numFmtId="0" fontId="15" fillId="0" borderId="30" xfId="0" applyFont="1" applyBorder="1" applyAlignment="1" applyProtection="1">
      <alignment vertical="top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Alignment="1" applyProtection="1">
      <alignment horizontal="center"/>
      <protection locked="0"/>
    </xf>
    <xf numFmtId="0" fontId="15" fillId="0" borderId="6" xfId="0" applyFont="1" applyBorder="1" applyProtection="1">
      <protection locked="0"/>
    </xf>
    <xf numFmtId="0" fontId="15" fillId="0" borderId="45" xfId="0" applyFont="1" applyBorder="1" applyAlignment="1" applyProtection="1">
      <alignment horizontal="center"/>
      <protection locked="0"/>
    </xf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100" xfId="0" applyFont="1" applyBorder="1" applyAlignment="1">
      <alignment horizontal="center"/>
    </xf>
    <xf numFmtId="0" fontId="17" fillId="0" borderId="46" xfId="0" applyFont="1" applyBorder="1"/>
    <xf numFmtId="0" fontId="15" fillId="0" borderId="70" xfId="0" applyFont="1" applyBorder="1" applyAlignment="1">
      <alignment horizontal="center"/>
    </xf>
    <xf numFmtId="0" fontId="15" fillId="0" borderId="61" xfId="0" applyFont="1" applyBorder="1" applyAlignment="1">
      <alignment horizontal="center"/>
    </xf>
    <xf numFmtId="0" fontId="15" fillId="0" borderId="81" xfId="0" applyFont="1" applyBorder="1" applyAlignment="1">
      <alignment horizontal="center"/>
    </xf>
    <xf numFmtId="0" fontId="17" fillId="0" borderId="0" xfId="0" applyFont="1" applyBorder="1"/>
    <xf numFmtId="0" fontId="17" fillId="0" borderId="0" xfId="0" applyFont="1"/>
    <xf numFmtId="0" fontId="15" fillId="0" borderId="72" xfId="0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0" fontId="15" fillId="0" borderId="73" xfId="0" applyFont="1" applyBorder="1" applyAlignment="1">
      <alignment horizontal="center"/>
    </xf>
    <xf numFmtId="0" fontId="15" fillId="0" borderId="35" xfId="0" applyFont="1" applyBorder="1" applyAlignment="1" applyProtection="1">
      <alignment horizontal="center" vertical="top"/>
      <protection locked="0"/>
    </xf>
    <xf numFmtId="0" fontId="15" fillId="0" borderId="93" xfId="0" applyFont="1" applyBorder="1" applyAlignment="1">
      <alignment horizontal="center"/>
    </xf>
    <xf numFmtId="0" fontId="15" fillId="0" borderId="92" xfId="0" applyFont="1" applyBorder="1" applyAlignment="1">
      <alignment horizontal="center"/>
    </xf>
    <xf numFmtId="0" fontId="15" fillId="0" borderId="75" xfId="0" applyFont="1" applyBorder="1" applyAlignment="1">
      <alignment horizontal="center"/>
    </xf>
    <xf numFmtId="0" fontId="15" fillId="0" borderId="88" xfId="0" applyFont="1" applyFill="1" applyBorder="1" applyAlignment="1" applyProtection="1">
      <alignment vertical="top"/>
      <protection locked="0"/>
    </xf>
    <xf numFmtId="0" fontId="15" fillId="0" borderId="42" xfId="0" applyFont="1" applyBorder="1" applyProtection="1">
      <protection locked="0"/>
    </xf>
    <xf numFmtId="0" fontId="15" fillId="0" borderId="49" xfId="0" applyFont="1" applyBorder="1" applyProtection="1">
      <protection locked="0"/>
    </xf>
    <xf numFmtId="0" fontId="15" fillId="0" borderId="94" xfId="0" applyFont="1" applyBorder="1" applyAlignment="1">
      <alignment horizontal="center"/>
    </xf>
    <xf numFmtId="0" fontId="15" fillId="0" borderId="63" xfId="0" applyFont="1" applyBorder="1" applyAlignment="1">
      <alignment horizontal="center"/>
    </xf>
    <xf numFmtId="0" fontId="15" fillId="0" borderId="76" xfId="0" applyFont="1" applyBorder="1" applyAlignment="1">
      <alignment horizontal="center"/>
    </xf>
    <xf numFmtId="0" fontId="15" fillId="0" borderId="19" xfId="0" applyFont="1" applyFill="1" applyBorder="1" applyAlignment="1" applyProtection="1">
      <alignment vertical="top"/>
      <protection locked="0"/>
    </xf>
    <xf numFmtId="0" fontId="15" fillId="0" borderId="62" xfId="0" applyFont="1" applyBorder="1" applyProtection="1">
      <protection locked="0"/>
    </xf>
    <xf numFmtId="0" fontId="15" fillId="0" borderId="65" xfId="0" applyFont="1" applyBorder="1" applyProtection="1">
      <protection locked="0"/>
    </xf>
    <xf numFmtId="0" fontId="15" fillId="0" borderId="35" xfId="0" applyFont="1" applyFill="1" applyBorder="1" applyAlignment="1" applyProtection="1">
      <alignment horizontal="center" vertical="top"/>
      <protection locked="0"/>
    </xf>
    <xf numFmtId="1" fontId="15" fillId="0" borderId="95" xfId="0" applyNumberFormat="1" applyFont="1" applyFill="1" applyBorder="1" applyAlignment="1" applyProtection="1">
      <alignment horizontal="center" vertical="top"/>
      <protection locked="0"/>
    </xf>
    <xf numFmtId="0" fontId="15" fillId="0" borderId="84" xfId="0" applyFont="1" applyBorder="1" applyAlignment="1" applyProtection="1">
      <alignment horizontal="center"/>
      <protection locked="0"/>
    </xf>
    <xf numFmtId="0" fontId="15" fillId="0" borderId="89" xfId="0" applyFont="1" applyFill="1" applyBorder="1" applyAlignment="1" applyProtection="1">
      <alignment horizontal="center" vertical="top"/>
      <protection locked="0"/>
    </xf>
    <xf numFmtId="0" fontId="15" fillId="0" borderId="20" xfId="0" applyFont="1" applyFill="1" applyBorder="1" applyAlignment="1" applyProtection="1">
      <alignment horizontal="center" vertical="top"/>
      <protection locked="0"/>
    </xf>
    <xf numFmtId="0" fontId="15" fillId="0" borderId="27" xfId="0" applyFont="1" applyFill="1" applyBorder="1" applyAlignment="1" applyProtection="1">
      <alignment vertical="top"/>
      <protection locked="0"/>
    </xf>
    <xf numFmtId="1" fontId="15" fillId="0" borderId="33" xfId="0" applyNumberFormat="1" applyFont="1" applyFill="1" applyBorder="1" applyAlignment="1" applyProtection="1">
      <alignment horizontal="center" vertical="top"/>
      <protection locked="0"/>
    </xf>
    <xf numFmtId="0" fontId="15" fillId="0" borderId="90" xfId="0" applyFont="1" applyBorder="1" applyProtection="1">
      <protection locked="0"/>
    </xf>
    <xf numFmtId="0" fontId="15" fillId="0" borderId="83" xfId="0" applyFont="1" applyFill="1" applyBorder="1" applyAlignment="1" applyProtection="1">
      <alignment vertical="top"/>
      <protection locked="0"/>
    </xf>
    <xf numFmtId="0" fontId="15" fillId="0" borderId="79" xfId="0" applyFont="1" applyFill="1" applyBorder="1" applyAlignment="1" applyProtection="1">
      <alignment vertical="top"/>
      <protection locked="0"/>
    </xf>
    <xf numFmtId="0" fontId="15" fillId="0" borderId="32" xfId="0" applyFont="1" applyFill="1" applyBorder="1" applyAlignment="1" applyProtection="1">
      <alignment vertical="top"/>
      <protection locked="0"/>
    </xf>
    <xf numFmtId="0" fontId="15" fillId="0" borderId="28" xfId="0" applyFont="1" applyFill="1" applyBorder="1" applyAlignment="1" applyProtection="1">
      <alignment vertical="top"/>
      <protection locked="0"/>
    </xf>
    <xf numFmtId="0" fontId="15" fillId="0" borderId="77" xfId="0" applyFont="1" applyFill="1" applyBorder="1" applyAlignment="1" applyProtection="1">
      <alignment vertical="top"/>
      <protection locked="0"/>
    </xf>
    <xf numFmtId="0" fontId="15" fillId="0" borderId="64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15" fillId="0" borderId="14" xfId="0" applyFont="1" applyBorder="1" applyProtection="1">
      <protection locked="0"/>
    </xf>
    <xf numFmtId="0" fontId="15" fillId="0" borderId="2" xfId="0" applyFont="1" applyBorder="1" applyProtection="1">
      <protection locked="0"/>
    </xf>
    <xf numFmtId="0" fontId="13" fillId="0" borderId="3" xfId="0" applyFont="1" applyBorder="1" applyAlignment="1" applyProtection="1">
      <alignment horizontal="centerContinuous"/>
      <protection locked="0"/>
    </xf>
    <xf numFmtId="0" fontId="15" fillId="0" borderId="13" xfId="0" applyFont="1" applyBorder="1" applyAlignment="1" applyProtection="1">
      <alignment horizontal="centerContinuous"/>
      <protection locked="0"/>
    </xf>
    <xf numFmtId="0" fontId="15" fillId="0" borderId="7" xfId="0" applyFont="1" applyBorder="1" applyProtection="1">
      <protection locked="0"/>
    </xf>
    <xf numFmtId="0" fontId="15" fillId="0" borderId="8" xfId="0" applyFont="1" applyBorder="1" applyProtection="1">
      <protection locked="0"/>
    </xf>
    <xf numFmtId="0" fontId="15" fillId="0" borderId="22" xfId="0" applyFont="1" applyBorder="1" applyAlignment="1" applyProtection="1">
      <alignment horizontal="center"/>
      <protection locked="0"/>
    </xf>
    <xf numFmtId="0" fontId="15" fillId="0" borderId="4" xfId="0" applyFont="1" applyBorder="1" applyProtection="1">
      <protection locked="0"/>
    </xf>
    <xf numFmtId="0" fontId="15" fillId="0" borderId="5" xfId="0" applyFont="1" applyBorder="1" applyProtection="1"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19" xfId="0" applyFont="1" applyBorder="1" applyProtection="1">
      <protection locked="0"/>
    </xf>
    <xf numFmtId="0" fontId="15" fillId="0" borderId="20" xfId="0" applyFont="1" applyBorder="1" applyProtection="1">
      <protection locked="0"/>
    </xf>
    <xf numFmtId="0" fontId="15" fillId="0" borderId="21" xfId="0" applyFont="1" applyBorder="1" applyProtection="1">
      <protection locked="0"/>
    </xf>
    <xf numFmtId="0" fontId="15" fillId="0" borderId="24" xfId="0" applyFont="1" applyBorder="1" applyAlignment="1" applyProtection="1">
      <alignment horizontal="center"/>
      <protection locked="0"/>
    </xf>
    <xf numFmtId="0" fontId="15" fillId="0" borderId="21" xfId="0" applyFont="1" applyBorder="1" applyAlignment="1" applyProtection="1">
      <alignment horizontal="center"/>
    </xf>
    <xf numFmtId="164" fontId="15" fillId="0" borderId="21" xfId="0" applyNumberFormat="1" applyFont="1" applyBorder="1" applyAlignment="1" applyProtection="1">
      <alignment horizontal="center"/>
    </xf>
    <xf numFmtId="0" fontId="15" fillId="0" borderId="5" xfId="0" applyFont="1" applyBorder="1" applyAlignment="1" applyProtection="1">
      <alignment horizontal="center"/>
    </xf>
    <xf numFmtId="0" fontId="15" fillId="0" borderId="40" xfId="0" applyFont="1" applyBorder="1" applyAlignment="1" applyProtection="1">
      <alignment horizontal="center"/>
      <protection locked="0"/>
    </xf>
    <xf numFmtId="164" fontId="15" fillId="0" borderId="5" xfId="0" applyNumberFormat="1" applyFont="1" applyBorder="1" applyAlignment="1" applyProtection="1">
      <alignment horizontal="center"/>
    </xf>
    <xf numFmtId="164" fontId="15" fillId="0" borderId="0" xfId="0" applyNumberFormat="1" applyFont="1" applyProtection="1">
      <protection locked="0"/>
    </xf>
    <xf numFmtId="0" fontId="15" fillId="0" borderId="9" xfId="0" applyFont="1" applyBorder="1" applyProtection="1">
      <protection locked="0"/>
    </xf>
    <xf numFmtId="0" fontId="15" fillId="0" borderId="10" xfId="0" applyFont="1" applyBorder="1" applyProtection="1">
      <protection locked="0"/>
    </xf>
    <xf numFmtId="0" fontId="15" fillId="0" borderId="31" xfId="0" applyFont="1" applyBorder="1" applyProtection="1">
      <protection locked="0"/>
    </xf>
    <xf numFmtId="0" fontId="15" fillId="0" borderId="36" xfId="0" applyFont="1" applyBorder="1" applyAlignment="1" applyProtection="1">
      <alignment horizontal="center"/>
      <protection locked="0"/>
    </xf>
    <xf numFmtId="164" fontId="15" fillId="0" borderId="31" xfId="0" applyNumberFormat="1" applyFont="1" applyBorder="1" applyAlignment="1" applyProtection="1">
      <alignment horizontal="center"/>
    </xf>
    <xf numFmtId="0" fontId="15" fillId="0" borderId="38" xfId="0" applyFont="1" applyBorder="1" applyAlignment="1" applyProtection="1">
      <alignment horizontal="center" vertical="center"/>
      <protection locked="0"/>
    </xf>
    <xf numFmtId="0" fontId="15" fillId="0" borderId="38" xfId="0" applyFont="1" applyBorder="1" applyAlignment="1" applyProtection="1">
      <alignment horizontal="center"/>
      <protection locked="0"/>
    </xf>
    <xf numFmtId="0" fontId="15" fillId="0" borderId="41" xfId="0" applyFont="1" applyBorder="1" applyAlignment="1" applyProtection="1">
      <alignment horizontal="center"/>
      <protection locked="0"/>
    </xf>
    <xf numFmtId="0" fontId="19" fillId="0" borderId="0" xfId="0" applyFont="1" applyProtection="1">
      <protection locked="0"/>
    </xf>
    <xf numFmtId="2" fontId="15" fillId="0" borderId="25" xfId="2" applyNumberFormat="1" applyFont="1" applyBorder="1" applyAlignment="1" applyProtection="1">
      <alignment horizontal="center" vertical="center"/>
      <protection locked="0"/>
    </xf>
    <xf numFmtId="0" fontId="15" fillId="0" borderId="115" xfId="2" applyFont="1" applyBorder="1" applyAlignment="1" applyProtection="1">
      <alignment horizontal="center" vertical="center"/>
      <protection locked="0"/>
    </xf>
    <xf numFmtId="0" fontId="19" fillId="0" borderId="0" xfId="0" applyFont="1" applyFill="1" applyBorder="1" applyAlignment="1" applyProtection="1">
      <alignment horizontal="left"/>
      <protection locked="0"/>
    </xf>
    <xf numFmtId="0" fontId="14" fillId="0" borderId="100" xfId="2" applyFont="1" applyBorder="1" applyAlignment="1">
      <alignment horizontal="center"/>
    </xf>
    <xf numFmtId="2" fontId="15" fillId="0" borderId="34" xfId="2" applyNumberFormat="1" applyFont="1" applyBorder="1" applyAlignment="1" applyProtection="1">
      <alignment vertical="center"/>
      <protection locked="0"/>
    </xf>
    <xf numFmtId="2" fontId="15" fillId="0" borderId="91" xfId="2" applyNumberFormat="1" applyFont="1" applyBorder="1" applyAlignment="1" applyProtection="1">
      <alignment vertical="center"/>
      <protection locked="0"/>
    </xf>
    <xf numFmtId="2" fontId="15" fillId="0" borderId="127" xfId="2" applyNumberFormat="1" applyFont="1" applyBorder="1" applyAlignment="1" applyProtection="1">
      <alignment vertical="center"/>
      <protection locked="0"/>
    </xf>
    <xf numFmtId="0" fontId="14" fillId="0" borderId="124" xfId="2" applyFont="1" applyBorder="1" applyAlignment="1">
      <alignment horizontal="center" wrapText="1"/>
    </xf>
    <xf numFmtId="0" fontId="15" fillId="0" borderId="121" xfId="2" applyFont="1" applyBorder="1" applyAlignment="1">
      <alignment horizontal="left"/>
    </xf>
    <xf numFmtId="0" fontId="15" fillId="0" borderId="114" xfId="2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4" fillId="0" borderId="21" xfId="0" applyFont="1" applyBorder="1" applyAlignment="1" applyProtection="1">
      <alignment horizontal="center"/>
    </xf>
    <xf numFmtId="0" fontId="13" fillId="0" borderId="129" xfId="0" applyFont="1" applyBorder="1" applyProtection="1">
      <protection locked="0"/>
    </xf>
    <xf numFmtId="0" fontId="15" fillId="0" borderId="9" xfId="0" applyFont="1" applyFill="1" applyBorder="1" applyProtection="1">
      <protection locked="0"/>
    </xf>
    <xf numFmtId="0" fontId="15" fillId="0" borderId="10" xfId="0" applyFont="1" applyFill="1" applyBorder="1" applyProtection="1">
      <protection locked="0"/>
    </xf>
    <xf numFmtId="0" fontId="15" fillId="0" borderId="31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center"/>
      <protection locked="0"/>
    </xf>
    <xf numFmtId="164" fontId="15" fillId="0" borderId="31" xfId="0" applyNumberFormat="1" applyFont="1" applyFill="1" applyBorder="1" applyAlignment="1" applyProtection="1">
      <alignment horizontal="center"/>
    </xf>
    <xf numFmtId="0" fontId="15" fillId="0" borderId="7" xfId="0" applyFont="1" applyFill="1" applyBorder="1" applyProtection="1">
      <protection locked="0"/>
    </xf>
    <xf numFmtId="0" fontId="15" fillId="0" borderId="8" xfId="0" applyFont="1" applyFill="1" applyBorder="1" applyProtection="1">
      <protection locked="0"/>
    </xf>
    <xf numFmtId="0" fontId="15" fillId="0" borderId="22" xfId="0" applyFont="1" applyFill="1" applyBorder="1" applyAlignment="1" applyProtection="1">
      <alignment horizontal="center"/>
      <protection locked="0"/>
    </xf>
    <xf numFmtId="164" fontId="15" fillId="0" borderId="8" xfId="0" applyNumberFormat="1" applyFont="1" applyFill="1" applyBorder="1" applyAlignment="1" applyProtection="1">
      <alignment horizontal="center"/>
    </xf>
    <xf numFmtId="0" fontId="15" fillId="0" borderId="105" xfId="2" applyFont="1" applyBorder="1" applyAlignment="1" applyProtection="1">
      <alignment vertical="center"/>
      <protection locked="0"/>
    </xf>
    <xf numFmtId="0" fontId="15" fillId="0" borderId="62" xfId="2" applyFont="1" applyBorder="1" applyAlignment="1" applyProtection="1">
      <alignment vertical="center"/>
      <protection locked="0"/>
    </xf>
    <xf numFmtId="0" fontId="15" fillId="0" borderId="65" xfId="2" applyFont="1" applyBorder="1" applyAlignment="1" applyProtection="1">
      <alignment vertical="center"/>
      <protection locked="0"/>
    </xf>
    <xf numFmtId="0" fontId="14" fillId="0" borderId="130" xfId="2" applyFont="1" applyBorder="1" applyAlignment="1">
      <alignment horizontal="center"/>
    </xf>
    <xf numFmtId="0" fontId="15" fillId="0" borderId="131" xfId="2" applyFont="1" applyBorder="1" applyAlignment="1" applyProtection="1">
      <alignment horizontal="center" vertical="center"/>
      <protection locked="0"/>
    </xf>
    <xf numFmtId="0" fontId="15" fillId="0" borderId="132" xfId="2" applyFont="1" applyBorder="1" applyAlignment="1" applyProtection="1">
      <alignment horizontal="center" vertical="center"/>
      <protection locked="0"/>
    </xf>
    <xf numFmtId="0" fontId="15" fillId="0" borderId="88" xfId="2" applyFont="1" applyBorder="1" applyAlignment="1" applyProtection="1">
      <alignment vertical="center"/>
      <protection locked="0"/>
    </xf>
    <xf numFmtId="0" fontId="15" fillId="0" borderId="75" xfId="2" applyFont="1" applyBorder="1" applyAlignment="1" applyProtection="1">
      <alignment vertical="center"/>
      <protection locked="0"/>
    </xf>
    <xf numFmtId="1" fontId="15" fillId="0" borderId="132" xfId="2" applyNumberFormat="1" applyFont="1" applyBorder="1" applyAlignment="1" applyProtection="1">
      <alignment horizontal="center" vertical="center"/>
      <protection locked="0"/>
    </xf>
    <xf numFmtId="0" fontId="14" fillId="0" borderId="92" xfId="2" applyFont="1" applyBorder="1" applyAlignment="1">
      <alignment horizontal="center" vertical="center"/>
    </xf>
    <xf numFmtId="0" fontId="14" fillId="0" borderId="68" xfId="2" applyFont="1" applyBorder="1" applyAlignment="1">
      <alignment horizontal="center" vertical="center"/>
    </xf>
    <xf numFmtId="0" fontId="14" fillId="0" borderId="133" xfId="2" applyFont="1" applyBorder="1" applyAlignment="1">
      <alignment horizontal="center" vertical="center"/>
    </xf>
    <xf numFmtId="0" fontId="15" fillId="0" borderId="134" xfId="2" applyFont="1" applyBorder="1" applyAlignment="1" applyProtection="1">
      <alignment vertical="center"/>
      <protection locked="0"/>
    </xf>
    <xf numFmtId="0" fontId="15" fillId="0" borderId="133" xfId="2" applyFont="1" applyBorder="1" applyAlignment="1" applyProtection="1">
      <alignment vertical="center"/>
      <protection locked="0"/>
    </xf>
    <xf numFmtId="0" fontId="15" fillId="0" borderId="126" xfId="2" applyFont="1" applyBorder="1" applyAlignment="1" applyProtection="1">
      <alignment horizontal="left" vertical="center"/>
      <protection locked="0"/>
    </xf>
    <xf numFmtId="0" fontId="15" fillId="0" borderId="85" xfId="2" applyFont="1" applyBorder="1" applyAlignment="1" applyProtection="1">
      <alignment horizontal="left" vertical="center"/>
      <protection locked="0"/>
    </xf>
    <xf numFmtId="0" fontId="13" fillId="0" borderId="69" xfId="2" applyFont="1" applyBorder="1" applyAlignment="1" applyProtection="1">
      <alignment horizontal="center" vertical="center"/>
      <protection locked="0"/>
    </xf>
    <xf numFmtId="0" fontId="13" fillId="0" borderId="48" xfId="2" applyFont="1" applyBorder="1" applyAlignment="1" applyProtection="1">
      <alignment horizontal="center" vertical="center"/>
      <protection locked="0"/>
    </xf>
    <xf numFmtId="0" fontId="13" fillId="0" borderId="59" xfId="2" applyFont="1" applyBorder="1" applyAlignment="1" applyProtection="1">
      <alignment horizontal="center" vertical="center"/>
      <protection locked="0"/>
    </xf>
    <xf numFmtId="0" fontId="13" fillId="0" borderId="46" xfId="2" applyFont="1" applyBorder="1" applyAlignment="1" applyProtection="1">
      <alignment horizontal="center" vertical="center"/>
      <protection locked="0"/>
    </xf>
    <xf numFmtId="0" fontId="13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5" xfId="0" applyFont="1" applyBorder="1" applyAlignment="1" applyProtection="1">
      <alignment horizontal="center" vertical="center"/>
      <protection locked="0"/>
    </xf>
    <xf numFmtId="0" fontId="13" fillId="0" borderId="109" xfId="2" applyFont="1" applyBorder="1" applyAlignment="1" applyProtection="1">
      <alignment horizontal="center"/>
      <protection locked="0"/>
    </xf>
    <xf numFmtId="0" fontId="13" fillId="0" borderId="54" xfId="2" applyFont="1" applyBorder="1" applyAlignment="1" applyProtection="1">
      <alignment horizontal="center"/>
      <protection locked="0"/>
    </xf>
    <xf numFmtId="0" fontId="13" fillId="0" borderId="55" xfId="2" applyFont="1" applyBorder="1" applyAlignment="1" applyProtection="1">
      <alignment horizontal="center"/>
      <protection locked="0"/>
    </xf>
    <xf numFmtId="0" fontId="13" fillId="0" borderId="47" xfId="2" applyFont="1" applyBorder="1" applyAlignment="1" applyProtection="1">
      <alignment horizontal="center" vertical="center"/>
      <protection locked="0"/>
    </xf>
    <xf numFmtId="0" fontId="13" fillId="0" borderId="50" xfId="2" applyFont="1" applyBorder="1" applyAlignment="1" applyProtection="1">
      <alignment horizontal="center" vertical="center"/>
      <protection locked="0"/>
    </xf>
    <xf numFmtId="0" fontId="13" fillId="0" borderId="69" xfId="0" applyFont="1" applyFill="1" applyBorder="1" applyAlignment="1" applyProtection="1">
      <alignment horizontal="center" vertical="center" wrapText="1"/>
      <protection locked="0"/>
    </xf>
    <xf numFmtId="0" fontId="13" fillId="0" borderId="48" xfId="0" applyFont="1" applyFill="1" applyBorder="1" applyAlignment="1" applyProtection="1">
      <alignment horizontal="center" vertical="center" wrapText="1"/>
      <protection locked="0"/>
    </xf>
    <xf numFmtId="0" fontId="13" fillId="0" borderId="59" xfId="0" applyFont="1" applyFill="1" applyBorder="1" applyAlignment="1" applyProtection="1">
      <alignment horizontal="center" vertical="center" wrapText="1"/>
      <protection locked="0"/>
    </xf>
    <xf numFmtId="0" fontId="13" fillId="0" borderId="46" xfId="0" applyFont="1" applyFill="1" applyBorder="1" applyAlignment="1" applyProtection="1">
      <alignment horizontal="center" vertical="center" wrapText="1"/>
      <protection locked="0"/>
    </xf>
    <xf numFmtId="0" fontId="13" fillId="0" borderId="97" xfId="0" applyFont="1" applyFill="1" applyBorder="1" applyAlignment="1" applyProtection="1">
      <alignment horizontal="center" vertical="center" wrapText="1"/>
      <protection locked="0"/>
    </xf>
    <xf numFmtId="0" fontId="13" fillId="0" borderId="98" xfId="0" applyFont="1" applyFill="1" applyBorder="1" applyAlignment="1" applyProtection="1">
      <alignment horizontal="center" vertical="center" wrapText="1"/>
      <protection locked="0"/>
    </xf>
    <xf numFmtId="0" fontId="13" fillId="0" borderId="2" xfId="2" applyFont="1" applyBorder="1" applyAlignment="1" applyProtection="1">
      <alignment horizontal="center" vertical="center"/>
      <protection locked="0"/>
    </xf>
    <xf numFmtId="0" fontId="13" fillId="0" borderId="8" xfId="2" applyFont="1" applyBorder="1" applyAlignment="1" applyProtection="1">
      <alignment horizontal="center" vertical="center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13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wrapText="1"/>
      <protection locked="0"/>
    </xf>
    <xf numFmtId="0" fontId="13" fillId="0" borderId="49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Border="1" applyAlignment="1" applyProtection="1">
      <alignment horizontal="center" vertical="center" wrapText="1"/>
      <protection locked="0"/>
    </xf>
    <xf numFmtId="0" fontId="13" fillId="0" borderId="45" xfId="0" applyFont="1" applyFill="1" applyBorder="1" applyAlignment="1" applyProtection="1">
      <alignment horizontal="center" vertical="center" wrapText="1"/>
      <protection locked="0"/>
    </xf>
    <xf numFmtId="0" fontId="13" fillId="0" borderId="52" xfId="0" applyFont="1" applyFill="1" applyBorder="1" applyAlignment="1" applyProtection="1">
      <alignment horizontal="center" vertical="center" wrapText="1"/>
      <protection locked="0"/>
    </xf>
    <xf numFmtId="0" fontId="13" fillId="0" borderId="56" xfId="0" applyFont="1" applyFill="1" applyBorder="1" applyAlignment="1" applyProtection="1">
      <alignment horizontal="center" vertical="center"/>
      <protection locked="0"/>
    </xf>
    <xf numFmtId="0" fontId="13" fillId="0" borderId="57" xfId="0" applyFont="1" applyFill="1" applyBorder="1" applyAlignment="1" applyProtection="1">
      <alignment horizontal="center" vertical="center"/>
      <protection locked="0"/>
    </xf>
    <xf numFmtId="0" fontId="13" fillId="0" borderId="58" xfId="0" applyFont="1" applyFill="1" applyBorder="1" applyAlignment="1" applyProtection="1">
      <alignment horizontal="center" vertical="center"/>
      <protection locked="0"/>
    </xf>
    <xf numFmtId="0" fontId="13" fillId="0" borderId="47" xfId="0" applyFont="1" applyFill="1" applyBorder="1" applyAlignment="1" applyProtection="1">
      <alignment horizontal="center" vertical="center"/>
      <protection locked="0"/>
    </xf>
    <xf numFmtId="0" fontId="13" fillId="0" borderId="50" xfId="0" applyFont="1" applyFill="1" applyBorder="1" applyAlignment="1" applyProtection="1">
      <alignment horizontal="center" vertical="center"/>
      <protection locked="0"/>
    </xf>
    <xf numFmtId="0" fontId="13" fillId="0" borderId="51" xfId="0" applyFont="1" applyFill="1" applyBorder="1" applyAlignment="1" applyProtection="1">
      <alignment horizontal="center" vertical="center"/>
      <protection locked="0"/>
    </xf>
    <xf numFmtId="0" fontId="13" fillId="0" borderId="96" xfId="0" applyFont="1" applyFill="1" applyBorder="1" applyAlignment="1" applyProtection="1">
      <alignment horizontal="center" vertical="center"/>
      <protection locked="0"/>
    </xf>
    <xf numFmtId="0" fontId="13" fillId="0" borderId="42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45" xfId="0" applyFont="1" applyBorder="1" applyAlignment="1" applyProtection="1">
      <alignment horizontal="center" vertical="center"/>
      <protection locked="0"/>
    </xf>
    <xf numFmtId="0" fontId="14" fillId="0" borderId="128" xfId="2" applyFont="1" applyBorder="1" applyAlignment="1">
      <alignment horizontal="left" vertical="top" wrapText="1"/>
    </xf>
    <xf numFmtId="0" fontId="14" fillId="0" borderId="55" xfId="2" applyFont="1" applyBorder="1" applyAlignment="1">
      <alignment horizontal="left" vertical="top" wrapText="1"/>
    </xf>
    <xf numFmtId="0" fontId="15" fillId="0" borderId="87" xfId="2" applyFont="1" applyBorder="1" applyAlignment="1" applyProtection="1">
      <alignment horizontal="left" vertical="center"/>
      <protection locked="0"/>
    </xf>
    <xf numFmtId="0" fontId="15" fillId="0" borderId="0" xfId="2" applyFont="1" applyAlignment="1" applyProtection="1">
      <alignment horizontal="left" vertical="center"/>
      <protection locked="0"/>
    </xf>
    <xf numFmtId="0" fontId="15" fillId="0" borderId="2" xfId="2" applyFont="1" applyBorder="1" applyAlignment="1" applyProtection="1">
      <alignment horizontal="center" vertical="center"/>
      <protection locked="0"/>
    </xf>
    <xf numFmtId="0" fontId="15" fillId="0" borderId="5" xfId="2" applyFont="1" applyBorder="1" applyAlignment="1" applyProtection="1">
      <alignment horizontal="center" vertical="center"/>
      <protection locked="0"/>
    </xf>
    <xf numFmtId="0" fontId="15" fillId="0" borderId="62" xfId="2" applyFont="1" applyBorder="1" applyAlignment="1" applyProtection="1">
      <alignment horizontal="left" vertical="center"/>
      <protection locked="0"/>
    </xf>
    <xf numFmtId="0" fontId="15" fillId="0" borderId="65" xfId="2" applyFont="1" applyBorder="1" applyAlignment="1" applyProtection="1">
      <alignment horizontal="left" vertical="center"/>
      <protection locked="0"/>
    </xf>
    <xf numFmtId="0" fontId="15" fillId="0" borderId="105" xfId="2" applyFont="1" applyBorder="1" applyAlignment="1" applyProtection="1">
      <alignment horizontal="left" vertical="center"/>
      <protection locked="0"/>
    </xf>
    <xf numFmtId="0" fontId="15" fillId="0" borderId="106" xfId="2" applyFont="1" applyBorder="1" applyAlignment="1" applyProtection="1">
      <alignment horizontal="left" vertical="center"/>
      <protection locked="0"/>
    </xf>
    <xf numFmtId="0" fontId="15" fillId="0" borderId="107" xfId="2" applyFont="1" applyBorder="1" applyAlignment="1" applyProtection="1">
      <alignment horizontal="left" vertical="center"/>
      <protection locked="0"/>
    </xf>
    <xf numFmtId="0" fontId="15" fillId="0" borderId="108" xfId="2" applyFont="1" applyBorder="1" applyAlignment="1" applyProtection="1">
      <alignment horizontal="left" vertical="center"/>
      <protection locked="0"/>
    </xf>
    <xf numFmtId="0" fontId="13" fillId="0" borderId="11" xfId="2" applyFont="1" applyFill="1" applyBorder="1" applyAlignment="1" applyProtection="1">
      <alignment horizontal="center" vertical="center" wrapText="1"/>
      <protection locked="0"/>
    </xf>
    <xf numFmtId="0" fontId="13" fillId="0" borderId="13" xfId="2" applyFont="1" applyFill="1" applyBorder="1" applyAlignment="1" applyProtection="1">
      <alignment horizontal="center" vertical="center" wrapText="1"/>
      <protection locked="0"/>
    </xf>
    <xf numFmtId="0" fontId="13" fillId="0" borderId="11" xfId="2" applyFont="1" applyBorder="1" applyAlignment="1" applyProtection="1">
      <alignment horizontal="left"/>
      <protection locked="0"/>
    </xf>
    <xf numFmtId="0" fontId="13" fillId="0" borderId="3" xfId="2" applyFont="1" applyBorder="1" applyAlignment="1" applyProtection="1">
      <alignment horizontal="left"/>
      <protection locked="0"/>
    </xf>
    <xf numFmtId="0" fontId="13" fillId="0" borderId="3" xfId="2" applyFont="1" applyFill="1" applyBorder="1" applyAlignment="1" applyProtection="1">
      <alignment horizontal="center" vertical="center" wrapText="1"/>
      <protection locked="0"/>
    </xf>
    <xf numFmtId="0" fontId="13" fillId="0" borderId="42" xfId="2" applyFont="1" applyFill="1" applyBorder="1" applyAlignment="1" applyProtection="1">
      <alignment horizontal="center" vertical="center" wrapText="1"/>
      <protection locked="0"/>
    </xf>
    <xf numFmtId="0" fontId="13" fillId="0" borderId="49" xfId="2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46" xfId="2" applyFont="1" applyFill="1" applyBorder="1" applyAlignment="1" applyProtection="1">
      <alignment horizontal="center" vertical="center" wrapText="1"/>
      <protection locked="0"/>
    </xf>
    <xf numFmtId="0" fontId="13" fillId="0" borderId="45" xfId="2" applyFont="1" applyFill="1" applyBorder="1" applyAlignment="1" applyProtection="1">
      <alignment horizontal="center" vertical="center" wrapText="1"/>
      <protection locked="0"/>
    </xf>
    <xf numFmtId="0" fontId="13" fillId="0" borderId="52" xfId="2" applyFont="1" applyFill="1" applyBorder="1" applyAlignment="1" applyProtection="1">
      <alignment horizontal="center" vertical="center" wrapText="1"/>
      <protection locked="0"/>
    </xf>
    <xf numFmtId="0" fontId="13" fillId="0" borderId="60" xfId="2" applyFont="1" applyBorder="1" applyAlignment="1" applyProtection="1">
      <alignment horizontal="center" vertical="center"/>
      <protection locked="0"/>
    </xf>
    <xf numFmtId="0" fontId="13" fillId="0" borderId="52" xfId="2" applyFont="1" applyBorder="1" applyAlignment="1" applyProtection="1">
      <alignment horizontal="center" vertical="center"/>
      <protection locked="0"/>
    </xf>
    <xf numFmtId="0" fontId="13" fillId="0" borderId="99" xfId="2" applyFont="1" applyBorder="1" applyAlignment="1" applyProtection="1">
      <alignment horizontal="center"/>
      <protection locked="0"/>
    </xf>
    <xf numFmtId="0" fontId="13" fillId="0" borderId="45" xfId="2" applyFont="1" applyBorder="1" applyAlignment="1" applyProtection="1">
      <alignment horizontal="center"/>
      <protection locked="0"/>
    </xf>
    <xf numFmtId="0" fontId="13" fillId="0" borderId="52" xfId="2" applyFont="1" applyBorder="1" applyAlignment="1" applyProtection="1">
      <alignment horizontal="center"/>
      <protection locked="0"/>
    </xf>
    <xf numFmtId="0" fontId="13" fillId="0" borderId="56" xfId="2" applyFont="1" applyFill="1" applyBorder="1" applyAlignment="1" applyProtection="1">
      <alignment horizontal="center" vertical="center"/>
      <protection locked="0"/>
    </xf>
    <xf numFmtId="0" fontId="13" fillId="0" borderId="57" xfId="2" applyFont="1" applyFill="1" applyBorder="1" applyAlignment="1" applyProtection="1">
      <alignment horizontal="center" vertical="center"/>
      <protection locked="0"/>
    </xf>
    <xf numFmtId="0" fontId="13" fillId="0" borderId="58" xfId="2" applyFont="1" applyFill="1" applyBorder="1" applyAlignment="1" applyProtection="1">
      <alignment horizontal="center" vertical="center"/>
      <protection locked="0"/>
    </xf>
    <xf numFmtId="0" fontId="13" fillId="0" borderId="47" xfId="2" applyFont="1" applyFill="1" applyBorder="1" applyAlignment="1" applyProtection="1">
      <alignment horizontal="center" vertical="center"/>
      <protection locked="0"/>
    </xf>
    <xf numFmtId="0" fontId="13" fillId="0" borderId="50" xfId="2" applyFont="1" applyFill="1" applyBorder="1" applyAlignment="1" applyProtection="1">
      <alignment horizontal="center" vertical="center"/>
      <protection locked="0"/>
    </xf>
    <xf numFmtId="0" fontId="13" fillId="0" borderId="51" xfId="2" applyFont="1" applyFill="1" applyBorder="1" applyAlignment="1" applyProtection="1">
      <alignment horizontal="center" vertical="center"/>
      <protection locked="0"/>
    </xf>
    <xf numFmtId="0" fontId="13" fillId="0" borderId="96" xfId="2" applyFont="1" applyFill="1" applyBorder="1" applyAlignment="1" applyProtection="1">
      <alignment horizontal="center" vertical="center"/>
      <protection locked="0"/>
    </xf>
    <xf numFmtId="0" fontId="13" fillId="0" borderId="42" xfId="2" applyFont="1" applyBorder="1" applyAlignment="1" applyProtection="1">
      <alignment horizontal="center" vertical="center"/>
      <protection locked="0"/>
    </xf>
    <xf numFmtId="0" fontId="13" fillId="0" borderId="45" xfId="2" applyFont="1" applyBorder="1" applyAlignment="1" applyProtection="1">
      <alignment horizontal="center" vertical="center"/>
      <protection locked="0"/>
    </xf>
    <xf numFmtId="0" fontId="13" fillId="0" borderId="51" xfId="2" applyFont="1" applyBorder="1" applyAlignment="1" applyProtection="1">
      <alignment horizontal="center" vertical="center"/>
      <protection locked="0"/>
    </xf>
    <xf numFmtId="0" fontId="13" fillId="0" borderId="71" xfId="2" applyFont="1" applyBorder="1" applyAlignment="1" applyProtection="1">
      <alignment horizontal="center" vertical="center"/>
      <protection locked="0"/>
    </xf>
    <xf numFmtId="0" fontId="13" fillId="0" borderId="111" xfId="0" applyFont="1" applyBorder="1" applyAlignment="1" applyProtection="1">
      <protection locked="0"/>
    </xf>
    <xf numFmtId="0" fontId="13" fillId="0" borderId="3" xfId="0" applyFont="1" applyBorder="1" applyAlignment="1" applyProtection="1">
      <protection locked="0"/>
    </xf>
  </cellXfs>
  <cellStyles count="3">
    <cellStyle name="Normal" xfId="0" builtinId="0"/>
    <cellStyle name="Normal 2" xfId="2"/>
    <cellStyle name="Normal 3" xfId="1"/>
  </cellStyles>
  <dxfs count="5">
    <dxf>
      <font>
        <color theme="0" tint="-0.1499679555650502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  <dxf>
      <font>
        <color theme="0" tint="-0.14996795556505021"/>
      </font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566737</xdr:colOff>
      <xdr:row>6</xdr:row>
      <xdr:rowOff>150019</xdr:rowOff>
    </xdr:from>
    <xdr:to>
      <xdr:col>10</xdr:col>
      <xdr:colOff>240504</xdr:colOff>
      <xdr:row>10</xdr:row>
      <xdr:rowOff>100013</xdr:rowOff>
    </xdr:to>
    <xdr:sp macro="" textlink="">
      <xdr:nvSpPr>
        <xdr:cNvPr id="6" name="Line Callout 2 5"/>
        <xdr:cNvSpPr/>
      </xdr:nvSpPr>
      <xdr:spPr>
        <a:xfrm>
          <a:off x="5174456" y="1221582"/>
          <a:ext cx="3602829" cy="819150"/>
        </a:xfrm>
        <a:prstGeom prst="borderCallout2">
          <a:avLst>
            <a:gd name="adj1" fmla="val 100779"/>
            <a:gd name="adj2" fmla="val 50125"/>
            <a:gd name="adj3" fmla="val 126593"/>
            <a:gd name="adj4" fmla="val 41674"/>
            <a:gd name="adj5" fmla="val 157556"/>
            <a:gd name="adj6" fmla="val 41050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If this module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teaching is combined with another class, indicate the other module code and name here. Delete  if not applicable.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345281</xdr:colOff>
      <xdr:row>13</xdr:row>
      <xdr:rowOff>59530</xdr:rowOff>
    </xdr:from>
    <xdr:to>
      <xdr:col>14</xdr:col>
      <xdr:colOff>583406</xdr:colOff>
      <xdr:row>16</xdr:row>
      <xdr:rowOff>54769</xdr:rowOff>
    </xdr:to>
    <xdr:sp macro="" textlink="">
      <xdr:nvSpPr>
        <xdr:cNvPr id="7" name="Line Callout 2 6"/>
        <xdr:cNvSpPr/>
      </xdr:nvSpPr>
      <xdr:spPr>
        <a:xfrm>
          <a:off x="9572625" y="2607468"/>
          <a:ext cx="2309812" cy="602457"/>
        </a:xfrm>
        <a:prstGeom prst="borderCallout2">
          <a:avLst>
            <a:gd name="adj1" fmla="val -1744"/>
            <a:gd name="adj2" fmla="val 50368"/>
            <a:gd name="adj3" fmla="val -105294"/>
            <a:gd name="adj4" fmla="val 40092"/>
            <a:gd name="adj5" fmla="val -197343"/>
            <a:gd name="adj6" fmla="val 71271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Enter the current Academic Year and Semester here.</a:t>
          </a:r>
        </a:p>
      </xdr:txBody>
    </xdr:sp>
    <xdr:clientData/>
  </xdr:twoCellAnchor>
  <xdr:oneCellAnchor>
    <xdr:from>
      <xdr:col>6</xdr:col>
      <xdr:colOff>426244</xdr:colOff>
      <xdr:row>23</xdr:row>
      <xdr:rowOff>145256</xdr:rowOff>
    </xdr:from>
    <xdr:ext cx="3319820" cy="1219436"/>
    <xdr:sp macro="" textlink="">
      <xdr:nvSpPr>
        <xdr:cNvPr id="8" name="TextBox 7"/>
        <xdr:cNvSpPr txBox="1"/>
      </xdr:nvSpPr>
      <xdr:spPr>
        <a:xfrm rot="20255310">
          <a:off x="5819775" y="4705350"/>
          <a:ext cx="3319820" cy="12194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lang="en-US" sz="7200" b="1"/>
            <a:t>SAMPLE</a:t>
          </a:r>
        </a:p>
      </xdr:txBody>
    </xdr:sp>
    <xdr:clientData/>
  </xdr:oneCellAnchor>
  <xdr:twoCellAnchor>
    <xdr:from>
      <xdr:col>11</xdr:col>
      <xdr:colOff>297656</xdr:colOff>
      <xdr:row>34</xdr:row>
      <xdr:rowOff>119062</xdr:rowOff>
    </xdr:from>
    <xdr:to>
      <xdr:col>15</xdr:col>
      <xdr:colOff>677975</xdr:colOff>
      <xdr:row>38</xdr:row>
      <xdr:rowOff>71437</xdr:rowOff>
    </xdr:to>
    <xdr:sp macro="" textlink="">
      <xdr:nvSpPr>
        <xdr:cNvPr id="9" name="Line Callout 2 8"/>
        <xdr:cNvSpPr/>
      </xdr:nvSpPr>
      <xdr:spPr>
        <a:xfrm>
          <a:off x="9525000" y="6917531"/>
          <a:ext cx="3142569" cy="785812"/>
        </a:xfrm>
        <a:prstGeom prst="borderCallout2">
          <a:avLst>
            <a:gd name="adj1" fmla="val 48069"/>
            <a:gd name="adj2" fmla="val 78"/>
            <a:gd name="adj3" fmla="val 39864"/>
            <a:gd name="adj4" fmla="val -15886"/>
            <a:gd name="adj5" fmla="val 42561"/>
            <a:gd name="adj6" fmla="val -30099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 </a:t>
          </a:r>
          <a:r>
            <a:rPr lang="en-US" sz="1200" b="1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"Pass"/"Fail"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modules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en-US" sz="1200" b="1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ONLY</a:t>
          </a:r>
          <a:r>
            <a:rPr lang="en-US" sz="1200" b="0" baseline="0">
              <a:solidFill>
                <a:srgbClr val="FF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This is no APPLICABLE . </a:t>
          </a:r>
        </a:p>
      </xdr:txBody>
    </xdr:sp>
    <xdr:clientData/>
  </xdr:twoCellAnchor>
  <xdr:twoCellAnchor>
    <xdr:from>
      <xdr:col>1</xdr:col>
      <xdr:colOff>16668</xdr:colOff>
      <xdr:row>0</xdr:row>
      <xdr:rowOff>171452</xdr:rowOff>
    </xdr:from>
    <xdr:to>
      <xdr:col>6</xdr:col>
      <xdr:colOff>83344</xdr:colOff>
      <xdr:row>5</xdr:row>
      <xdr:rowOff>97633</xdr:rowOff>
    </xdr:to>
    <xdr:sp macro="" textlink="">
      <xdr:nvSpPr>
        <xdr:cNvPr id="11" name="Line Callout 2 10"/>
        <xdr:cNvSpPr/>
      </xdr:nvSpPr>
      <xdr:spPr>
        <a:xfrm>
          <a:off x="707231" y="171452"/>
          <a:ext cx="4769644" cy="819150"/>
        </a:xfrm>
        <a:prstGeom prst="borderCallout2">
          <a:avLst>
            <a:gd name="adj1" fmla="val 100779"/>
            <a:gd name="adj2" fmla="val 50125"/>
            <a:gd name="adj3" fmla="val 103337"/>
            <a:gd name="adj4" fmla="val 50161"/>
            <a:gd name="adj5" fmla="val 129939"/>
            <a:gd name="adj6" fmla="val 50286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l"/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Export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MPS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from SIMS,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and copy over to this/ your MPS form.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321469</xdr:colOff>
      <xdr:row>44</xdr:row>
      <xdr:rowOff>166686</xdr:rowOff>
    </xdr:from>
    <xdr:to>
      <xdr:col>15</xdr:col>
      <xdr:colOff>571500</xdr:colOff>
      <xdr:row>47</xdr:row>
      <xdr:rowOff>107155</xdr:rowOff>
    </xdr:to>
    <xdr:sp macro="" textlink="">
      <xdr:nvSpPr>
        <xdr:cNvPr id="10" name="Line Callout 2 9"/>
        <xdr:cNvSpPr/>
      </xdr:nvSpPr>
      <xdr:spPr>
        <a:xfrm>
          <a:off x="9548813" y="9048749"/>
          <a:ext cx="3012281" cy="547687"/>
        </a:xfrm>
        <a:prstGeom prst="borderCallout2">
          <a:avLst>
            <a:gd name="adj1" fmla="val 48069"/>
            <a:gd name="adj2" fmla="val 78"/>
            <a:gd name="adj3" fmla="val 74647"/>
            <a:gd name="adj4" fmla="val -17072"/>
            <a:gd name="adj5" fmla="val 254023"/>
            <a:gd name="adj6" fmla="val -41566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Delete the Title</a:t>
          </a:r>
          <a:r>
            <a:rPr lang="en-US" sz="1200" baseline="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BS, WG if not used. </a:t>
          </a:r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</xdr:txBody>
    </xdr:sp>
    <xdr:clientData/>
  </xdr:twoCellAnchor>
  <xdr:twoCellAnchor>
    <xdr:from>
      <xdr:col>11</xdr:col>
      <xdr:colOff>259557</xdr:colOff>
      <xdr:row>97</xdr:row>
      <xdr:rowOff>166688</xdr:rowOff>
    </xdr:from>
    <xdr:to>
      <xdr:col>14</xdr:col>
      <xdr:colOff>357187</xdr:colOff>
      <xdr:row>101</xdr:row>
      <xdr:rowOff>11907</xdr:rowOff>
    </xdr:to>
    <xdr:sp macro="" textlink="">
      <xdr:nvSpPr>
        <xdr:cNvPr id="12" name="Line Callout 2 11"/>
        <xdr:cNvSpPr/>
      </xdr:nvSpPr>
      <xdr:spPr>
        <a:xfrm>
          <a:off x="9486901" y="19597688"/>
          <a:ext cx="2169317" cy="666750"/>
        </a:xfrm>
        <a:prstGeom prst="borderCallout2">
          <a:avLst>
            <a:gd name="adj1" fmla="val 48069"/>
            <a:gd name="adj2" fmla="val 78"/>
            <a:gd name="adj3" fmla="val 74647"/>
            <a:gd name="adj4" fmla="val -17072"/>
            <a:gd name="adj5" fmla="val 271880"/>
            <a:gd name="adj6" fmla="val -66264"/>
          </a:avLst>
        </a:prstGeom>
        <a:gradFill>
          <a:gsLst>
            <a:gs pos="0">
              <a:srgbClr val="FFFF00"/>
            </a:gs>
            <a:gs pos="60000">
              <a:schemeClr val="bg1">
                <a:lumMod val="95000"/>
              </a:schemeClr>
            </a:gs>
            <a:gs pos="100000">
              <a:schemeClr val="dk1">
                <a:tint val="15000"/>
                <a:satMod val="350000"/>
              </a:schemeClr>
            </a:gs>
          </a:gsLst>
        </a:gradFill>
        <a:ln w="19050">
          <a:headEnd type="none" w="med" len="med"/>
          <a:tailEnd type="arrow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indent="0" algn="l"/>
          <a:r>
            <a:rPr lang="en-US" sz="1200">
              <a:solidFill>
                <a:schemeClr val="dk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Example of Breakdown of component can be done.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2:Q133"/>
  <sheetViews>
    <sheetView tabSelected="1" defaultGridColor="0" topLeftCell="A85" colorId="22" zoomScale="80" zoomScaleNormal="80" zoomScaleSheetLayoutView="85" zoomScalePageLayoutView="80" workbookViewId="0">
      <selection activeCell="F96" sqref="F96"/>
    </sheetView>
  </sheetViews>
  <sheetFormatPr defaultColWidth="9.75" defaultRowHeight="15"/>
  <cols>
    <col min="1" max="1" width="9.75" style="2"/>
    <col min="2" max="2" width="10.625" style="2" customWidth="1"/>
    <col min="3" max="3" width="13.25" style="2" customWidth="1"/>
    <col min="4" max="4" width="20.375" style="2" customWidth="1"/>
    <col min="5" max="5" width="11.125" style="2" customWidth="1"/>
    <col min="6" max="6" width="11.125" style="3" customWidth="1"/>
    <col min="7" max="10" width="11.125" style="2" customWidth="1"/>
    <col min="11" max="11" width="8.75" style="2" customWidth="1"/>
    <col min="12" max="12" width="9" style="2" customWidth="1"/>
    <col min="13" max="13" width="8.75" style="2" customWidth="1"/>
    <col min="14" max="16384" width="9.75" style="2"/>
  </cols>
  <sheetData>
    <row r="2" spans="1:17" ht="18">
      <c r="B2" s="1" t="s">
        <v>58</v>
      </c>
      <c r="C2" s="1"/>
      <c r="N2" s="2" t="s">
        <v>81</v>
      </c>
      <c r="O2" s="34">
        <v>2015</v>
      </c>
      <c r="P2" s="33">
        <f>O2+1</f>
        <v>2016</v>
      </c>
      <c r="Q2" s="34" t="s">
        <v>105</v>
      </c>
    </row>
    <row r="3" spans="1:17" ht="18">
      <c r="B3" s="1" t="s">
        <v>0</v>
      </c>
      <c r="C3" s="1"/>
      <c r="O3" s="33">
        <f>IF(Q2="S2",O2,O2-1)</f>
        <v>2015</v>
      </c>
      <c r="P3" s="33">
        <f t="shared" ref="P3:P4" si="0">O3+1</f>
        <v>2016</v>
      </c>
      <c r="Q3" s="6" t="str">
        <f>IF(Q2="S2","S1","S2")</f>
        <v>S1</v>
      </c>
    </row>
    <row r="4" spans="1:17">
      <c r="A4" s="50"/>
      <c r="B4" s="289"/>
      <c r="C4" s="289"/>
      <c r="D4" s="289"/>
      <c r="E4" s="289"/>
      <c r="F4" s="238"/>
      <c r="G4" s="50"/>
      <c r="H4" s="50"/>
      <c r="I4" s="50"/>
      <c r="J4" s="50"/>
      <c r="K4" s="50"/>
      <c r="L4" s="50"/>
      <c r="M4" s="50"/>
      <c r="O4" s="33">
        <f>IF(Q3="S1",O3-1,O3)</f>
        <v>2014</v>
      </c>
      <c r="P4" s="33">
        <f t="shared" si="0"/>
        <v>2015</v>
      </c>
      <c r="Q4" s="6" t="str">
        <f>Q2</f>
        <v>S2</v>
      </c>
    </row>
    <row r="5" spans="1:17" ht="15.75">
      <c r="A5" s="50"/>
      <c r="B5" s="237"/>
      <c r="C5" s="237"/>
      <c r="D5" s="50"/>
      <c r="E5" s="50"/>
      <c r="F5" s="238"/>
      <c r="G5" s="50"/>
      <c r="H5" s="50"/>
      <c r="I5" s="50"/>
      <c r="J5" s="50"/>
      <c r="K5" s="50"/>
      <c r="L5" s="50"/>
      <c r="M5" s="50"/>
    </row>
    <row r="6" spans="1:17" ht="15.75">
      <c r="A6" s="50"/>
      <c r="B6" s="237" t="s">
        <v>1</v>
      </c>
      <c r="C6" s="237"/>
      <c r="D6" s="405" t="s">
        <v>72</v>
      </c>
      <c r="E6" s="405"/>
      <c r="F6" s="405"/>
      <c r="G6" s="405"/>
      <c r="H6" s="405"/>
      <c r="I6" s="405"/>
      <c r="J6" s="50"/>
      <c r="K6" s="50"/>
      <c r="L6" s="50"/>
      <c r="M6" s="50"/>
      <c r="N6" s="2" t="s">
        <v>82</v>
      </c>
      <c r="O6" s="6" t="s">
        <v>71</v>
      </c>
    </row>
    <row r="7" spans="1:17" ht="15.75">
      <c r="A7" s="50"/>
      <c r="B7" s="237" t="s">
        <v>2</v>
      </c>
      <c r="C7" s="237"/>
      <c r="D7" s="50" t="str">
        <f>CONCATENATE(TEXT(O2,"####"),"/",TEXT(P2,"####")," ",Q2)</f>
        <v>2015/2016 S2</v>
      </c>
      <c r="E7" s="50"/>
      <c r="F7" s="238"/>
      <c r="G7" s="50"/>
      <c r="H7" s="50"/>
      <c r="I7" s="50"/>
      <c r="J7" s="50"/>
      <c r="K7" s="50"/>
      <c r="L7" s="50"/>
      <c r="M7" s="50"/>
      <c r="O7" s="6" t="s">
        <v>70</v>
      </c>
    </row>
    <row r="8" spans="1:17" ht="15.75">
      <c r="A8" s="50"/>
      <c r="B8" s="237" t="s">
        <v>3</v>
      </c>
      <c r="C8" s="237"/>
      <c r="D8" s="50" t="s">
        <v>56</v>
      </c>
      <c r="E8" s="50" t="s">
        <v>110</v>
      </c>
      <c r="F8" s="238"/>
      <c r="G8" s="50"/>
      <c r="H8" s="50"/>
      <c r="I8" s="50"/>
      <c r="J8" s="50"/>
      <c r="K8" s="50"/>
      <c r="L8" s="50"/>
      <c r="M8" s="50"/>
      <c r="N8" s="2" t="s">
        <v>83</v>
      </c>
      <c r="O8" s="6" t="s">
        <v>67</v>
      </c>
    </row>
    <row r="9" spans="1:17" ht="15.75">
      <c r="A9" s="50"/>
      <c r="B9" s="237" t="s">
        <v>4</v>
      </c>
      <c r="C9" s="237"/>
      <c r="D9" s="50" t="s">
        <v>57</v>
      </c>
      <c r="E9" s="50"/>
      <c r="F9" s="238"/>
      <c r="G9" s="50"/>
      <c r="H9" s="50"/>
      <c r="I9" s="50"/>
      <c r="J9" s="50"/>
      <c r="K9" s="50"/>
      <c r="L9" s="50"/>
      <c r="M9" s="50"/>
      <c r="N9" s="2" t="s">
        <v>84</v>
      </c>
      <c r="O9" s="6" t="s">
        <v>68</v>
      </c>
    </row>
    <row r="10" spans="1:17" ht="15.75">
      <c r="A10" s="50"/>
      <c r="B10" s="237"/>
      <c r="C10" s="237"/>
      <c r="D10" s="50"/>
      <c r="E10" s="50"/>
      <c r="F10" s="238"/>
      <c r="G10" s="50"/>
      <c r="H10" s="50"/>
      <c r="I10" s="50"/>
      <c r="J10" s="50"/>
      <c r="K10" s="50"/>
      <c r="L10" s="50"/>
      <c r="M10" s="50"/>
      <c r="O10" s="6" t="s">
        <v>66</v>
      </c>
    </row>
    <row r="11" spans="1:17" ht="16.5" thickBot="1">
      <c r="A11" s="50"/>
      <c r="B11" s="237" t="s">
        <v>5</v>
      </c>
      <c r="C11" s="237"/>
      <c r="D11" s="50"/>
      <c r="E11" s="50"/>
      <c r="F11" s="238"/>
      <c r="G11" s="50"/>
      <c r="H11" s="50"/>
      <c r="I11" s="50"/>
      <c r="J11" s="50"/>
      <c r="K11" s="50"/>
      <c r="L11" s="50"/>
      <c r="M11" s="50"/>
      <c r="O11" s="6" t="s">
        <v>69</v>
      </c>
    </row>
    <row r="12" spans="1:17" ht="18" customHeight="1" thickBot="1">
      <c r="A12" s="50"/>
      <c r="B12" s="332"/>
      <c r="C12" s="333"/>
      <c r="D12" s="334"/>
      <c r="E12" s="335" t="str">
        <f>D7</f>
        <v>2015/2016 S2</v>
      </c>
      <c r="F12" s="336"/>
      <c r="G12" s="335" t="str">
        <f>CONCATENATE(TEXT(O3,"####"),"/",TEXT(P3,"####")," ",Q3)</f>
        <v>2015/2016 S1</v>
      </c>
      <c r="H12" s="336"/>
      <c r="I12" s="335" t="str">
        <f>CONCATENATE(TEXT(O4,"####"),"/",TEXT(P4,"####")," ",Q4)</f>
        <v>2014/2015 S2</v>
      </c>
      <c r="J12" s="336"/>
      <c r="K12" s="237"/>
      <c r="L12" s="50"/>
      <c r="M12" s="50"/>
      <c r="O12" s="6" t="s">
        <v>89</v>
      </c>
    </row>
    <row r="13" spans="1:17" ht="15.75" customHeight="1">
      <c r="A13" s="50"/>
      <c r="B13" s="337"/>
      <c r="C13" s="239"/>
      <c r="D13" s="338"/>
      <c r="E13" s="339" t="s">
        <v>6</v>
      </c>
      <c r="F13" s="406" t="s">
        <v>7</v>
      </c>
      <c r="G13" s="339" t="s">
        <v>6</v>
      </c>
      <c r="H13" s="406" t="s">
        <v>7</v>
      </c>
      <c r="I13" s="339" t="s">
        <v>6</v>
      </c>
      <c r="J13" s="406" t="s">
        <v>7</v>
      </c>
      <c r="K13" s="50"/>
      <c r="L13" s="50"/>
      <c r="M13" s="50"/>
      <c r="O13" s="6" t="s">
        <v>90</v>
      </c>
    </row>
    <row r="14" spans="1:17" ht="15.75" thickBot="1">
      <c r="A14" s="50"/>
      <c r="B14" s="340"/>
      <c r="C14" s="291"/>
      <c r="D14" s="341"/>
      <c r="E14" s="342" t="s">
        <v>8</v>
      </c>
      <c r="F14" s="407"/>
      <c r="G14" s="342" t="s">
        <v>8</v>
      </c>
      <c r="H14" s="407"/>
      <c r="I14" s="342" t="s">
        <v>8</v>
      </c>
      <c r="J14" s="407"/>
      <c r="K14" s="50"/>
      <c r="L14" s="50"/>
      <c r="M14" s="50"/>
      <c r="O14" s="6" t="s">
        <v>91</v>
      </c>
    </row>
    <row r="15" spans="1:17">
      <c r="A15" s="50"/>
      <c r="B15" s="343" t="s">
        <v>9</v>
      </c>
      <c r="C15" s="344"/>
      <c r="D15" s="345"/>
      <c r="E15" s="346">
        <v>17</v>
      </c>
      <c r="F15" s="347" t="s">
        <v>10</v>
      </c>
      <c r="G15" s="346">
        <v>17</v>
      </c>
      <c r="H15" s="347" t="s">
        <v>10</v>
      </c>
      <c r="I15" s="346">
        <v>56</v>
      </c>
      <c r="J15" s="373" t="s">
        <v>10</v>
      </c>
      <c r="K15" s="50"/>
      <c r="L15" s="50"/>
      <c r="M15" s="50"/>
      <c r="O15" s="6" t="s">
        <v>92</v>
      </c>
    </row>
    <row r="16" spans="1:17">
      <c r="A16" s="50"/>
      <c r="B16" s="343" t="s">
        <v>11</v>
      </c>
      <c r="C16" s="344"/>
      <c r="D16" s="345"/>
      <c r="E16" s="346">
        <v>17</v>
      </c>
      <c r="F16" s="348">
        <f>E16/$E$15*100</f>
        <v>100</v>
      </c>
      <c r="G16" s="346">
        <v>17</v>
      </c>
      <c r="H16" s="348">
        <f>G16/$G$15*100</f>
        <v>100</v>
      </c>
      <c r="I16" s="346">
        <v>56</v>
      </c>
      <c r="J16" s="348">
        <f>I16/$I$15*100</f>
        <v>100</v>
      </c>
      <c r="K16" s="50"/>
      <c r="L16" s="50"/>
      <c r="M16" s="50"/>
      <c r="O16" s="6" t="s">
        <v>76</v>
      </c>
    </row>
    <row r="17" spans="1:15">
      <c r="A17" s="50"/>
      <c r="B17" s="343" t="s">
        <v>87</v>
      </c>
      <c r="C17" s="344"/>
      <c r="D17" s="345"/>
      <c r="E17" s="346">
        <v>16</v>
      </c>
      <c r="F17" s="348">
        <f>E17/$E$15*100</f>
        <v>94.117647058823522</v>
      </c>
      <c r="G17" s="346">
        <v>16</v>
      </c>
      <c r="H17" s="348">
        <f>G17/$G$15*100</f>
        <v>94.117647058823522</v>
      </c>
      <c r="I17" s="346">
        <v>48</v>
      </c>
      <c r="J17" s="348">
        <f>I17/$I$15*100</f>
        <v>85.714285714285708</v>
      </c>
      <c r="K17" s="50"/>
      <c r="L17" s="50"/>
      <c r="M17" s="50"/>
      <c r="O17" s="6" t="s">
        <v>80</v>
      </c>
    </row>
    <row r="18" spans="1:15">
      <c r="A18" s="50"/>
      <c r="B18" s="343" t="s">
        <v>12</v>
      </c>
      <c r="C18" s="344"/>
      <c r="D18" s="345"/>
      <c r="E18" s="346">
        <v>0</v>
      </c>
      <c r="F18" s="348">
        <f t="shared" ref="F18:F19" si="1">E18/$E$15*100</f>
        <v>0</v>
      </c>
      <c r="G18" s="346">
        <v>0</v>
      </c>
      <c r="H18" s="348">
        <f>G18/$G$15*100</f>
        <v>0</v>
      </c>
      <c r="I18" s="346">
        <v>0</v>
      </c>
      <c r="J18" s="348">
        <f>I18/$I$15*100</f>
        <v>0</v>
      </c>
      <c r="K18" s="50"/>
      <c r="L18" s="50"/>
      <c r="M18" s="50"/>
      <c r="N18" s="2" t="s">
        <v>85</v>
      </c>
      <c r="O18" s="6" t="s">
        <v>118</v>
      </c>
    </row>
    <row r="19" spans="1:15">
      <c r="A19" s="50"/>
      <c r="B19" s="343" t="s">
        <v>13</v>
      </c>
      <c r="C19" s="344"/>
      <c r="D19" s="345"/>
      <c r="E19" s="346">
        <v>0</v>
      </c>
      <c r="F19" s="348">
        <f t="shared" si="1"/>
        <v>0</v>
      </c>
      <c r="G19" s="346">
        <v>0</v>
      </c>
      <c r="H19" s="348">
        <f>G19/$G$15*100</f>
        <v>0</v>
      </c>
      <c r="I19" s="346">
        <v>0</v>
      </c>
      <c r="J19" s="348">
        <f>I19/$I$15*100</f>
        <v>0</v>
      </c>
      <c r="K19" s="50"/>
      <c r="L19" s="50"/>
      <c r="M19" s="50"/>
    </row>
    <row r="20" spans="1:15">
      <c r="A20" s="50"/>
      <c r="B20" s="343" t="s">
        <v>14</v>
      </c>
      <c r="C20" s="344"/>
      <c r="D20" s="345"/>
      <c r="E20" s="346">
        <v>58.35</v>
      </c>
      <c r="F20" s="347" t="s">
        <v>10</v>
      </c>
      <c r="G20" s="346" t="s">
        <v>10</v>
      </c>
      <c r="H20" s="347" t="s">
        <v>10</v>
      </c>
      <c r="I20" s="346">
        <v>58.21</v>
      </c>
      <c r="J20" s="347" t="s">
        <v>10</v>
      </c>
      <c r="K20" s="50"/>
      <c r="L20" s="50"/>
      <c r="M20" s="50"/>
    </row>
    <row r="21" spans="1:15" ht="15.75" thickBot="1">
      <c r="A21" s="50"/>
      <c r="B21" s="340" t="s">
        <v>15</v>
      </c>
      <c r="C21" s="291"/>
      <c r="D21" s="341"/>
      <c r="E21" s="342">
        <v>8.9</v>
      </c>
      <c r="F21" s="349" t="s">
        <v>10</v>
      </c>
      <c r="G21" s="350" t="s">
        <v>10</v>
      </c>
      <c r="H21" s="349" t="s">
        <v>10</v>
      </c>
      <c r="I21" s="342">
        <v>19.329999999999998</v>
      </c>
      <c r="J21" s="349" t="s">
        <v>10</v>
      </c>
      <c r="K21" s="50"/>
      <c r="L21" s="50"/>
      <c r="M21" s="50"/>
    </row>
    <row r="22" spans="1:15">
      <c r="A22" s="50"/>
      <c r="B22" s="343" t="s">
        <v>32</v>
      </c>
      <c r="C22" s="344"/>
      <c r="D22" s="345"/>
      <c r="E22" s="346">
        <v>0</v>
      </c>
      <c r="F22" s="348">
        <f>E22/$E$15*100</f>
        <v>0</v>
      </c>
      <c r="G22" s="346">
        <v>0</v>
      </c>
      <c r="H22" s="348">
        <f t="shared" ref="H22:H27" si="2">G22/$G$15*100</f>
        <v>0</v>
      </c>
      <c r="I22" s="346">
        <v>8</v>
      </c>
      <c r="J22" s="348">
        <f t="shared" ref="J22:J28" si="3">I22/$I$15*100</f>
        <v>14.285714285714285</v>
      </c>
      <c r="K22" s="50"/>
      <c r="L22" s="50"/>
      <c r="M22" s="50"/>
    </row>
    <row r="23" spans="1:15">
      <c r="A23" s="50"/>
      <c r="B23" s="343" t="s">
        <v>33</v>
      </c>
      <c r="C23" s="344"/>
      <c r="D23" s="345"/>
      <c r="E23" s="346">
        <v>0</v>
      </c>
      <c r="F23" s="348">
        <f t="shared" ref="F23:F29" si="4">E23/$E$15*100</f>
        <v>0</v>
      </c>
      <c r="G23" s="346">
        <v>0</v>
      </c>
      <c r="H23" s="348">
        <f t="shared" si="2"/>
        <v>0</v>
      </c>
      <c r="I23" s="346">
        <v>1</v>
      </c>
      <c r="J23" s="348">
        <f t="shared" si="3"/>
        <v>1.7857142857142856</v>
      </c>
      <c r="K23" s="50"/>
      <c r="L23" s="50"/>
      <c r="M23" s="50"/>
    </row>
    <row r="24" spans="1:15">
      <c r="A24" s="50"/>
      <c r="B24" s="343" t="s">
        <v>34</v>
      </c>
      <c r="C24" s="344"/>
      <c r="D24" s="345"/>
      <c r="E24" s="346">
        <v>4</v>
      </c>
      <c r="F24" s="348">
        <f t="shared" si="4"/>
        <v>23.52941176470588</v>
      </c>
      <c r="G24" s="346">
        <v>4</v>
      </c>
      <c r="H24" s="348">
        <f t="shared" si="2"/>
        <v>23.52941176470588</v>
      </c>
      <c r="I24" s="346">
        <v>5</v>
      </c>
      <c r="J24" s="348">
        <f t="shared" si="3"/>
        <v>8.9285714285714288</v>
      </c>
      <c r="K24" s="50"/>
      <c r="L24" s="50"/>
      <c r="M24" s="50"/>
    </row>
    <row r="25" spans="1:15">
      <c r="A25" s="50"/>
      <c r="B25" s="343" t="s">
        <v>35</v>
      </c>
      <c r="C25" s="344"/>
      <c r="D25" s="345"/>
      <c r="E25" s="346">
        <v>1</v>
      </c>
      <c r="F25" s="348">
        <f t="shared" si="4"/>
        <v>5.8823529411764701</v>
      </c>
      <c r="G25" s="346">
        <v>1</v>
      </c>
      <c r="H25" s="348">
        <f t="shared" si="2"/>
        <v>5.8823529411764701</v>
      </c>
      <c r="I25" s="346">
        <v>6</v>
      </c>
      <c r="J25" s="348">
        <f t="shared" si="3"/>
        <v>10.714285714285714</v>
      </c>
      <c r="K25" s="50"/>
      <c r="L25" s="50"/>
      <c r="M25" s="50"/>
    </row>
    <row r="26" spans="1:15">
      <c r="A26" s="50"/>
      <c r="B26" s="343" t="s">
        <v>36</v>
      </c>
      <c r="C26" s="344"/>
      <c r="D26" s="345"/>
      <c r="E26" s="346">
        <v>2</v>
      </c>
      <c r="F26" s="348">
        <f t="shared" si="4"/>
        <v>11.76470588235294</v>
      </c>
      <c r="G26" s="346">
        <v>2</v>
      </c>
      <c r="H26" s="348">
        <f t="shared" si="2"/>
        <v>11.76470588235294</v>
      </c>
      <c r="I26" s="346">
        <v>11</v>
      </c>
      <c r="J26" s="348">
        <f t="shared" si="3"/>
        <v>19.642857142857142</v>
      </c>
      <c r="K26" s="50"/>
      <c r="L26" s="50"/>
      <c r="M26" s="50"/>
    </row>
    <row r="27" spans="1:15">
      <c r="A27" s="50"/>
      <c r="B27" s="343" t="s">
        <v>37</v>
      </c>
      <c r="C27" s="344"/>
      <c r="D27" s="345"/>
      <c r="E27" s="346">
        <v>3</v>
      </c>
      <c r="F27" s="348">
        <f t="shared" si="4"/>
        <v>17.647058823529413</v>
      </c>
      <c r="G27" s="346">
        <v>3</v>
      </c>
      <c r="H27" s="348">
        <f t="shared" si="2"/>
        <v>17.647058823529413</v>
      </c>
      <c r="I27" s="346">
        <v>6</v>
      </c>
      <c r="J27" s="348">
        <f t="shared" si="3"/>
        <v>10.714285714285714</v>
      </c>
      <c r="K27" s="50"/>
      <c r="L27" s="50"/>
      <c r="M27" s="50"/>
    </row>
    <row r="28" spans="1:15">
      <c r="A28" s="50"/>
      <c r="B28" s="343" t="s">
        <v>65</v>
      </c>
      <c r="C28" s="344"/>
      <c r="D28" s="345"/>
      <c r="E28" s="346">
        <v>6</v>
      </c>
      <c r="F28" s="348">
        <f t="shared" si="4"/>
        <v>35.294117647058826</v>
      </c>
      <c r="G28" s="346">
        <v>6</v>
      </c>
      <c r="H28" s="348">
        <f>G28/$G$15*100</f>
        <v>35.294117647058826</v>
      </c>
      <c r="I28" s="346">
        <v>11</v>
      </c>
      <c r="J28" s="348">
        <f t="shared" si="3"/>
        <v>19.642857142857142</v>
      </c>
      <c r="K28" s="50"/>
      <c r="L28" s="50"/>
      <c r="M28" s="50"/>
    </row>
    <row r="29" spans="1:15" ht="15.75" thickBot="1">
      <c r="A29" s="50"/>
      <c r="B29" s="340" t="s">
        <v>38</v>
      </c>
      <c r="C29" s="291"/>
      <c r="D29" s="341"/>
      <c r="E29" s="342">
        <v>1</v>
      </c>
      <c r="F29" s="348">
        <f t="shared" si="4"/>
        <v>5.8823529411764701</v>
      </c>
      <c r="G29" s="342">
        <v>1</v>
      </c>
      <c r="H29" s="348">
        <f>G29/$G$15*100</f>
        <v>5.8823529411764701</v>
      </c>
      <c r="I29" s="342">
        <v>8</v>
      </c>
      <c r="J29" s="348">
        <f>I29/$I$15*100</f>
        <v>14.285714285714285</v>
      </c>
      <c r="K29" s="352"/>
      <c r="L29" s="50"/>
      <c r="M29" s="50"/>
    </row>
    <row r="30" spans="1:15">
      <c r="A30" s="50"/>
      <c r="B30" s="375" t="s">
        <v>73</v>
      </c>
      <c r="C30" s="376"/>
      <c r="D30" s="377"/>
      <c r="E30" s="378" t="s">
        <v>10</v>
      </c>
      <c r="F30" s="379">
        <f>IF(E30&gt;0,E30/$E$15*100,0)</f>
        <v>0</v>
      </c>
      <c r="G30" s="378" t="s">
        <v>10</v>
      </c>
      <c r="H30" s="379">
        <f>IF(G30&gt;0,G30/$G$15*100,0)</f>
        <v>0</v>
      </c>
      <c r="I30" s="378" t="s">
        <v>10</v>
      </c>
      <c r="J30" s="379">
        <f>IF(I30&gt;0,I30/$I$15*100,0)</f>
        <v>0</v>
      </c>
      <c r="K30" s="352"/>
      <c r="L30" s="50"/>
      <c r="M30" s="50"/>
    </row>
    <row r="31" spans="1:15" ht="15.75" thickBot="1">
      <c r="A31" s="50"/>
      <c r="B31" s="380" t="s">
        <v>74</v>
      </c>
      <c r="C31" s="259"/>
      <c r="D31" s="381"/>
      <c r="E31" s="382" t="s">
        <v>10</v>
      </c>
      <c r="F31" s="383">
        <f>IF(E31&gt;0,E31/$E$15*100,0)</f>
        <v>0</v>
      </c>
      <c r="G31" s="382" t="s">
        <v>10</v>
      </c>
      <c r="H31" s="383">
        <f>IF(G31&gt;0,G31/$G$15*100,0)</f>
        <v>0</v>
      </c>
      <c r="I31" s="382" t="s">
        <v>10</v>
      </c>
      <c r="J31" s="383">
        <f>IF(I31&gt;0,I31/$I$15*100,0)</f>
        <v>0</v>
      </c>
      <c r="K31" s="352"/>
      <c r="L31" s="50"/>
      <c r="M31" s="50"/>
    </row>
    <row r="32" spans="1:15">
      <c r="A32" s="50"/>
      <c r="B32" s="353" t="s">
        <v>31</v>
      </c>
      <c r="C32" s="354"/>
      <c r="D32" s="355"/>
      <c r="E32" s="356">
        <v>1</v>
      </c>
      <c r="F32" s="357">
        <f>E32/$E$15*100</f>
        <v>5.8823529411764701</v>
      </c>
      <c r="G32" s="356">
        <v>1</v>
      </c>
      <c r="H32" s="357">
        <f t="shared" ref="H32:H38" si="5">G32/$G$15*100</f>
        <v>5.8823529411764701</v>
      </c>
      <c r="I32" s="356">
        <v>0</v>
      </c>
      <c r="J32" s="357">
        <f t="shared" ref="J32:J38" si="6">I32/$I$15*100</f>
        <v>0</v>
      </c>
      <c r="K32" s="50"/>
      <c r="L32" s="50"/>
      <c r="M32" s="50"/>
    </row>
    <row r="33" spans="1:15">
      <c r="A33" s="50"/>
      <c r="B33" s="343" t="s">
        <v>39</v>
      </c>
      <c r="C33" s="344"/>
      <c r="D33" s="345"/>
      <c r="E33" s="346">
        <v>0</v>
      </c>
      <c r="F33" s="348">
        <f>E33/$E$15*100</f>
        <v>0</v>
      </c>
      <c r="G33" s="346">
        <v>0</v>
      </c>
      <c r="H33" s="348">
        <f t="shared" si="5"/>
        <v>0</v>
      </c>
      <c r="I33" s="346">
        <v>1</v>
      </c>
      <c r="J33" s="348">
        <f t="shared" si="6"/>
        <v>1.7857142857142856</v>
      </c>
      <c r="K33" s="50"/>
      <c r="L33" s="50"/>
      <c r="M33" s="50"/>
    </row>
    <row r="34" spans="1:15">
      <c r="A34" s="50"/>
      <c r="B34" s="343" t="s">
        <v>16</v>
      </c>
      <c r="C34" s="344"/>
      <c r="D34" s="345"/>
      <c r="E34" s="346">
        <v>0</v>
      </c>
      <c r="F34" s="348">
        <f t="shared" ref="F34:F35" si="7">E34/$E$15*100</f>
        <v>0</v>
      </c>
      <c r="G34" s="346">
        <v>0</v>
      </c>
      <c r="H34" s="348">
        <f t="shared" si="5"/>
        <v>0</v>
      </c>
      <c r="I34" s="346">
        <v>5</v>
      </c>
      <c r="J34" s="348">
        <f t="shared" si="6"/>
        <v>8.9285714285714288</v>
      </c>
      <c r="K34" s="50"/>
      <c r="L34" s="50"/>
      <c r="M34" s="50"/>
    </row>
    <row r="35" spans="1:15">
      <c r="A35" s="50"/>
      <c r="B35" s="343" t="s">
        <v>62</v>
      </c>
      <c r="C35" s="344"/>
      <c r="D35" s="345"/>
      <c r="E35" s="346">
        <v>0</v>
      </c>
      <c r="F35" s="348">
        <f t="shared" si="7"/>
        <v>0</v>
      </c>
      <c r="G35" s="358">
        <v>0</v>
      </c>
      <c r="H35" s="348">
        <f t="shared" si="5"/>
        <v>0</v>
      </c>
      <c r="I35" s="359">
        <v>2</v>
      </c>
      <c r="J35" s="348">
        <f t="shared" si="6"/>
        <v>3.5714285714285712</v>
      </c>
      <c r="K35" s="50"/>
      <c r="L35" s="50"/>
      <c r="M35" s="50"/>
    </row>
    <row r="36" spans="1:15" ht="15.75" thickBot="1">
      <c r="A36" s="50"/>
      <c r="B36" s="340" t="s">
        <v>63</v>
      </c>
      <c r="C36" s="291"/>
      <c r="D36" s="341"/>
      <c r="E36" s="342">
        <v>0</v>
      </c>
      <c r="F36" s="351">
        <f>E36/$E$15*100</f>
        <v>0</v>
      </c>
      <c r="G36" s="342">
        <v>0</v>
      </c>
      <c r="H36" s="351">
        <f t="shared" si="5"/>
        <v>0</v>
      </c>
      <c r="I36" s="350">
        <v>0</v>
      </c>
      <c r="J36" s="351">
        <f t="shared" si="6"/>
        <v>0</v>
      </c>
      <c r="K36" s="50"/>
      <c r="L36" s="50"/>
      <c r="M36" s="50"/>
    </row>
    <row r="37" spans="1:15" ht="15.75" customHeight="1" thickBot="1">
      <c r="A37" s="50"/>
      <c r="B37" s="340" t="s">
        <v>17</v>
      </c>
      <c r="C37" s="291"/>
      <c r="D37" s="341"/>
      <c r="E37" s="342">
        <v>1</v>
      </c>
      <c r="F37" s="351">
        <f>E37/$E$15*100</f>
        <v>5.8823529411764701</v>
      </c>
      <c r="G37" s="342">
        <v>1</v>
      </c>
      <c r="H37" s="351">
        <f t="shared" si="5"/>
        <v>5.8823529411764701</v>
      </c>
      <c r="I37" s="360">
        <v>8</v>
      </c>
      <c r="J37" s="351">
        <f t="shared" si="6"/>
        <v>14.285714285714285</v>
      </c>
      <c r="K37" s="50"/>
      <c r="L37" s="50"/>
      <c r="M37" s="50"/>
    </row>
    <row r="38" spans="1:15" ht="15.75" customHeight="1" thickBot="1">
      <c r="A38" s="50"/>
      <c r="B38" s="340" t="s">
        <v>79</v>
      </c>
      <c r="C38" s="291"/>
      <c r="D38" s="341"/>
      <c r="E38" s="342">
        <v>0</v>
      </c>
      <c r="F38" s="351">
        <f>E38/$E$15*100</f>
        <v>0</v>
      </c>
      <c r="G38" s="342">
        <v>0</v>
      </c>
      <c r="H38" s="351">
        <f t="shared" si="5"/>
        <v>0</v>
      </c>
      <c r="I38" s="342">
        <v>0</v>
      </c>
      <c r="J38" s="351">
        <f t="shared" si="6"/>
        <v>0</v>
      </c>
      <c r="K38" s="50"/>
      <c r="L38" s="50"/>
      <c r="M38" s="50"/>
    </row>
    <row r="39" spans="1:15">
      <c r="A39" s="50"/>
      <c r="B39" s="361" t="s">
        <v>75</v>
      </c>
      <c r="C39" s="361"/>
      <c r="D39" s="50"/>
      <c r="E39" s="50"/>
      <c r="F39" s="238"/>
      <c r="G39" s="50"/>
      <c r="H39" s="310"/>
      <c r="I39" s="50"/>
      <c r="J39" s="50"/>
      <c r="K39" s="50"/>
      <c r="L39" s="50"/>
      <c r="M39" s="50"/>
    </row>
    <row r="40" spans="1:15">
      <c r="A40" s="50"/>
      <c r="B40" s="361"/>
      <c r="C40" s="361"/>
      <c r="D40" s="50"/>
      <c r="E40" s="50"/>
      <c r="F40" s="238"/>
      <c r="G40" s="50"/>
      <c r="H40" s="50"/>
      <c r="I40" s="50"/>
      <c r="J40" s="50"/>
      <c r="K40" s="50"/>
      <c r="L40" s="50"/>
      <c r="M40" s="50"/>
    </row>
    <row r="41" spans="1:15" ht="15.75">
      <c r="B41" s="5"/>
      <c r="C41" s="5"/>
    </row>
    <row r="42" spans="1:15" ht="15.75">
      <c r="B42" s="5" t="s">
        <v>77</v>
      </c>
      <c r="C42" s="5"/>
    </row>
    <row r="43" spans="1:15">
      <c r="A43" s="50"/>
      <c r="B43" s="289"/>
      <c r="C43" s="289"/>
      <c r="D43" s="289"/>
      <c r="E43" s="289"/>
      <c r="F43" s="290"/>
      <c r="G43" s="289"/>
      <c r="H43" s="289"/>
      <c r="I43" s="289"/>
      <c r="J43" s="289"/>
      <c r="K43" s="50"/>
      <c r="L43" s="50"/>
      <c r="M43" s="50"/>
      <c r="N43" s="50"/>
      <c r="O43" s="50"/>
    </row>
    <row r="44" spans="1:15" ht="15.75">
      <c r="A44" s="50"/>
      <c r="B44" s="237" t="s">
        <v>43</v>
      </c>
      <c r="C44" s="237"/>
      <c r="D44" s="237"/>
      <c r="E44" s="50"/>
      <c r="F44" s="238"/>
      <c r="G44" s="50"/>
      <c r="H44" s="50"/>
      <c r="I44" s="50"/>
      <c r="J44" s="50"/>
      <c r="K44" s="50"/>
      <c r="L44" s="50"/>
      <c r="M44" s="50"/>
      <c r="N44" s="50"/>
      <c r="O44" s="50"/>
    </row>
    <row r="45" spans="1:15" ht="15.75" thickBot="1">
      <c r="A45" s="50"/>
      <c r="B45" s="291"/>
      <c r="C45" s="50"/>
      <c r="D45" s="50"/>
      <c r="E45" s="50"/>
      <c r="F45" s="292"/>
      <c r="G45" s="50"/>
      <c r="H45" s="50"/>
      <c r="I45" s="50"/>
      <c r="J45" s="50"/>
      <c r="K45" s="50"/>
      <c r="L45" s="50"/>
      <c r="M45" s="50"/>
      <c r="N45" s="50"/>
      <c r="O45" s="50"/>
    </row>
    <row r="46" spans="1:15" ht="16.5" customHeight="1" thickBot="1">
      <c r="A46" s="55"/>
      <c r="B46" s="432" t="s">
        <v>47</v>
      </c>
      <c r="C46" s="432" t="s">
        <v>23</v>
      </c>
      <c r="D46" s="413" t="s">
        <v>117</v>
      </c>
      <c r="E46" s="414"/>
      <c r="F46" s="436" t="s">
        <v>24</v>
      </c>
      <c r="G46" s="429" t="s">
        <v>25</v>
      </c>
      <c r="H46" s="430"/>
      <c r="I46" s="430"/>
      <c r="J46" s="431"/>
      <c r="K46" s="424" t="s">
        <v>41</v>
      </c>
      <c r="L46" s="424"/>
      <c r="M46" s="425"/>
      <c r="N46" s="50"/>
      <c r="O46" s="50"/>
    </row>
    <row r="47" spans="1:15" ht="16.5" customHeight="1">
      <c r="A47" s="55"/>
      <c r="B47" s="433"/>
      <c r="C47" s="433"/>
      <c r="D47" s="415"/>
      <c r="E47" s="416"/>
      <c r="F47" s="437"/>
      <c r="G47" s="293" t="s">
        <v>101</v>
      </c>
      <c r="H47" s="294" t="s">
        <v>102</v>
      </c>
      <c r="I47" s="294" t="s">
        <v>103</v>
      </c>
      <c r="J47" s="295" t="s">
        <v>93</v>
      </c>
      <c r="K47" s="426"/>
      <c r="L47" s="426"/>
      <c r="M47" s="416"/>
      <c r="N47" s="50"/>
      <c r="O47" s="50"/>
    </row>
    <row r="48" spans="1:15" customFormat="1" ht="15" customHeight="1">
      <c r="A48" s="296" t="s">
        <v>94</v>
      </c>
      <c r="B48" s="433"/>
      <c r="C48" s="433"/>
      <c r="D48" s="415"/>
      <c r="E48" s="416"/>
      <c r="F48" s="437"/>
      <c r="G48" s="297" t="s">
        <v>95</v>
      </c>
      <c r="H48" s="298" t="s">
        <v>96</v>
      </c>
      <c r="I48" s="298" t="s">
        <v>96</v>
      </c>
      <c r="J48" s="299" t="s">
        <v>96</v>
      </c>
      <c r="K48" s="426"/>
      <c r="L48" s="426"/>
      <c r="M48" s="416"/>
      <c r="N48" s="300"/>
      <c r="O48" s="301"/>
    </row>
    <row r="49" spans="1:15" customFormat="1" ht="15.75" customHeight="1" thickBot="1">
      <c r="A49" s="296" t="s">
        <v>94</v>
      </c>
      <c r="B49" s="434"/>
      <c r="C49" s="435"/>
      <c r="D49" s="417"/>
      <c r="E49" s="418"/>
      <c r="F49" s="438"/>
      <c r="G49" s="302" t="s">
        <v>97</v>
      </c>
      <c r="H49" s="303" t="s">
        <v>98</v>
      </c>
      <c r="I49" s="303" t="s">
        <v>99</v>
      </c>
      <c r="J49" s="304" t="s">
        <v>100</v>
      </c>
      <c r="K49" s="427"/>
      <c r="L49" s="427"/>
      <c r="M49" s="428"/>
      <c r="N49" s="300"/>
      <c r="O49" s="301"/>
    </row>
    <row r="50" spans="1:15" ht="15" customHeight="1">
      <c r="A50" s="50"/>
      <c r="B50" s="305">
        <v>1</v>
      </c>
      <c r="C50" s="268" t="s">
        <v>42</v>
      </c>
      <c r="D50" s="269" t="s">
        <v>40</v>
      </c>
      <c r="E50" s="270"/>
      <c r="F50" s="306">
        <v>36</v>
      </c>
      <c r="G50" s="307"/>
      <c r="H50" s="307"/>
      <c r="I50" s="307"/>
      <c r="J50" s="308"/>
      <c r="K50" s="309"/>
      <c r="L50" s="310"/>
      <c r="M50" s="311"/>
      <c r="N50" s="50"/>
      <c r="O50" s="50"/>
    </row>
    <row r="51" spans="1:15" ht="15" customHeight="1">
      <c r="A51" s="50"/>
      <c r="B51" s="275">
        <v>2</v>
      </c>
      <c r="C51" s="275" t="s">
        <v>51</v>
      </c>
      <c r="D51" s="277" t="s">
        <v>40</v>
      </c>
      <c r="E51" s="278"/>
      <c r="F51" s="312">
        <v>35</v>
      </c>
      <c r="G51" s="313"/>
      <c r="H51" s="313"/>
      <c r="I51" s="313"/>
      <c r="J51" s="314"/>
      <c r="K51" s="315"/>
      <c r="L51" s="316"/>
      <c r="M51" s="317"/>
      <c r="N51" s="50"/>
      <c r="O51" s="50"/>
    </row>
    <row r="52" spans="1:15" ht="15" customHeight="1">
      <c r="A52" s="50"/>
      <c r="B52" s="275">
        <v>3</v>
      </c>
      <c r="C52" s="318" t="s">
        <v>52</v>
      </c>
      <c r="D52" s="277" t="s">
        <v>40</v>
      </c>
      <c r="E52" s="278"/>
      <c r="F52" s="319">
        <v>18</v>
      </c>
      <c r="G52" s="320"/>
      <c r="H52" s="321"/>
      <c r="I52" s="321"/>
      <c r="J52" s="322"/>
      <c r="K52" s="323"/>
      <c r="L52" s="316"/>
      <c r="M52" s="317"/>
      <c r="N52" s="50"/>
      <c r="O52" s="50"/>
    </row>
    <row r="53" spans="1:15" ht="15" customHeight="1">
      <c r="A53" s="50"/>
      <c r="B53" s="275"/>
      <c r="C53" s="275"/>
      <c r="D53" s="277"/>
      <c r="E53" s="278"/>
      <c r="F53" s="324"/>
      <c r="G53" s="325"/>
      <c r="H53" s="326"/>
      <c r="I53" s="327"/>
      <c r="J53" s="328"/>
      <c r="K53" s="323"/>
      <c r="L53" s="316"/>
      <c r="M53" s="317"/>
      <c r="N53" s="50"/>
      <c r="O53" s="50"/>
    </row>
    <row r="54" spans="1:15">
      <c r="A54" s="50"/>
      <c r="B54" s="275"/>
      <c r="C54" s="275"/>
      <c r="D54" s="323"/>
      <c r="E54" s="329"/>
      <c r="F54" s="324"/>
      <c r="G54" s="330"/>
      <c r="H54" s="327"/>
      <c r="I54" s="327"/>
      <c r="J54" s="328"/>
      <c r="K54" s="331"/>
      <c r="L54" s="316"/>
      <c r="M54" s="317"/>
      <c r="N54" s="50"/>
      <c r="O54" s="50"/>
    </row>
    <row r="55" spans="1:15">
      <c r="A55" s="50"/>
      <c r="B55" s="275"/>
      <c r="C55" s="275"/>
      <c r="D55" s="323"/>
      <c r="E55" s="329"/>
      <c r="F55" s="324"/>
      <c r="G55" s="330"/>
      <c r="H55" s="327"/>
      <c r="I55" s="327"/>
      <c r="J55" s="328"/>
      <c r="K55" s="331"/>
      <c r="L55" s="316"/>
      <c r="M55" s="317"/>
      <c r="N55" s="50"/>
      <c r="O55" s="50"/>
    </row>
    <row r="56" spans="1:15">
      <c r="A56" s="50"/>
      <c r="B56" s="275"/>
      <c r="C56" s="275"/>
      <c r="D56" s="323"/>
      <c r="E56" s="329"/>
      <c r="F56" s="324"/>
      <c r="G56" s="330"/>
      <c r="H56" s="327"/>
      <c r="I56" s="327"/>
      <c r="J56" s="328"/>
      <c r="K56" s="331"/>
      <c r="L56" s="316"/>
      <c r="M56" s="317"/>
      <c r="N56" s="50"/>
      <c r="O56" s="50"/>
    </row>
    <row r="57" spans="1:15">
      <c r="B57" s="10"/>
      <c r="C57" s="10"/>
      <c r="D57" s="37"/>
      <c r="E57" s="38"/>
      <c r="F57" s="11"/>
      <c r="G57" s="51"/>
      <c r="H57" s="53"/>
      <c r="I57" s="53"/>
      <c r="J57" s="39"/>
      <c r="K57" s="48"/>
      <c r="L57" s="47"/>
      <c r="M57" s="49"/>
    </row>
    <row r="58" spans="1:15">
      <c r="B58" s="10"/>
      <c r="C58" s="10"/>
      <c r="D58" s="37"/>
      <c r="E58" s="38"/>
      <c r="F58" s="11"/>
      <c r="G58" s="51"/>
      <c r="H58" s="53"/>
      <c r="I58" s="53"/>
      <c r="J58" s="39"/>
      <c r="K58" s="48"/>
      <c r="L58" s="47"/>
      <c r="M58" s="49"/>
    </row>
    <row r="59" spans="1:15" ht="15.75" thickBot="1">
      <c r="B59" s="12"/>
      <c r="C59" s="12"/>
      <c r="D59" s="35"/>
      <c r="E59" s="36"/>
      <c r="F59" s="13"/>
      <c r="G59" s="52"/>
      <c r="H59" s="54"/>
      <c r="I59" s="54"/>
      <c r="J59" s="40"/>
      <c r="K59" s="44"/>
      <c r="L59" s="45"/>
      <c r="M59" s="46"/>
    </row>
    <row r="60" spans="1:15">
      <c r="B60" s="364" t="s">
        <v>111</v>
      </c>
      <c r="C60" s="14"/>
      <c r="D60" s="15"/>
      <c r="E60" s="15"/>
      <c r="F60" s="16"/>
      <c r="G60" s="17"/>
      <c r="H60" s="14"/>
      <c r="I60" s="17"/>
      <c r="J60" s="7"/>
    </row>
    <row r="61" spans="1:15">
      <c r="B61" s="14"/>
      <c r="C61" s="14"/>
      <c r="D61" s="15"/>
      <c r="E61" s="15"/>
      <c r="F61" s="16"/>
      <c r="G61" s="17"/>
      <c r="H61" s="14"/>
      <c r="I61" s="17"/>
      <c r="J61" s="7"/>
    </row>
    <row r="62" spans="1:15" ht="15.75">
      <c r="A62" s="50"/>
      <c r="B62" s="258" t="s">
        <v>108</v>
      </c>
      <c r="C62" s="258"/>
      <c r="D62" s="259"/>
      <c r="E62" s="259"/>
      <c r="F62" s="260"/>
      <c r="G62" s="261"/>
      <c r="H62" s="261"/>
      <c r="I62" s="261"/>
      <c r="J62" s="239"/>
      <c r="K62" s="50"/>
    </row>
    <row r="63" spans="1:15" ht="16.5" thickBot="1">
      <c r="A63" s="50"/>
      <c r="B63" s="262"/>
      <c r="C63" s="258"/>
      <c r="D63" s="259"/>
      <c r="E63" s="259"/>
      <c r="F63" s="260"/>
      <c r="G63" s="263"/>
      <c r="H63" s="263"/>
      <c r="I63" s="263"/>
      <c r="J63" s="239"/>
      <c r="K63" s="50"/>
      <c r="O63" s="6" t="s">
        <v>48</v>
      </c>
    </row>
    <row r="64" spans="1:15" ht="61.5" customHeight="1" thickBot="1">
      <c r="A64" s="50"/>
      <c r="B64" s="372" t="s">
        <v>47</v>
      </c>
      <c r="C64" s="264" t="s">
        <v>23</v>
      </c>
      <c r="D64" s="421" t="s">
        <v>117</v>
      </c>
      <c r="E64" s="422"/>
      <c r="F64" s="264" t="s">
        <v>45</v>
      </c>
      <c r="G64" s="265"/>
      <c r="H64" s="423" t="s">
        <v>41</v>
      </c>
      <c r="I64" s="423"/>
      <c r="J64" s="266"/>
      <c r="K64" s="50"/>
      <c r="O64" s="6" t="s">
        <v>46</v>
      </c>
    </row>
    <row r="65" spans="1:12" ht="15" customHeight="1">
      <c r="A65" s="50"/>
      <c r="B65" s="267">
        <v>1</v>
      </c>
      <c r="C65" s="268" t="s">
        <v>52</v>
      </c>
      <c r="D65" s="269" t="s">
        <v>40</v>
      </c>
      <c r="E65" s="270"/>
      <c r="F65" s="271" t="s">
        <v>46</v>
      </c>
      <c r="G65" s="272" t="s">
        <v>44</v>
      </c>
      <c r="H65" s="273"/>
      <c r="I65" s="273"/>
      <c r="J65" s="274"/>
      <c r="K65" s="50"/>
    </row>
    <row r="66" spans="1:12" ht="15" customHeight="1">
      <c r="A66" s="50"/>
      <c r="B66" s="275">
        <v>2</v>
      </c>
      <c r="C66" s="276" t="s">
        <v>53</v>
      </c>
      <c r="D66" s="277" t="s">
        <v>40</v>
      </c>
      <c r="E66" s="278"/>
      <c r="F66" s="279" t="s">
        <v>46</v>
      </c>
      <c r="G66" s="277" t="s">
        <v>55</v>
      </c>
      <c r="H66" s="280"/>
      <c r="I66" s="280"/>
      <c r="J66" s="278"/>
      <c r="K66" s="50"/>
    </row>
    <row r="67" spans="1:12" ht="15" customHeight="1">
      <c r="A67" s="50"/>
      <c r="B67" s="275">
        <v>3</v>
      </c>
      <c r="C67" s="276" t="s">
        <v>54</v>
      </c>
      <c r="D67" s="277" t="s">
        <v>40</v>
      </c>
      <c r="E67" s="278"/>
      <c r="F67" s="279" t="s">
        <v>48</v>
      </c>
      <c r="G67" s="277" t="s">
        <v>49</v>
      </c>
      <c r="H67" s="280"/>
      <c r="I67" s="280"/>
      <c r="J67" s="278"/>
      <c r="K67" s="50"/>
    </row>
    <row r="68" spans="1:12" ht="15.75" thickBot="1">
      <c r="A68" s="50"/>
      <c r="B68" s="281"/>
      <c r="C68" s="282"/>
      <c r="D68" s="283"/>
      <c r="E68" s="284"/>
      <c r="F68" s="285"/>
      <c r="G68" s="286"/>
      <c r="H68" s="287"/>
      <c r="I68" s="287"/>
      <c r="J68" s="288"/>
      <c r="K68" s="50"/>
    </row>
    <row r="69" spans="1:12" ht="15.75">
      <c r="B69" s="364" t="s">
        <v>111</v>
      </c>
      <c r="C69" s="18"/>
      <c r="D69" s="15"/>
      <c r="E69" s="15"/>
      <c r="F69" s="16"/>
      <c r="G69" s="17"/>
      <c r="H69" s="14"/>
      <c r="I69" s="17"/>
      <c r="J69" s="7"/>
      <c r="K69" s="7"/>
    </row>
    <row r="70" spans="1:12">
      <c r="E70" s="7"/>
      <c r="H70" s="7"/>
      <c r="I70" s="7"/>
    </row>
    <row r="72" spans="1:12" ht="15.75">
      <c r="B72" s="19" t="s">
        <v>18</v>
      </c>
      <c r="C72" s="19"/>
      <c r="D72" s="7"/>
      <c r="E72" s="7"/>
      <c r="F72" s="20"/>
      <c r="G72" s="7"/>
      <c r="H72" s="7"/>
      <c r="I72" s="7"/>
      <c r="J72" s="7"/>
      <c r="K72" s="7"/>
    </row>
    <row r="73" spans="1:12">
      <c r="B73" s="21"/>
      <c r="C73" s="21"/>
      <c r="D73" s="21"/>
      <c r="E73" s="21"/>
      <c r="F73" s="22"/>
      <c r="G73" s="21"/>
      <c r="H73" s="21"/>
      <c r="I73" s="21"/>
      <c r="J73" s="21"/>
      <c r="K73" s="21"/>
      <c r="L73" s="7"/>
    </row>
    <row r="74" spans="1:12">
      <c r="B74" s="21"/>
      <c r="C74" s="21"/>
      <c r="D74" s="21"/>
      <c r="E74" s="21"/>
      <c r="F74" s="22"/>
      <c r="G74" s="21"/>
      <c r="H74" s="21"/>
      <c r="I74" s="21"/>
      <c r="J74" s="21"/>
      <c r="K74" s="21"/>
      <c r="L74" s="7"/>
    </row>
    <row r="75" spans="1:12">
      <c r="B75" s="7"/>
      <c r="C75" s="7"/>
      <c r="D75" s="7"/>
      <c r="E75" s="7"/>
      <c r="F75" s="20"/>
      <c r="G75" s="7"/>
      <c r="H75" s="7"/>
      <c r="I75" s="7"/>
      <c r="J75" s="7"/>
      <c r="K75" s="7"/>
    </row>
    <row r="76" spans="1:12">
      <c r="B76" s="7"/>
      <c r="C76" s="7"/>
      <c r="D76" s="7"/>
      <c r="E76" s="7"/>
      <c r="F76" s="20"/>
      <c r="G76" s="7"/>
      <c r="H76" s="7"/>
      <c r="I76" s="7"/>
      <c r="J76" s="7"/>
      <c r="K76" s="7"/>
    </row>
    <row r="77" spans="1:12">
      <c r="B77" s="41" t="s">
        <v>30</v>
      </c>
      <c r="C77" s="41"/>
      <c r="D77" s="41"/>
      <c r="E77" s="41"/>
      <c r="F77" s="41"/>
      <c r="G77" s="41" t="s">
        <v>19</v>
      </c>
      <c r="H77" s="7"/>
      <c r="I77" s="7"/>
      <c r="J77" s="7"/>
      <c r="K77" s="7"/>
    </row>
    <row r="78" spans="1:12">
      <c r="B78" s="41"/>
      <c r="C78" s="41"/>
      <c r="D78" s="42" t="s">
        <v>20</v>
      </c>
      <c r="E78" s="41"/>
      <c r="F78" s="43"/>
      <c r="G78" s="41"/>
      <c r="H78" s="7"/>
      <c r="I78" s="7"/>
      <c r="J78" s="7"/>
      <c r="K78" s="7"/>
    </row>
    <row r="79" spans="1:12">
      <c r="B79" s="7"/>
      <c r="C79" s="7"/>
      <c r="D79" s="23"/>
      <c r="E79" s="7"/>
      <c r="F79" s="20"/>
      <c r="G79" s="7"/>
      <c r="H79" s="7"/>
      <c r="I79" s="7"/>
      <c r="J79" s="7"/>
      <c r="K79" s="7"/>
    </row>
    <row r="80" spans="1:12">
      <c r="B80" s="7"/>
      <c r="C80" s="7"/>
      <c r="D80" s="23"/>
      <c r="E80" s="7"/>
      <c r="F80" s="20"/>
      <c r="G80" s="7"/>
      <c r="H80" s="7"/>
      <c r="I80" s="7"/>
      <c r="J80" s="7"/>
      <c r="K80" s="7"/>
    </row>
    <row r="81" spans="1:14">
      <c r="B81" s="7"/>
      <c r="C81" s="7"/>
      <c r="D81" s="7"/>
      <c r="E81" s="7"/>
      <c r="F81" s="20"/>
      <c r="G81" s="7"/>
      <c r="H81" s="7"/>
      <c r="I81" s="7"/>
      <c r="J81" s="7"/>
      <c r="K81" s="7"/>
    </row>
    <row r="82" spans="1:14" ht="15.75">
      <c r="B82" s="19" t="s">
        <v>21</v>
      </c>
      <c r="C82" s="19"/>
      <c r="D82" s="7"/>
      <c r="E82" s="7"/>
      <c r="F82" s="20"/>
      <c r="G82" s="7"/>
      <c r="H82" s="7"/>
      <c r="I82" s="7"/>
      <c r="J82" s="7"/>
      <c r="K82" s="7"/>
    </row>
    <row r="83" spans="1:14" ht="15.75">
      <c r="B83" s="24"/>
      <c r="C83" s="24"/>
      <c r="D83" s="21"/>
      <c r="E83" s="21"/>
      <c r="F83" s="22"/>
      <c r="G83" s="21"/>
      <c r="H83" s="21"/>
      <c r="I83" s="21"/>
      <c r="J83" s="21"/>
      <c r="K83" s="21"/>
    </row>
    <row r="84" spans="1:14" ht="15.75">
      <c r="B84" s="24"/>
      <c r="C84" s="24"/>
      <c r="D84" s="21"/>
      <c r="E84" s="21"/>
      <c r="F84" s="22"/>
      <c r="G84" s="21"/>
      <c r="H84" s="21"/>
      <c r="I84" s="21"/>
      <c r="J84" s="21"/>
      <c r="K84" s="21"/>
    </row>
    <row r="85" spans="1:14">
      <c r="B85" s="7"/>
      <c r="C85" s="7"/>
      <c r="D85" s="7"/>
      <c r="E85" s="7"/>
      <c r="F85" s="20"/>
      <c r="G85" s="7"/>
      <c r="H85" s="7"/>
      <c r="I85" s="7"/>
      <c r="J85" s="7"/>
      <c r="K85" s="7"/>
    </row>
    <row r="86" spans="1:14">
      <c r="B86" s="7"/>
      <c r="C86" s="7"/>
      <c r="D86" s="7"/>
      <c r="E86" s="7"/>
      <c r="F86" s="20"/>
      <c r="G86" s="7"/>
      <c r="H86" s="7"/>
      <c r="I86" s="7"/>
      <c r="J86" s="7"/>
      <c r="K86" s="7"/>
    </row>
    <row r="87" spans="1:14">
      <c r="B87" s="41" t="s">
        <v>22</v>
      </c>
      <c r="C87" s="41"/>
      <c r="D87" s="41"/>
      <c r="E87" s="41"/>
      <c r="F87" s="41"/>
      <c r="G87" s="41" t="s">
        <v>19</v>
      </c>
      <c r="H87" s="7"/>
      <c r="I87" s="7"/>
      <c r="J87" s="7"/>
      <c r="K87" s="7"/>
    </row>
    <row r="88" spans="1:14">
      <c r="B88" s="41"/>
      <c r="C88" s="41"/>
      <c r="D88" s="42" t="s">
        <v>20</v>
      </c>
      <c r="E88" s="41"/>
      <c r="F88" s="43"/>
      <c r="G88" s="41"/>
      <c r="H88" s="7"/>
      <c r="I88" s="7"/>
      <c r="J88" s="7"/>
      <c r="K88" s="7"/>
    </row>
    <row r="89" spans="1:14">
      <c r="B89" s="7"/>
      <c r="C89" s="7"/>
      <c r="D89" s="23"/>
      <c r="E89" s="7"/>
      <c r="F89" s="20"/>
      <c r="G89" s="7"/>
      <c r="H89" s="7"/>
      <c r="I89" s="7"/>
      <c r="J89" s="7"/>
      <c r="K89" s="7"/>
    </row>
    <row r="90" spans="1:14">
      <c r="D90" s="25"/>
    </row>
    <row r="91" spans="1:14">
      <c r="D91" s="25"/>
    </row>
    <row r="92" spans="1:14" ht="15.75">
      <c r="B92" s="5" t="s">
        <v>78</v>
      </c>
      <c r="C92" s="5"/>
    </row>
    <row r="93" spans="1:14" ht="15.75">
      <c r="B93" s="5"/>
      <c r="C93" s="5"/>
      <c r="G93" s="7"/>
      <c r="H93" s="7"/>
    </row>
    <row r="94" spans="1:14" ht="15.75">
      <c r="A94" s="50"/>
      <c r="B94" s="237" t="s">
        <v>86</v>
      </c>
      <c r="C94" s="237"/>
      <c r="D94" s="237"/>
      <c r="E94" s="237"/>
      <c r="F94" s="238"/>
      <c r="G94" s="239"/>
      <c r="H94" s="239"/>
      <c r="I94" s="50"/>
      <c r="J94" s="50"/>
      <c r="K94" s="50"/>
      <c r="L94" s="50"/>
      <c r="M94" s="50"/>
    </row>
    <row r="95" spans="1:14" ht="15.75" thickBot="1">
      <c r="A95" s="50"/>
      <c r="B95" s="50"/>
      <c r="C95" s="50"/>
      <c r="D95" s="50"/>
      <c r="E95" s="50"/>
      <c r="F95" s="240"/>
      <c r="G95" s="239"/>
      <c r="H95" s="239"/>
      <c r="I95" s="50"/>
      <c r="J95" s="50"/>
      <c r="K95" s="50"/>
      <c r="L95" s="50"/>
      <c r="M95" s="50"/>
    </row>
    <row r="96" spans="1:14" ht="16.5" thickBot="1">
      <c r="A96" s="239"/>
      <c r="B96" s="374" t="s">
        <v>9</v>
      </c>
      <c r="C96" s="241"/>
      <c r="D96" s="242"/>
      <c r="E96" s="243"/>
      <c r="F96" s="244">
        <f>E15</f>
        <v>17</v>
      </c>
      <c r="G96" s="239"/>
      <c r="H96" s="239"/>
      <c r="I96" s="239"/>
      <c r="J96" s="239"/>
      <c r="K96" s="50"/>
      <c r="L96" s="50"/>
      <c r="M96" s="50"/>
      <c r="N96" s="26"/>
    </row>
    <row r="97" spans="1:15" ht="16.5" thickBot="1">
      <c r="A97" s="239"/>
      <c r="B97" s="478" t="s">
        <v>64</v>
      </c>
      <c r="C97" s="479"/>
      <c r="D97" s="479"/>
      <c r="E97" s="243"/>
      <c r="F97" s="245">
        <f>IF(ROUND(0.05*F96,0)&lt;1,"1",(ROUND(0.05*F96,0)))</f>
        <v>1</v>
      </c>
      <c r="G97" s="239"/>
      <c r="H97" s="239"/>
      <c r="I97" s="239"/>
      <c r="J97" s="239"/>
      <c r="K97" s="50"/>
      <c r="L97" s="50"/>
      <c r="M97" s="50"/>
      <c r="N97" s="26"/>
      <c r="O97" s="26" t="s">
        <v>28</v>
      </c>
    </row>
    <row r="98" spans="1:15" ht="16.5" thickBot="1">
      <c r="A98" s="239"/>
      <c r="B98" s="374" t="s">
        <v>50</v>
      </c>
      <c r="C98" s="246"/>
      <c r="D98" s="247"/>
      <c r="E98" s="248"/>
      <c r="F98" s="249">
        <v>85</v>
      </c>
      <c r="G98" s="239"/>
      <c r="H98" s="239"/>
      <c r="I98" s="239"/>
      <c r="J98" s="239"/>
      <c r="K98" s="50"/>
      <c r="L98" s="50"/>
      <c r="M98" s="50"/>
      <c r="O98" s="26" t="s">
        <v>29</v>
      </c>
    </row>
    <row r="99" spans="1:15" ht="16.5" thickBot="1">
      <c r="A99" s="55"/>
      <c r="B99" s="411" t="s">
        <v>47</v>
      </c>
      <c r="C99" s="411" t="s">
        <v>23</v>
      </c>
      <c r="D99" s="413" t="s">
        <v>116</v>
      </c>
      <c r="E99" s="414"/>
      <c r="F99" s="419" t="s">
        <v>24</v>
      </c>
      <c r="G99" s="408" t="s">
        <v>25</v>
      </c>
      <c r="H99" s="409"/>
      <c r="I99" s="409"/>
      <c r="J99" s="410"/>
      <c r="K99" s="400" t="s">
        <v>26</v>
      </c>
      <c r="L99" s="401"/>
      <c r="M99" s="50"/>
    </row>
    <row r="100" spans="1:15" s="50" customFormat="1" ht="15" customHeight="1">
      <c r="A100" s="55"/>
      <c r="B100" s="412"/>
      <c r="C100" s="412"/>
      <c r="D100" s="415"/>
      <c r="E100" s="416"/>
      <c r="F100" s="420"/>
      <c r="G100" s="103" t="s">
        <v>101</v>
      </c>
      <c r="H100" s="104" t="s">
        <v>93</v>
      </c>
      <c r="I100" s="104"/>
      <c r="J100" s="195"/>
      <c r="K100" s="402"/>
      <c r="L100" s="403"/>
    </row>
    <row r="101" spans="1:15" s="50" customFormat="1" ht="15" customHeight="1">
      <c r="A101" s="55"/>
      <c r="B101" s="412"/>
      <c r="C101" s="412"/>
      <c r="D101" s="415"/>
      <c r="E101" s="416"/>
      <c r="F101" s="420"/>
      <c r="G101" s="107" t="s">
        <v>95</v>
      </c>
      <c r="H101" s="108" t="s">
        <v>96</v>
      </c>
      <c r="I101" s="108"/>
      <c r="J101" s="196"/>
      <c r="K101" s="402"/>
      <c r="L101" s="403"/>
    </row>
    <row r="102" spans="1:15" s="50" customFormat="1" ht="15.75" customHeight="1" thickBot="1">
      <c r="A102" s="55"/>
      <c r="B102" s="412"/>
      <c r="C102" s="412"/>
      <c r="D102" s="417"/>
      <c r="E102" s="418"/>
      <c r="F102" s="420"/>
      <c r="G102" s="252" t="s">
        <v>112</v>
      </c>
      <c r="H102" s="253" t="s">
        <v>100</v>
      </c>
      <c r="I102" s="370"/>
      <c r="J102" s="254"/>
      <c r="K102" s="402"/>
      <c r="L102" s="404"/>
      <c r="M102" s="256"/>
    </row>
    <row r="103" spans="1:15" ht="15" customHeight="1">
      <c r="A103" s="239"/>
      <c r="B103" s="388">
        <v>1</v>
      </c>
      <c r="C103" s="389" t="s">
        <v>42</v>
      </c>
      <c r="D103" s="390" t="s">
        <v>40</v>
      </c>
      <c r="E103" s="391"/>
      <c r="F103" s="392">
        <v>85</v>
      </c>
      <c r="G103" s="393"/>
      <c r="H103" s="394"/>
      <c r="I103" s="394"/>
      <c r="J103" s="395"/>
      <c r="K103" s="396" t="s">
        <v>28</v>
      </c>
      <c r="L103" s="397"/>
      <c r="M103" s="256"/>
    </row>
    <row r="104" spans="1:15">
      <c r="A104" s="55"/>
      <c r="B104" s="255">
        <v>2</v>
      </c>
      <c r="C104" s="362" t="s">
        <v>51</v>
      </c>
      <c r="D104" s="215" t="s">
        <v>40</v>
      </c>
      <c r="E104" s="216"/>
      <c r="F104" s="197">
        <v>80</v>
      </c>
      <c r="G104" s="217"/>
      <c r="H104" s="218"/>
      <c r="I104" s="218"/>
      <c r="J104" s="387"/>
      <c r="K104" s="384" t="s">
        <v>29</v>
      </c>
      <c r="L104" s="384"/>
      <c r="M104" s="256"/>
    </row>
    <row r="105" spans="1:15">
      <c r="A105" s="55"/>
      <c r="B105" s="250">
        <v>3</v>
      </c>
      <c r="C105" s="362" t="s">
        <v>52</v>
      </c>
      <c r="D105" s="198" t="s">
        <v>40</v>
      </c>
      <c r="E105" s="199"/>
      <c r="F105" s="197">
        <v>80</v>
      </c>
      <c r="G105" s="201"/>
      <c r="H105" s="202"/>
      <c r="I105" s="202"/>
      <c r="J105" s="203"/>
      <c r="K105" s="385" t="s">
        <v>29</v>
      </c>
      <c r="L105" s="386"/>
      <c r="M105" s="50"/>
    </row>
    <row r="106" spans="1:15" ht="15.75" thickBot="1">
      <c r="A106" s="55"/>
      <c r="B106" s="251"/>
      <c r="C106" s="205"/>
      <c r="D106" s="206"/>
      <c r="E106" s="207"/>
      <c r="F106" s="208"/>
      <c r="G106" s="206"/>
      <c r="H106" s="367"/>
      <c r="I106" s="366"/>
      <c r="J106" s="368"/>
      <c r="K106" s="398"/>
      <c r="L106" s="399"/>
      <c r="M106" s="50"/>
    </row>
    <row r="107" spans="1:15">
      <c r="B107" s="8" t="s">
        <v>27</v>
      </c>
      <c r="C107" s="27"/>
    </row>
    <row r="108" spans="1:15">
      <c r="B108" s="8" t="s">
        <v>59</v>
      </c>
      <c r="C108" s="8"/>
    </row>
    <row r="109" spans="1:15">
      <c r="B109" s="28" t="s">
        <v>61</v>
      </c>
    </row>
    <row r="110" spans="1:15">
      <c r="B110" s="28" t="s">
        <v>60</v>
      </c>
    </row>
    <row r="111" spans="1:15">
      <c r="B111" s="4"/>
      <c r="C111" s="4"/>
      <c r="D111" s="4"/>
      <c r="E111" s="4"/>
      <c r="F111" s="9"/>
    </row>
    <row r="112" spans="1:15">
      <c r="B112" s="4"/>
      <c r="C112" s="4"/>
      <c r="D112" s="4"/>
      <c r="E112" s="4"/>
      <c r="F112" s="9"/>
    </row>
    <row r="113" spans="2:6">
      <c r="B113" s="29"/>
      <c r="C113" s="29"/>
      <c r="D113" s="4"/>
      <c r="E113" s="4"/>
      <c r="F113" s="9"/>
    </row>
    <row r="114" spans="2:6" ht="15.75">
      <c r="B114" s="30"/>
      <c r="C114" s="30"/>
      <c r="D114" s="4"/>
      <c r="E114" s="4"/>
      <c r="F114" s="9"/>
    </row>
    <row r="115" spans="2:6">
      <c r="B115" s="4"/>
      <c r="C115" s="4"/>
      <c r="D115" s="4"/>
      <c r="E115" s="4"/>
      <c r="F115" s="9"/>
    </row>
    <row r="116" spans="2:6">
      <c r="B116" s="29"/>
      <c r="C116" s="29"/>
      <c r="D116" s="4"/>
      <c r="E116" s="4"/>
      <c r="F116" s="9"/>
    </row>
    <row r="117" spans="2:6" ht="15.75">
      <c r="B117" s="30"/>
      <c r="C117" s="30"/>
      <c r="D117" s="31"/>
      <c r="E117" s="31"/>
      <c r="F117" s="9"/>
    </row>
    <row r="129" spans="2:3">
      <c r="B129" s="32"/>
      <c r="C129" s="32"/>
    </row>
    <row r="130" spans="2:3">
      <c r="B130" s="32"/>
      <c r="C130" s="32"/>
    </row>
    <row r="133" spans="2:3" ht="15.75">
      <c r="B133" s="5"/>
      <c r="C133" s="5"/>
    </row>
  </sheetData>
  <sortState ref="O6:O11">
    <sortCondition ref="O6:O11"/>
  </sortState>
  <mergeCells count="19">
    <mergeCell ref="C99:C102"/>
    <mergeCell ref="D99:E102"/>
    <mergeCell ref="F99:F102"/>
    <mergeCell ref="J13:J14"/>
    <mergeCell ref="D64:E64"/>
    <mergeCell ref="H64:I64"/>
    <mergeCell ref="G46:J46"/>
    <mergeCell ref="B46:B49"/>
    <mergeCell ref="C46:C49"/>
    <mergeCell ref="D46:E49"/>
    <mergeCell ref="F46:F49"/>
    <mergeCell ref="B99:B102"/>
    <mergeCell ref="K106:L106"/>
    <mergeCell ref="K99:L102"/>
    <mergeCell ref="D6:I6"/>
    <mergeCell ref="F13:F14"/>
    <mergeCell ref="H13:H14"/>
    <mergeCell ref="G99:J99"/>
    <mergeCell ref="K46:M49"/>
  </mergeCells>
  <phoneticPr fontId="0" type="noConversion"/>
  <conditionalFormatting sqref="E22:E31">
    <cfRule type="expression" dxfId="4" priority="11" stopIfTrue="1">
      <formula>$E$22+$E$23+$E$24+$E$25+$E$26+$E$27+$E$28+$E$29+$E$30+$E$31&lt;&gt;$E$15</formula>
    </cfRule>
  </conditionalFormatting>
  <conditionalFormatting sqref="I22:I29">
    <cfRule type="expression" dxfId="3" priority="14" stopIfTrue="1">
      <formula>$I$22+$I$23+$I$24+$I$25+$I$26+$I$27+$I$28+$I$29+$I$30+$I$31&lt;&gt;$I$15</formula>
    </cfRule>
  </conditionalFormatting>
  <conditionalFormatting sqref="G22:G29">
    <cfRule type="expression" dxfId="2" priority="3" stopIfTrue="1">
      <formula>$E$22+$E$23+$E$24+$E$25+$E$26+$E$27+$E$28+$E$29+$E$30+$E$31&lt;&gt;$E$15</formula>
    </cfRule>
  </conditionalFormatting>
  <conditionalFormatting sqref="G30:G31">
    <cfRule type="expression" dxfId="1" priority="2" stopIfTrue="1">
      <formula>$E$22+$E$23+$E$24+$E$25+$E$26+$E$27+$E$28+$E$29+$E$30+$E$31&lt;&gt;$E$15</formula>
    </cfRule>
  </conditionalFormatting>
  <conditionalFormatting sqref="I30:I31">
    <cfRule type="expression" dxfId="0" priority="1" stopIfTrue="1">
      <formula>$E$22+$E$23+$E$24+$E$25+$E$26+$E$27+$E$28+$E$29+$E$30+$E$31&lt;&gt;$E$15</formula>
    </cfRule>
  </conditionalFormatting>
  <dataValidations count="3">
    <dataValidation type="list" allowBlank="1" showInputMessage="1" showErrorMessage="1" sqref="D6:I6">
      <formula1>$O$6:$O$18</formula1>
    </dataValidation>
    <dataValidation type="list" allowBlank="1" showInputMessage="1" showErrorMessage="1" sqref="F65:F68">
      <formula1>$O$63:$O$64</formula1>
    </dataValidation>
    <dataValidation type="list" allowBlank="1" showInputMessage="1" showErrorMessage="1" sqref="K103:K105">
      <formula1>$O$97:$O$98</formula1>
    </dataValidation>
  </dataValidations>
  <pageMargins left="0.83000000000000007" right="0.2" top="0.71" bottom="0.71" header="0.39000000000000007" footer="0.39000000000000007"/>
  <pageSetup paperSize="9" scale="63" fitToHeight="2" orientation="portrait" r:id="rId1"/>
  <headerFooter alignWithMargins="0">
    <oddFooter>&amp;LQMS2 MPS
Effective Date: 25 Nov 2015&amp;C
&amp;RPage &amp;P</oddFooter>
  </headerFooter>
  <rowBreaks count="1" manualBreakCount="1">
    <brk id="70" min="1" max="12" man="1"/>
  </rowBreaks>
  <legacyDrawing r:id="rId2"/>
  <extLst>
    <ext xmlns:mx="http://schemas.microsoft.com/office/mac/excel/2008/main" uri="{64002731-A6B0-56B0-2670-7721B7C09600}">
      <mx:PLV Mode="0" OnePage="0" WScale="6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139"/>
  <sheetViews>
    <sheetView topLeftCell="A61" zoomScale="80" zoomScaleNormal="80" zoomScalePageLayoutView="80" workbookViewId="0">
      <selection activeCell="D52" sqref="D52:E55"/>
    </sheetView>
  </sheetViews>
  <sheetFormatPr defaultColWidth="8.625" defaultRowHeight="14.25"/>
  <cols>
    <col min="2" max="2" width="8.875" customWidth="1"/>
    <col min="3" max="3" width="14.375" customWidth="1"/>
    <col min="4" max="4" width="19" customWidth="1"/>
    <col min="5" max="5" width="13.125" customWidth="1"/>
    <col min="6" max="10" width="10.375" customWidth="1"/>
  </cols>
  <sheetData>
    <row r="7" spans="2:17" ht="16.5" thickBot="1"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</row>
    <row r="8" spans="2:17" ht="18.75" thickBot="1">
      <c r="B8" s="79" t="s">
        <v>58</v>
      </c>
      <c r="C8" s="79"/>
      <c r="D8" s="59"/>
      <c r="E8" s="59"/>
      <c r="F8" s="59"/>
      <c r="G8" s="59"/>
      <c r="H8" s="59"/>
      <c r="I8" s="59"/>
      <c r="J8" s="59"/>
      <c r="K8" s="59"/>
      <c r="L8" s="59"/>
      <c r="M8" s="59"/>
      <c r="N8" s="57" t="s">
        <v>81</v>
      </c>
      <c r="O8" s="222">
        <v>2015</v>
      </c>
      <c r="P8" s="80">
        <v>2016</v>
      </c>
      <c r="Q8" s="222" t="s">
        <v>105</v>
      </c>
    </row>
    <row r="9" spans="2:17" ht="18">
      <c r="B9" s="79" t="s">
        <v>0</v>
      </c>
      <c r="C9" s="7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80">
        <v>2014</v>
      </c>
      <c r="P9" s="80">
        <v>2015</v>
      </c>
      <c r="Q9" s="57" t="s">
        <v>88</v>
      </c>
    </row>
    <row r="10" spans="2:17" ht="15">
      <c r="B10" s="81"/>
      <c r="C10" s="81"/>
      <c r="D10" s="81"/>
      <c r="E10" s="81"/>
      <c r="F10" s="59"/>
      <c r="G10" s="59"/>
      <c r="H10" s="59"/>
      <c r="I10" s="59"/>
      <c r="J10" s="59"/>
      <c r="K10" s="59"/>
      <c r="L10" s="59"/>
      <c r="M10" s="59"/>
      <c r="N10" s="59"/>
      <c r="O10" s="80">
        <v>2013</v>
      </c>
      <c r="P10" s="80">
        <v>2014</v>
      </c>
      <c r="Q10" s="57" t="s">
        <v>105</v>
      </c>
    </row>
    <row r="11" spans="2:17" ht="15.75">
      <c r="B11" s="82"/>
      <c r="C11" s="82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7" ht="15.75">
      <c r="B12" s="82" t="s">
        <v>1</v>
      </c>
      <c r="C12" s="82"/>
      <c r="D12" s="442" t="s">
        <v>72</v>
      </c>
      <c r="E12" s="442"/>
      <c r="F12" s="442"/>
      <c r="G12" s="442"/>
      <c r="H12" s="442"/>
      <c r="I12" s="442"/>
      <c r="J12" s="59"/>
      <c r="K12" s="59"/>
      <c r="L12" s="59"/>
      <c r="M12" s="59"/>
      <c r="N12" s="57"/>
      <c r="O12" s="57"/>
      <c r="P12" s="59"/>
      <c r="Q12" s="59"/>
    </row>
    <row r="13" spans="2:17" ht="15.75">
      <c r="B13" s="82" t="s">
        <v>2</v>
      </c>
      <c r="C13" s="82"/>
      <c r="D13" s="57" t="s">
        <v>115</v>
      </c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7"/>
      <c r="P13" s="59"/>
      <c r="Q13" s="59"/>
    </row>
    <row r="14" spans="2:17" ht="15.75">
      <c r="B14" s="82" t="s">
        <v>3</v>
      </c>
      <c r="C14" s="82"/>
      <c r="D14" s="57" t="s">
        <v>56</v>
      </c>
      <c r="E14" s="57" t="s">
        <v>106</v>
      </c>
      <c r="F14" s="59"/>
      <c r="G14" s="59"/>
      <c r="H14" s="59"/>
      <c r="I14" s="59"/>
      <c r="J14" s="59"/>
      <c r="K14" s="59"/>
      <c r="L14" s="59"/>
      <c r="M14" s="59"/>
      <c r="N14" s="57"/>
      <c r="O14" s="57"/>
      <c r="P14" s="59"/>
      <c r="Q14" s="59"/>
    </row>
    <row r="15" spans="2:17" ht="15.75">
      <c r="B15" s="82" t="s">
        <v>4</v>
      </c>
      <c r="C15" s="82"/>
      <c r="D15" s="57" t="s">
        <v>57</v>
      </c>
      <c r="E15" s="59"/>
      <c r="F15" s="59"/>
      <c r="G15" s="59"/>
      <c r="H15" s="59"/>
      <c r="I15" s="59"/>
      <c r="J15" s="59"/>
      <c r="K15" s="59"/>
      <c r="L15" s="59"/>
      <c r="M15" s="59"/>
      <c r="N15" s="57"/>
      <c r="O15" s="57"/>
      <c r="P15" s="59"/>
      <c r="Q15" s="59"/>
    </row>
    <row r="16" spans="2:17" ht="15.75">
      <c r="B16" s="82"/>
      <c r="C16" s="82"/>
      <c r="D16" s="59"/>
      <c r="E16" s="57"/>
      <c r="F16" s="59"/>
      <c r="G16" s="59"/>
      <c r="H16" s="59"/>
      <c r="I16" s="59"/>
      <c r="J16" s="59"/>
      <c r="K16" s="59"/>
      <c r="L16" s="59"/>
      <c r="M16" s="59"/>
      <c r="N16" s="59"/>
      <c r="O16" s="57"/>
      <c r="P16" s="59"/>
      <c r="Q16" s="59"/>
    </row>
    <row r="17" spans="2:17" ht="16.5" thickBot="1">
      <c r="B17" s="82" t="s">
        <v>5</v>
      </c>
      <c r="C17" s="82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7"/>
      <c r="P17" s="59"/>
      <c r="Q17" s="59"/>
    </row>
    <row r="18" spans="2:17" ht="16.5" thickBot="1">
      <c r="B18" s="83"/>
      <c r="C18" s="84"/>
      <c r="D18" s="85"/>
      <c r="E18" s="335" t="str">
        <f>D13</f>
        <v>2015/2016 S2</v>
      </c>
      <c r="F18" s="336"/>
      <c r="G18" s="335" t="str">
        <f>CONCATENATE(TEXT(O9,"####"),"/",TEXT(P9,"####")," ",Q9)</f>
        <v>2014/2015 S1</v>
      </c>
      <c r="H18" s="336"/>
      <c r="I18" s="335" t="str">
        <f>CONCATENATE(TEXT(O10,"####"),"/",TEXT(P10,"####")," ",Q10)</f>
        <v>2013/2014 S2</v>
      </c>
      <c r="J18" s="336"/>
      <c r="K18" s="82"/>
      <c r="L18" s="59"/>
      <c r="M18" s="59"/>
      <c r="N18" s="59"/>
      <c r="O18" s="57"/>
      <c r="P18" s="59"/>
      <c r="Q18" s="59"/>
    </row>
    <row r="19" spans="2:17" ht="15">
      <c r="B19" s="86"/>
      <c r="C19" s="87"/>
      <c r="D19" s="88"/>
      <c r="E19" s="60" t="s">
        <v>6</v>
      </c>
      <c r="F19" s="443" t="s">
        <v>7</v>
      </c>
      <c r="G19" s="60" t="s">
        <v>6</v>
      </c>
      <c r="H19" s="443" t="s">
        <v>7</v>
      </c>
      <c r="I19" s="60" t="s">
        <v>6</v>
      </c>
      <c r="J19" s="443" t="s">
        <v>7</v>
      </c>
      <c r="K19" s="59"/>
      <c r="L19" s="59"/>
      <c r="M19" s="59"/>
      <c r="N19" s="59"/>
      <c r="O19" s="57"/>
      <c r="P19" s="59"/>
      <c r="Q19" s="59"/>
    </row>
    <row r="20" spans="2:17" ht="15.75" thickBot="1">
      <c r="B20" s="89"/>
      <c r="C20" s="90"/>
      <c r="D20" s="91"/>
      <c r="E20" s="61" t="s">
        <v>8</v>
      </c>
      <c r="F20" s="444"/>
      <c r="G20" s="61" t="s">
        <v>8</v>
      </c>
      <c r="H20" s="444"/>
      <c r="I20" s="61" t="s">
        <v>8</v>
      </c>
      <c r="J20" s="444"/>
      <c r="K20" s="59"/>
      <c r="L20" s="59"/>
      <c r="M20" s="59"/>
      <c r="N20" s="59"/>
      <c r="O20" s="57"/>
      <c r="P20" s="59"/>
      <c r="Q20" s="59"/>
    </row>
    <row r="21" spans="2:17" ht="15">
      <c r="B21" s="92" t="s">
        <v>9</v>
      </c>
      <c r="C21" s="93"/>
      <c r="D21" s="94"/>
      <c r="E21" s="62">
        <v>17</v>
      </c>
      <c r="F21" s="63" t="s">
        <v>10</v>
      </c>
      <c r="G21" s="62">
        <v>17</v>
      </c>
      <c r="H21" s="63" t="s">
        <v>10</v>
      </c>
      <c r="I21" s="62">
        <v>56</v>
      </c>
      <c r="J21" s="63" t="s">
        <v>10</v>
      </c>
      <c r="K21" s="59"/>
      <c r="L21" s="59"/>
      <c r="M21" s="59"/>
      <c r="N21" s="59"/>
      <c r="O21" s="57"/>
      <c r="P21" s="59"/>
      <c r="Q21" s="59"/>
    </row>
    <row r="22" spans="2:17" ht="15">
      <c r="B22" s="92" t="s">
        <v>11</v>
      </c>
      <c r="C22" s="93"/>
      <c r="D22" s="94"/>
      <c r="E22" s="62">
        <v>17</v>
      </c>
      <c r="F22" s="64">
        <v>100</v>
      </c>
      <c r="G22" s="62">
        <v>17</v>
      </c>
      <c r="H22" s="64">
        <v>100</v>
      </c>
      <c r="I22" s="62">
        <v>56</v>
      </c>
      <c r="J22" s="64">
        <v>100</v>
      </c>
      <c r="K22" s="59"/>
      <c r="L22" s="59"/>
      <c r="M22" s="59"/>
      <c r="N22" s="59"/>
      <c r="O22" s="57"/>
      <c r="P22" s="59"/>
      <c r="Q22" s="59"/>
    </row>
    <row r="23" spans="2:17" ht="15.75">
      <c r="B23" s="92" t="s">
        <v>87</v>
      </c>
      <c r="C23" s="93"/>
      <c r="D23" s="94"/>
      <c r="E23" s="62">
        <v>16</v>
      </c>
      <c r="F23" s="64">
        <v>94.117647058823522</v>
      </c>
      <c r="G23" s="62">
        <v>16</v>
      </c>
      <c r="H23" s="64">
        <v>94.117647058823522</v>
      </c>
      <c r="I23" s="62">
        <v>48</v>
      </c>
      <c r="J23" s="64">
        <v>85.714285714285708</v>
      </c>
      <c r="K23" s="59"/>
      <c r="L23" s="59"/>
      <c r="M23" s="59"/>
      <c r="N23" s="57"/>
      <c r="O23" s="57"/>
      <c r="P23" s="56"/>
      <c r="Q23" s="56"/>
    </row>
    <row r="24" spans="2:17" ht="15.75">
      <c r="B24" s="92" t="s">
        <v>12</v>
      </c>
      <c r="C24" s="93"/>
      <c r="D24" s="94"/>
      <c r="E24" s="62">
        <v>0</v>
      </c>
      <c r="F24" s="64">
        <v>0</v>
      </c>
      <c r="G24" s="62">
        <v>0</v>
      </c>
      <c r="H24" s="64">
        <v>0</v>
      </c>
      <c r="I24" s="62">
        <v>0</v>
      </c>
      <c r="J24" s="64">
        <v>0</v>
      </c>
      <c r="K24" s="59"/>
      <c r="L24" s="59"/>
      <c r="M24" s="59"/>
      <c r="N24" s="59"/>
      <c r="O24" s="59"/>
      <c r="P24" s="56"/>
      <c r="Q24" s="56"/>
    </row>
    <row r="25" spans="2:17" ht="15.75">
      <c r="B25" s="92" t="s">
        <v>13</v>
      </c>
      <c r="C25" s="93"/>
      <c r="D25" s="94"/>
      <c r="E25" s="62">
        <v>0</v>
      </c>
      <c r="F25" s="64">
        <v>0</v>
      </c>
      <c r="G25" s="62">
        <v>0</v>
      </c>
      <c r="H25" s="64">
        <v>0</v>
      </c>
      <c r="I25" s="62">
        <v>0</v>
      </c>
      <c r="J25" s="64">
        <v>0</v>
      </c>
      <c r="K25" s="59"/>
      <c r="L25" s="59"/>
      <c r="M25" s="59"/>
      <c r="N25" s="59"/>
      <c r="O25" s="59"/>
      <c r="P25" s="56"/>
      <c r="Q25" s="56"/>
    </row>
    <row r="26" spans="2:17" ht="15.75">
      <c r="B26" s="92" t="s">
        <v>14</v>
      </c>
      <c r="C26" s="93"/>
      <c r="D26" s="94"/>
      <c r="E26" s="62">
        <v>58.35</v>
      </c>
      <c r="F26" s="63" t="s">
        <v>10</v>
      </c>
      <c r="G26" s="62" t="s">
        <v>10</v>
      </c>
      <c r="H26" s="63" t="s">
        <v>10</v>
      </c>
      <c r="I26" s="62">
        <v>58.21</v>
      </c>
      <c r="J26" s="63" t="s">
        <v>10</v>
      </c>
      <c r="K26" s="59"/>
      <c r="L26" s="59"/>
      <c r="M26" s="59"/>
      <c r="N26" s="59"/>
      <c r="O26" s="59"/>
      <c r="P26" s="56"/>
      <c r="Q26" s="56"/>
    </row>
    <row r="27" spans="2:17" ht="16.5" thickBot="1">
      <c r="B27" s="89" t="s">
        <v>15</v>
      </c>
      <c r="C27" s="90"/>
      <c r="D27" s="91"/>
      <c r="E27" s="61">
        <v>8.9</v>
      </c>
      <c r="F27" s="65" t="s">
        <v>10</v>
      </c>
      <c r="G27" s="66" t="s">
        <v>10</v>
      </c>
      <c r="H27" s="65" t="s">
        <v>10</v>
      </c>
      <c r="I27" s="61">
        <v>19.329999999999998</v>
      </c>
      <c r="J27" s="65" t="s">
        <v>10</v>
      </c>
      <c r="K27" s="59"/>
      <c r="L27" s="59"/>
      <c r="M27" s="59"/>
      <c r="N27" s="59"/>
      <c r="O27" s="59"/>
      <c r="P27" s="56"/>
      <c r="Q27" s="56"/>
    </row>
    <row r="28" spans="2:17" ht="15.75">
      <c r="B28" s="92" t="s">
        <v>32</v>
      </c>
      <c r="C28" s="93"/>
      <c r="D28" s="94"/>
      <c r="E28" s="62">
        <v>0</v>
      </c>
      <c r="F28" s="64">
        <v>0</v>
      </c>
      <c r="G28" s="62" t="s">
        <v>10</v>
      </c>
      <c r="H28" s="64">
        <v>0</v>
      </c>
      <c r="I28" s="62">
        <v>8</v>
      </c>
      <c r="J28" s="64">
        <v>14.285714285714285</v>
      </c>
      <c r="K28" s="59"/>
      <c r="L28" s="59"/>
      <c r="M28" s="59"/>
      <c r="N28" s="59"/>
      <c r="O28" s="59"/>
      <c r="P28" s="56"/>
      <c r="Q28" s="56"/>
    </row>
    <row r="29" spans="2:17" ht="15.75">
      <c r="B29" s="92" t="s">
        <v>33</v>
      </c>
      <c r="C29" s="93"/>
      <c r="D29" s="94"/>
      <c r="E29" s="62">
        <v>0</v>
      </c>
      <c r="F29" s="64">
        <v>0</v>
      </c>
      <c r="G29" s="62" t="s">
        <v>10</v>
      </c>
      <c r="H29" s="64">
        <v>0</v>
      </c>
      <c r="I29" s="62">
        <v>1</v>
      </c>
      <c r="J29" s="64">
        <v>1.7857142857142856</v>
      </c>
      <c r="K29" s="59"/>
      <c r="L29" s="59"/>
      <c r="M29" s="59"/>
      <c r="N29" s="59"/>
      <c r="O29" s="59"/>
      <c r="P29" s="56"/>
      <c r="Q29" s="56"/>
    </row>
    <row r="30" spans="2:17" ht="15.75">
      <c r="B30" s="92" t="s">
        <v>34</v>
      </c>
      <c r="C30" s="93"/>
      <c r="D30" s="94"/>
      <c r="E30" s="62">
        <v>4</v>
      </c>
      <c r="F30" s="64">
        <v>23.52941176470588</v>
      </c>
      <c r="G30" s="62" t="s">
        <v>10</v>
      </c>
      <c r="H30" s="64">
        <v>0</v>
      </c>
      <c r="I30" s="62">
        <v>5</v>
      </c>
      <c r="J30" s="64">
        <v>8.9285714285714288</v>
      </c>
      <c r="K30" s="59"/>
      <c r="L30" s="59"/>
      <c r="M30" s="59"/>
      <c r="N30" s="59"/>
      <c r="O30" s="59"/>
      <c r="P30" s="56"/>
      <c r="Q30" s="56"/>
    </row>
    <row r="31" spans="2:17" ht="15.75">
      <c r="B31" s="92" t="s">
        <v>35</v>
      </c>
      <c r="C31" s="93"/>
      <c r="D31" s="94"/>
      <c r="E31" s="62">
        <v>1</v>
      </c>
      <c r="F31" s="64">
        <v>5.8823529411764701</v>
      </c>
      <c r="G31" s="62" t="s">
        <v>10</v>
      </c>
      <c r="H31" s="64">
        <v>0</v>
      </c>
      <c r="I31" s="62">
        <v>6</v>
      </c>
      <c r="J31" s="64">
        <v>10.714285714285714</v>
      </c>
      <c r="K31" s="59"/>
      <c r="L31" s="59"/>
      <c r="M31" s="59"/>
      <c r="N31" s="59"/>
      <c r="O31" s="59"/>
      <c r="P31" s="56"/>
      <c r="Q31" s="56"/>
    </row>
    <row r="32" spans="2:17" ht="15.75">
      <c r="B32" s="92" t="s">
        <v>36</v>
      </c>
      <c r="C32" s="93"/>
      <c r="D32" s="94"/>
      <c r="E32" s="62">
        <v>2</v>
      </c>
      <c r="F32" s="64">
        <v>11.76470588235294</v>
      </c>
      <c r="G32" s="62" t="s">
        <v>10</v>
      </c>
      <c r="H32" s="64">
        <v>0</v>
      </c>
      <c r="I32" s="62">
        <v>11</v>
      </c>
      <c r="J32" s="64">
        <v>19.642857142857142</v>
      </c>
      <c r="K32" s="59"/>
      <c r="L32" s="59"/>
      <c r="M32" s="59"/>
      <c r="N32" s="59"/>
      <c r="O32" s="59"/>
      <c r="P32" s="56"/>
      <c r="Q32" s="56"/>
    </row>
    <row r="33" spans="1:15" ht="15.75">
      <c r="A33" s="56"/>
      <c r="B33" s="92" t="s">
        <v>37</v>
      </c>
      <c r="C33" s="93"/>
      <c r="D33" s="94"/>
      <c r="E33" s="62">
        <v>3</v>
      </c>
      <c r="F33" s="64">
        <v>17.647058823529413</v>
      </c>
      <c r="G33" s="62" t="s">
        <v>10</v>
      </c>
      <c r="H33" s="64">
        <v>0</v>
      </c>
      <c r="I33" s="62">
        <v>6</v>
      </c>
      <c r="J33" s="64">
        <v>10.714285714285714</v>
      </c>
      <c r="K33" s="59"/>
      <c r="L33" s="59"/>
      <c r="M33" s="59"/>
      <c r="N33" s="59"/>
      <c r="O33" s="59"/>
    </row>
    <row r="34" spans="1:15" ht="15.75">
      <c r="A34" s="56"/>
      <c r="B34" s="92" t="s">
        <v>65</v>
      </c>
      <c r="C34" s="93"/>
      <c r="D34" s="94"/>
      <c r="E34" s="62">
        <v>6</v>
      </c>
      <c r="F34" s="64">
        <v>35.294117647058826</v>
      </c>
      <c r="G34" s="62" t="s">
        <v>10</v>
      </c>
      <c r="H34" s="64">
        <v>0</v>
      </c>
      <c r="I34" s="62">
        <v>11</v>
      </c>
      <c r="J34" s="64">
        <v>19.642857142857142</v>
      </c>
      <c r="K34" s="59"/>
      <c r="L34" s="59"/>
      <c r="M34" s="59"/>
      <c r="N34" s="59"/>
      <c r="O34" s="59"/>
    </row>
    <row r="35" spans="1:15" ht="16.5" thickBot="1">
      <c r="A35" s="56"/>
      <c r="B35" s="89" t="s">
        <v>38</v>
      </c>
      <c r="C35" s="90"/>
      <c r="D35" s="91"/>
      <c r="E35" s="61">
        <v>1</v>
      </c>
      <c r="F35" s="64">
        <v>5.8823529411764701</v>
      </c>
      <c r="G35" s="61" t="s">
        <v>10</v>
      </c>
      <c r="H35" s="67">
        <v>0</v>
      </c>
      <c r="I35" s="61">
        <v>8</v>
      </c>
      <c r="J35" s="67">
        <v>14.285714285714285</v>
      </c>
      <c r="K35" s="95"/>
      <c r="L35" s="59"/>
      <c r="M35" s="59"/>
      <c r="N35" s="59"/>
      <c r="O35" s="59"/>
    </row>
    <row r="36" spans="1:15" ht="15.75">
      <c r="A36" s="56"/>
      <c r="B36" s="223" t="s">
        <v>73</v>
      </c>
      <c r="C36" s="224"/>
      <c r="D36" s="225"/>
      <c r="E36" s="226" t="s">
        <v>10</v>
      </c>
      <c r="F36" s="227">
        <v>0</v>
      </c>
      <c r="G36" s="226" t="s">
        <v>10</v>
      </c>
      <c r="H36" s="227">
        <v>0</v>
      </c>
      <c r="I36" s="226" t="s">
        <v>10</v>
      </c>
      <c r="J36" s="227">
        <v>0</v>
      </c>
      <c r="K36" s="95"/>
      <c r="L36" s="59"/>
      <c r="M36" s="59"/>
      <c r="N36" s="59"/>
      <c r="O36" s="59"/>
    </row>
    <row r="37" spans="1:15" ht="16.5" thickBot="1">
      <c r="A37" s="56"/>
      <c r="B37" s="228" t="s">
        <v>74</v>
      </c>
      <c r="C37" s="229"/>
      <c r="D37" s="230"/>
      <c r="E37" s="231" t="s">
        <v>10</v>
      </c>
      <c r="F37" s="232">
        <v>0</v>
      </c>
      <c r="G37" s="231" t="s">
        <v>10</v>
      </c>
      <c r="H37" s="232">
        <v>0</v>
      </c>
      <c r="I37" s="231" t="s">
        <v>10</v>
      </c>
      <c r="J37" s="232">
        <v>0</v>
      </c>
      <c r="K37" s="95"/>
      <c r="L37" s="59"/>
      <c r="M37" s="59"/>
      <c r="N37" s="59"/>
      <c r="O37" s="59"/>
    </row>
    <row r="38" spans="1:15" ht="15.75">
      <c r="A38" s="56"/>
      <c r="B38" s="96" t="s">
        <v>31</v>
      </c>
      <c r="C38" s="97"/>
      <c r="D38" s="98"/>
      <c r="E38" s="68">
        <v>1</v>
      </c>
      <c r="F38" s="69">
        <v>5.8823529411764701</v>
      </c>
      <c r="G38" s="68">
        <v>1</v>
      </c>
      <c r="H38" s="69">
        <v>5.8823529411764701</v>
      </c>
      <c r="I38" s="68">
        <v>0</v>
      </c>
      <c r="J38" s="69">
        <v>0</v>
      </c>
      <c r="K38" s="59"/>
      <c r="L38" s="59"/>
      <c r="M38" s="59"/>
      <c r="N38" s="59"/>
      <c r="O38" s="59"/>
    </row>
    <row r="39" spans="1:15" ht="15.75">
      <c r="A39" s="59"/>
      <c r="B39" s="92" t="s">
        <v>39</v>
      </c>
      <c r="C39" s="93"/>
      <c r="D39" s="94"/>
      <c r="E39" s="62">
        <v>0</v>
      </c>
      <c r="F39" s="64">
        <v>0</v>
      </c>
      <c r="G39" s="62">
        <v>0</v>
      </c>
      <c r="H39" s="64">
        <v>0</v>
      </c>
      <c r="I39" s="62">
        <v>1</v>
      </c>
      <c r="J39" s="64">
        <v>1.7857142857142856</v>
      </c>
      <c r="K39" s="59"/>
      <c r="L39" s="59"/>
      <c r="M39" s="59"/>
      <c r="N39" s="59"/>
      <c r="O39" s="56"/>
    </row>
    <row r="40" spans="1:15" ht="15.75">
      <c r="A40" s="59"/>
      <c r="B40" s="92" t="s">
        <v>16</v>
      </c>
      <c r="C40" s="93"/>
      <c r="D40" s="94"/>
      <c r="E40" s="62">
        <v>0</v>
      </c>
      <c r="F40" s="64">
        <v>0</v>
      </c>
      <c r="G40" s="62">
        <v>0</v>
      </c>
      <c r="H40" s="64">
        <v>0</v>
      </c>
      <c r="I40" s="62">
        <v>5</v>
      </c>
      <c r="J40" s="64">
        <v>8.9285714285714288</v>
      </c>
      <c r="K40" s="59"/>
      <c r="L40" s="59"/>
      <c r="M40" s="59"/>
      <c r="N40" s="59"/>
      <c r="O40" s="56"/>
    </row>
    <row r="41" spans="1:15" ht="15.75">
      <c r="A41" s="59"/>
      <c r="B41" s="92" t="s">
        <v>62</v>
      </c>
      <c r="C41" s="93"/>
      <c r="D41" s="94"/>
      <c r="E41" s="62">
        <v>0</v>
      </c>
      <c r="F41" s="64">
        <v>0</v>
      </c>
      <c r="G41" s="71">
        <v>0</v>
      </c>
      <c r="H41" s="64">
        <v>0</v>
      </c>
      <c r="I41" s="72">
        <v>2</v>
      </c>
      <c r="J41" s="64">
        <v>3.5714285714285712</v>
      </c>
      <c r="K41" s="59"/>
      <c r="L41" s="59"/>
      <c r="M41" s="59"/>
      <c r="N41" s="59"/>
      <c r="O41" s="56"/>
    </row>
    <row r="42" spans="1:15" ht="16.5" thickBot="1">
      <c r="A42" s="59"/>
      <c r="B42" s="89" t="s">
        <v>63</v>
      </c>
      <c r="C42" s="90"/>
      <c r="D42" s="91"/>
      <c r="E42" s="61">
        <v>0</v>
      </c>
      <c r="F42" s="67">
        <v>0</v>
      </c>
      <c r="G42" s="73">
        <v>0</v>
      </c>
      <c r="H42" s="70">
        <v>0</v>
      </c>
      <c r="I42" s="66">
        <v>0</v>
      </c>
      <c r="J42" s="74">
        <v>0</v>
      </c>
      <c r="K42" s="59"/>
      <c r="L42" s="59"/>
      <c r="M42" s="59"/>
      <c r="N42" s="59"/>
      <c r="O42" s="56"/>
    </row>
    <row r="43" spans="1:15" ht="16.5" thickBot="1">
      <c r="A43" s="59"/>
      <c r="B43" s="89" t="s">
        <v>17</v>
      </c>
      <c r="C43" s="90"/>
      <c r="D43" s="91"/>
      <c r="E43" s="61">
        <v>1</v>
      </c>
      <c r="F43" s="67">
        <v>5.8823529411764701</v>
      </c>
      <c r="G43" s="75">
        <v>1</v>
      </c>
      <c r="H43" s="76">
        <v>5.8823529411764701</v>
      </c>
      <c r="I43" s="77">
        <v>8</v>
      </c>
      <c r="J43" s="67">
        <v>14.285714285714285</v>
      </c>
      <c r="K43" s="59"/>
      <c r="L43" s="59"/>
      <c r="M43" s="59"/>
      <c r="N43" s="59"/>
      <c r="O43" s="56"/>
    </row>
    <row r="44" spans="1:15" ht="16.5" thickBot="1">
      <c r="A44" s="59"/>
      <c r="B44" s="89" t="s">
        <v>79</v>
      </c>
      <c r="C44" s="90"/>
      <c r="D44" s="91"/>
      <c r="E44" s="61">
        <v>0</v>
      </c>
      <c r="F44" s="67">
        <v>0</v>
      </c>
      <c r="G44" s="61">
        <v>0</v>
      </c>
      <c r="H44" s="78">
        <v>0</v>
      </c>
      <c r="I44" s="61">
        <v>0</v>
      </c>
      <c r="J44" s="67">
        <v>0</v>
      </c>
      <c r="K44" s="59"/>
      <c r="L44" s="59"/>
      <c r="M44" s="59"/>
      <c r="N44" s="59"/>
      <c r="O44" s="56"/>
    </row>
    <row r="45" spans="1:15" ht="15.75">
      <c r="A45" s="59"/>
      <c r="B45" s="99" t="s">
        <v>75</v>
      </c>
      <c r="C45" s="99"/>
      <c r="D45" s="59"/>
      <c r="E45" s="59"/>
      <c r="F45" s="59"/>
      <c r="G45" s="59"/>
      <c r="H45" s="100"/>
      <c r="I45" s="59"/>
      <c r="J45" s="59"/>
      <c r="K45" s="59"/>
      <c r="L45" s="59"/>
      <c r="M45" s="59"/>
      <c r="N45" s="59"/>
      <c r="O45" s="56"/>
    </row>
    <row r="46" spans="1:15" ht="15.75">
      <c r="A46" s="59"/>
      <c r="B46" s="99"/>
      <c r="C46" s="9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/>
    </row>
    <row r="47" spans="1:15" ht="15.75">
      <c r="A47" s="59"/>
      <c r="B47" s="82"/>
      <c r="C47" s="82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6"/>
    </row>
    <row r="48" spans="1:15" ht="15.75">
      <c r="A48" s="59"/>
      <c r="B48" s="82" t="s">
        <v>107</v>
      </c>
      <c r="C48" s="82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6"/>
    </row>
    <row r="49" spans="1:15" ht="15.75">
      <c r="A49" s="59"/>
      <c r="B49" s="81"/>
      <c r="C49" s="81"/>
      <c r="D49" s="81"/>
      <c r="E49" s="81"/>
      <c r="F49" s="101"/>
      <c r="G49" s="81"/>
      <c r="H49" s="81"/>
      <c r="I49" s="81"/>
      <c r="J49" s="81"/>
      <c r="K49" s="59"/>
      <c r="L49" s="59"/>
      <c r="M49" s="59"/>
      <c r="N49" s="59"/>
      <c r="O49" s="56"/>
    </row>
    <row r="50" spans="1:15" ht="15.75">
      <c r="A50" s="59"/>
      <c r="B50" s="82" t="s">
        <v>43</v>
      </c>
      <c r="C50" s="82"/>
      <c r="D50" s="82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6"/>
    </row>
    <row r="51" spans="1:15" ht="16.5" thickBot="1">
      <c r="A51" s="59"/>
      <c r="B51" s="90"/>
      <c r="C51" s="59"/>
      <c r="D51" s="59"/>
      <c r="E51" s="59"/>
      <c r="F51" s="102"/>
      <c r="G51" s="59"/>
      <c r="H51" s="59"/>
      <c r="I51" s="59"/>
      <c r="J51" s="59"/>
      <c r="K51" s="59"/>
      <c r="L51" s="59"/>
      <c r="M51" s="59"/>
      <c r="N51" s="59"/>
      <c r="O51" s="56"/>
    </row>
    <row r="52" spans="1:15" ht="16.5" thickBot="1">
      <c r="A52" s="58"/>
      <c r="B52" s="470" t="s">
        <v>47</v>
      </c>
      <c r="C52" s="470" t="s">
        <v>23</v>
      </c>
      <c r="D52" s="413" t="s">
        <v>117</v>
      </c>
      <c r="E52" s="414"/>
      <c r="F52" s="474" t="s">
        <v>24</v>
      </c>
      <c r="G52" s="467" t="s">
        <v>25</v>
      </c>
      <c r="H52" s="468"/>
      <c r="I52" s="468"/>
      <c r="J52" s="469"/>
      <c r="K52" s="456" t="s">
        <v>41</v>
      </c>
      <c r="L52" s="456"/>
      <c r="M52" s="457"/>
      <c r="N52" s="59"/>
      <c r="O52" s="56"/>
    </row>
    <row r="53" spans="1:15" ht="15.75">
      <c r="A53" s="58"/>
      <c r="B53" s="471"/>
      <c r="C53" s="471"/>
      <c r="D53" s="415"/>
      <c r="E53" s="416"/>
      <c r="F53" s="404"/>
      <c r="G53" s="103" t="s">
        <v>101</v>
      </c>
      <c r="H53" s="104" t="s">
        <v>102</v>
      </c>
      <c r="I53" s="104" t="s">
        <v>103</v>
      </c>
      <c r="J53" s="105" t="s">
        <v>93</v>
      </c>
      <c r="K53" s="458"/>
      <c r="L53" s="458"/>
      <c r="M53" s="459"/>
      <c r="N53" s="59"/>
      <c r="O53" s="56"/>
    </row>
    <row r="54" spans="1:15" ht="15.75">
      <c r="A54" s="106" t="s">
        <v>94</v>
      </c>
      <c r="B54" s="471"/>
      <c r="C54" s="471"/>
      <c r="D54" s="415"/>
      <c r="E54" s="416"/>
      <c r="F54" s="404"/>
      <c r="G54" s="107" t="s">
        <v>95</v>
      </c>
      <c r="H54" s="108" t="s">
        <v>96</v>
      </c>
      <c r="I54" s="108" t="s">
        <v>96</v>
      </c>
      <c r="J54" s="109" t="s">
        <v>96</v>
      </c>
      <c r="K54" s="458"/>
      <c r="L54" s="458"/>
      <c r="M54" s="459"/>
      <c r="N54" s="110"/>
      <c r="O54" s="56"/>
    </row>
    <row r="55" spans="1:15" ht="15.75" customHeight="1" thickBot="1">
      <c r="A55" s="106" t="s">
        <v>94</v>
      </c>
      <c r="B55" s="472"/>
      <c r="C55" s="473"/>
      <c r="D55" s="417"/>
      <c r="E55" s="418"/>
      <c r="F55" s="475"/>
      <c r="G55" s="111" t="s">
        <v>97</v>
      </c>
      <c r="H55" s="112" t="s">
        <v>98</v>
      </c>
      <c r="I55" s="112" t="s">
        <v>99</v>
      </c>
      <c r="J55" s="113" t="s">
        <v>100</v>
      </c>
      <c r="K55" s="460"/>
      <c r="L55" s="460"/>
      <c r="M55" s="461"/>
      <c r="N55" s="110"/>
      <c r="O55" s="59"/>
    </row>
    <row r="56" spans="1:15" ht="15">
      <c r="A56" s="59"/>
      <c r="B56" s="114">
        <v>1</v>
      </c>
      <c r="C56" s="115" t="s">
        <v>42</v>
      </c>
      <c r="D56" s="116" t="s">
        <v>40</v>
      </c>
      <c r="E56" s="117"/>
      <c r="F56" s="118">
        <v>36</v>
      </c>
      <c r="G56" s="119"/>
      <c r="H56" s="119"/>
      <c r="I56" s="119"/>
      <c r="J56" s="120"/>
      <c r="K56" s="121"/>
      <c r="L56" s="100"/>
      <c r="M56" s="122"/>
      <c r="N56" s="59"/>
      <c r="O56" s="59"/>
    </row>
    <row r="57" spans="1:15" ht="15">
      <c r="A57" s="59"/>
      <c r="B57" s="123">
        <v>2</v>
      </c>
      <c r="C57" s="123" t="s">
        <v>51</v>
      </c>
      <c r="D57" s="124" t="s">
        <v>40</v>
      </c>
      <c r="E57" s="125"/>
      <c r="F57" s="126">
        <v>35</v>
      </c>
      <c r="G57" s="127"/>
      <c r="H57" s="127"/>
      <c r="I57" s="127"/>
      <c r="J57" s="128"/>
      <c r="K57" s="129" t="s">
        <v>104</v>
      </c>
      <c r="L57" s="130"/>
      <c r="M57" s="131"/>
      <c r="N57" s="59"/>
      <c r="O57" s="59"/>
    </row>
    <row r="58" spans="1:15" ht="15">
      <c r="A58" s="59"/>
      <c r="B58" s="123">
        <v>3</v>
      </c>
      <c r="C58" s="132" t="s">
        <v>52</v>
      </c>
      <c r="D58" s="124" t="s">
        <v>40</v>
      </c>
      <c r="E58" s="125"/>
      <c r="F58" s="133">
        <v>18</v>
      </c>
      <c r="G58" s="134">
        <v>0</v>
      </c>
      <c r="H58" s="135"/>
      <c r="I58" s="135"/>
      <c r="J58" s="136"/>
      <c r="K58" s="137" t="s">
        <v>104</v>
      </c>
      <c r="L58" s="130"/>
      <c r="M58" s="131"/>
      <c r="N58" s="59"/>
      <c r="O58" s="59"/>
    </row>
    <row r="59" spans="1:15" ht="15">
      <c r="A59" s="59"/>
      <c r="B59" s="123"/>
      <c r="C59" s="123"/>
      <c r="D59" s="124"/>
      <c r="E59" s="125"/>
      <c r="F59" s="138"/>
      <c r="G59" s="139"/>
      <c r="H59" s="140"/>
      <c r="I59" s="141"/>
      <c r="J59" s="142"/>
      <c r="K59" s="137"/>
      <c r="L59" s="130"/>
      <c r="M59" s="131"/>
      <c r="N59" s="59"/>
      <c r="O59" s="59"/>
    </row>
    <row r="60" spans="1:15" ht="15">
      <c r="A60" s="59"/>
      <c r="B60" s="123"/>
      <c r="C60" s="123"/>
      <c r="D60" s="137"/>
      <c r="E60" s="143"/>
      <c r="F60" s="138"/>
      <c r="G60" s="144"/>
      <c r="H60" s="141"/>
      <c r="I60" s="141"/>
      <c r="J60" s="142"/>
      <c r="K60" s="145"/>
      <c r="L60" s="130"/>
      <c r="M60" s="131"/>
      <c r="N60" s="59"/>
      <c r="O60" s="59"/>
    </row>
    <row r="61" spans="1:15" ht="15">
      <c r="A61" s="59"/>
      <c r="B61" s="123"/>
      <c r="C61" s="123"/>
      <c r="D61" s="137"/>
      <c r="E61" s="143"/>
      <c r="F61" s="138"/>
      <c r="G61" s="144"/>
      <c r="H61" s="141"/>
      <c r="I61" s="141"/>
      <c r="J61" s="142"/>
      <c r="K61" s="145"/>
      <c r="L61" s="130"/>
      <c r="M61" s="131"/>
      <c r="N61" s="59"/>
      <c r="O61" s="59"/>
    </row>
    <row r="62" spans="1:15" ht="15">
      <c r="A62" s="59"/>
      <c r="B62" s="123"/>
      <c r="C62" s="123"/>
      <c r="D62" s="137"/>
      <c r="E62" s="143"/>
      <c r="F62" s="138"/>
      <c r="G62" s="144"/>
      <c r="H62" s="141"/>
      <c r="I62" s="141"/>
      <c r="J62" s="142"/>
      <c r="K62" s="145"/>
      <c r="L62" s="130"/>
      <c r="M62" s="131"/>
      <c r="N62" s="59"/>
      <c r="O62" s="59"/>
    </row>
    <row r="63" spans="1:15" ht="15">
      <c r="A63" s="59"/>
      <c r="B63" s="123"/>
      <c r="C63" s="123"/>
      <c r="D63" s="137"/>
      <c r="E63" s="143"/>
      <c r="F63" s="138"/>
      <c r="G63" s="144"/>
      <c r="H63" s="141"/>
      <c r="I63" s="141"/>
      <c r="J63" s="142"/>
      <c r="K63" s="145"/>
      <c r="L63" s="130"/>
      <c r="M63" s="131"/>
      <c r="N63" s="59"/>
      <c r="O63" s="59"/>
    </row>
    <row r="64" spans="1:15" ht="15">
      <c r="A64" s="59"/>
      <c r="B64" s="123"/>
      <c r="C64" s="123"/>
      <c r="D64" s="137"/>
      <c r="E64" s="143"/>
      <c r="F64" s="138"/>
      <c r="G64" s="144"/>
      <c r="H64" s="141"/>
      <c r="I64" s="141"/>
      <c r="J64" s="142"/>
      <c r="K64" s="145"/>
      <c r="L64" s="130"/>
      <c r="M64" s="131"/>
      <c r="N64" s="59"/>
      <c r="O64" s="59"/>
    </row>
    <row r="65" spans="1:15" ht="15.75" thickBot="1">
      <c r="A65" s="59"/>
      <c r="B65" s="146"/>
      <c r="C65" s="146"/>
      <c r="D65" s="147"/>
      <c r="E65" s="148"/>
      <c r="F65" s="149"/>
      <c r="G65" s="150"/>
      <c r="H65" s="151"/>
      <c r="I65" s="151"/>
      <c r="J65" s="152"/>
      <c r="K65" s="153"/>
      <c r="L65" s="154"/>
      <c r="M65" s="155"/>
      <c r="N65" s="59"/>
      <c r="O65" s="59"/>
    </row>
    <row r="66" spans="1:15" ht="15">
      <c r="A66" s="59"/>
      <c r="B66" s="364" t="s">
        <v>111</v>
      </c>
      <c r="C66" s="156"/>
      <c r="D66" s="157"/>
      <c r="E66" s="157"/>
      <c r="F66" s="158"/>
      <c r="G66" s="156"/>
      <c r="H66" s="156"/>
      <c r="I66" s="156"/>
      <c r="J66" s="87"/>
      <c r="K66" s="59"/>
      <c r="L66" s="59"/>
      <c r="M66" s="59"/>
      <c r="N66" s="59"/>
      <c r="O66" s="59"/>
    </row>
    <row r="67" spans="1:15" ht="15">
      <c r="A67" s="59"/>
      <c r="B67" s="156"/>
      <c r="C67" s="156"/>
      <c r="D67" s="157"/>
      <c r="E67" s="157"/>
      <c r="F67" s="158"/>
      <c r="G67" s="156"/>
      <c r="H67" s="156"/>
      <c r="I67" s="156"/>
      <c r="J67" s="87"/>
      <c r="K67" s="59"/>
      <c r="L67" s="59"/>
      <c r="M67" s="59"/>
      <c r="N67" s="59"/>
      <c r="O67" s="59"/>
    </row>
    <row r="68" spans="1:15" ht="15.75">
      <c r="A68" s="59"/>
      <c r="B68" s="159" t="s">
        <v>108</v>
      </c>
      <c r="C68" s="159"/>
      <c r="D68" s="157"/>
      <c r="E68" s="157"/>
      <c r="F68" s="158"/>
      <c r="G68" s="156"/>
      <c r="H68" s="156"/>
      <c r="I68" s="156"/>
      <c r="J68" s="87"/>
      <c r="K68" s="59"/>
      <c r="L68" s="59"/>
      <c r="M68" s="59"/>
      <c r="N68" s="59"/>
      <c r="O68" s="59"/>
    </row>
    <row r="69" spans="1:15" ht="16.5" thickBot="1">
      <c r="A69" s="59"/>
      <c r="B69" s="160"/>
      <c r="C69" s="159"/>
      <c r="D69" s="157"/>
      <c r="E69" s="157"/>
      <c r="F69" s="158"/>
      <c r="G69" s="161"/>
      <c r="H69" s="161"/>
      <c r="I69" s="161"/>
      <c r="J69" s="87"/>
      <c r="K69" s="59"/>
      <c r="L69" s="59"/>
      <c r="M69" s="59"/>
      <c r="N69" s="59"/>
      <c r="O69" s="57"/>
    </row>
    <row r="70" spans="1:15" ht="50.25" customHeight="1" thickBot="1">
      <c r="A70" s="59"/>
      <c r="B70" s="162" t="s">
        <v>47</v>
      </c>
      <c r="C70" s="163" t="s">
        <v>23</v>
      </c>
      <c r="D70" s="451" t="s">
        <v>117</v>
      </c>
      <c r="E70" s="452"/>
      <c r="F70" s="163" t="s">
        <v>45</v>
      </c>
      <c r="G70" s="164"/>
      <c r="H70" s="455" t="s">
        <v>41</v>
      </c>
      <c r="I70" s="455"/>
      <c r="J70" s="165"/>
      <c r="K70" s="59"/>
      <c r="L70" s="59"/>
      <c r="M70" s="59"/>
      <c r="N70" s="59"/>
      <c r="O70" s="57"/>
    </row>
    <row r="71" spans="1:15" ht="15.75">
      <c r="A71" s="56"/>
      <c r="B71" s="166">
        <v>1</v>
      </c>
      <c r="C71" s="115" t="s">
        <v>52</v>
      </c>
      <c r="D71" s="116" t="s">
        <v>40</v>
      </c>
      <c r="E71" s="117"/>
      <c r="F71" s="167" t="s">
        <v>46</v>
      </c>
      <c r="G71" s="168" t="s">
        <v>44</v>
      </c>
      <c r="H71" s="169"/>
      <c r="I71" s="169"/>
      <c r="J71" s="170"/>
      <c r="K71" s="59"/>
      <c r="L71" s="59"/>
      <c r="M71" s="56"/>
      <c r="N71" s="56"/>
      <c r="O71" s="56"/>
    </row>
    <row r="72" spans="1:15" ht="15.75">
      <c r="A72" s="56"/>
      <c r="B72" s="123">
        <v>2</v>
      </c>
      <c r="C72" s="171" t="s">
        <v>53</v>
      </c>
      <c r="D72" s="124" t="s">
        <v>40</v>
      </c>
      <c r="E72" s="125"/>
      <c r="F72" s="172" t="s">
        <v>46</v>
      </c>
      <c r="G72" s="124" t="s">
        <v>55</v>
      </c>
      <c r="H72" s="173"/>
      <c r="I72" s="173"/>
      <c r="J72" s="125"/>
      <c r="K72" s="59"/>
      <c r="L72" s="59"/>
      <c r="M72" s="56"/>
      <c r="N72" s="56"/>
      <c r="O72" s="56"/>
    </row>
    <row r="73" spans="1:15" ht="15.75">
      <c r="A73" s="56"/>
      <c r="B73" s="123">
        <v>3</v>
      </c>
      <c r="C73" s="171" t="s">
        <v>54</v>
      </c>
      <c r="D73" s="124" t="s">
        <v>40</v>
      </c>
      <c r="E73" s="125"/>
      <c r="F73" s="172" t="s">
        <v>48</v>
      </c>
      <c r="G73" s="124" t="s">
        <v>49</v>
      </c>
      <c r="H73" s="173"/>
      <c r="I73" s="173"/>
      <c r="J73" s="125"/>
      <c r="K73" s="59"/>
      <c r="L73" s="59"/>
      <c r="M73" s="56"/>
      <c r="N73" s="56"/>
      <c r="O73" s="56"/>
    </row>
    <row r="74" spans="1:15" ht="16.5" thickBot="1">
      <c r="A74" s="56"/>
      <c r="B74" s="146"/>
      <c r="C74" s="174"/>
      <c r="D74" s="147"/>
      <c r="E74" s="148"/>
      <c r="F74" s="149"/>
      <c r="G74" s="175"/>
      <c r="H74" s="176"/>
      <c r="I74" s="176"/>
      <c r="J74" s="177"/>
      <c r="K74" s="59"/>
      <c r="L74" s="59"/>
      <c r="M74" s="56"/>
      <c r="N74" s="56"/>
      <c r="O74" s="56"/>
    </row>
    <row r="75" spans="1:15" ht="15.75">
      <c r="A75" s="56"/>
      <c r="B75" s="364" t="s">
        <v>111</v>
      </c>
      <c r="C75" s="159"/>
      <c r="D75" s="157"/>
      <c r="E75" s="157"/>
      <c r="F75" s="158"/>
      <c r="G75" s="156"/>
      <c r="H75" s="156"/>
      <c r="I75" s="156"/>
      <c r="J75" s="87"/>
      <c r="K75" s="87"/>
      <c r="L75" s="59"/>
      <c r="M75" s="56"/>
      <c r="N75" s="56"/>
      <c r="O75" s="56"/>
    </row>
    <row r="76" spans="1:15" ht="15.75">
      <c r="A76" s="56"/>
      <c r="B76" s="59"/>
      <c r="C76" s="59"/>
      <c r="D76" s="59"/>
      <c r="E76" s="87"/>
      <c r="F76" s="59"/>
      <c r="G76" s="59"/>
      <c r="H76" s="87"/>
      <c r="I76" s="87"/>
      <c r="J76" s="59"/>
      <c r="K76" s="59"/>
      <c r="L76" s="59"/>
      <c r="M76" s="56"/>
      <c r="N76" s="56"/>
      <c r="O76" s="56"/>
    </row>
    <row r="78" spans="1:15" ht="15.75">
      <c r="A78" s="56"/>
      <c r="B78" s="178" t="s">
        <v>18</v>
      </c>
      <c r="C78" s="178"/>
      <c r="D78" s="87"/>
      <c r="E78" s="87"/>
      <c r="F78" s="179"/>
      <c r="G78" s="87"/>
      <c r="H78" s="87"/>
      <c r="I78" s="87"/>
      <c r="J78" s="87"/>
      <c r="K78" s="87"/>
      <c r="L78" s="59"/>
      <c r="M78" s="56"/>
      <c r="N78" s="56"/>
      <c r="O78" s="56"/>
    </row>
    <row r="79" spans="1:15" ht="15.75">
      <c r="A79" s="56"/>
      <c r="B79" s="180"/>
      <c r="C79" s="180"/>
      <c r="D79" s="180"/>
      <c r="E79" s="180"/>
      <c r="F79" s="181"/>
      <c r="G79" s="180"/>
      <c r="H79" s="180"/>
      <c r="I79" s="180"/>
      <c r="J79" s="180"/>
      <c r="K79" s="180"/>
      <c r="L79" s="87"/>
      <c r="M79" s="56"/>
      <c r="N79" s="56"/>
      <c r="O79" s="56"/>
    </row>
    <row r="80" spans="1:15" ht="15.75">
      <c r="A80" s="56"/>
      <c r="B80" s="180"/>
      <c r="C80" s="180"/>
      <c r="D80" s="180"/>
      <c r="E80" s="180"/>
      <c r="F80" s="181"/>
      <c r="G80" s="180"/>
      <c r="H80" s="180"/>
      <c r="I80" s="180"/>
      <c r="J80" s="180"/>
      <c r="K80" s="180"/>
      <c r="L80" s="87"/>
      <c r="M80" s="56"/>
      <c r="N80" s="56"/>
      <c r="O80" s="56"/>
    </row>
    <row r="81" spans="2:14" ht="15.75">
      <c r="B81" s="87"/>
      <c r="C81" s="87"/>
      <c r="D81" s="87"/>
      <c r="E81" s="87"/>
      <c r="F81" s="179"/>
      <c r="G81" s="87"/>
      <c r="H81" s="87"/>
      <c r="I81" s="87"/>
      <c r="J81" s="87"/>
      <c r="K81" s="87"/>
      <c r="L81" s="59"/>
      <c r="M81" s="56"/>
      <c r="N81" s="56"/>
    </row>
    <row r="82" spans="2:14" ht="15.75">
      <c r="B82" s="87"/>
      <c r="C82" s="87"/>
      <c r="D82" s="87"/>
      <c r="E82" s="87"/>
      <c r="F82" s="179"/>
      <c r="G82" s="87"/>
      <c r="H82" s="87"/>
      <c r="I82" s="87"/>
      <c r="J82" s="87"/>
      <c r="K82" s="87"/>
      <c r="L82" s="59"/>
      <c r="M82" s="56"/>
      <c r="N82" s="56"/>
    </row>
    <row r="83" spans="2:14" ht="15.75">
      <c r="B83" s="182" t="s">
        <v>30</v>
      </c>
      <c r="C83" s="182"/>
      <c r="D83" s="182"/>
      <c r="E83" s="182"/>
      <c r="F83" s="182"/>
      <c r="G83" s="182" t="s">
        <v>19</v>
      </c>
      <c r="H83" s="87"/>
      <c r="I83" s="87"/>
      <c r="J83" s="87"/>
      <c r="K83" s="87"/>
      <c r="L83" s="59"/>
      <c r="M83" s="56"/>
      <c r="N83" s="56"/>
    </row>
    <row r="84" spans="2:14" ht="15.75">
      <c r="B84" s="182"/>
      <c r="C84" s="182"/>
      <c r="D84" s="183" t="s">
        <v>20</v>
      </c>
      <c r="E84" s="182"/>
      <c r="F84" s="184"/>
      <c r="G84" s="182"/>
      <c r="H84" s="87"/>
      <c r="I84" s="87"/>
      <c r="J84" s="87"/>
      <c r="K84" s="87"/>
      <c r="L84" s="59"/>
      <c r="M84" s="56"/>
      <c r="N84" s="56"/>
    </row>
    <row r="85" spans="2:14" ht="15.75">
      <c r="B85" s="87"/>
      <c r="C85" s="87"/>
      <c r="D85" s="185"/>
      <c r="E85" s="87"/>
      <c r="F85" s="179"/>
      <c r="G85" s="87"/>
      <c r="H85" s="87"/>
      <c r="I85" s="87"/>
      <c r="J85" s="87"/>
      <c r="K85" s="87"/>
      <c r="L85" s="59"/>
      <c r="M85" s="56"/>
      <c r="N85" s="56"/>
    </row>
    <row r="86" spans="2:14" ht="15.75">
      <c r="B86" s="87"/>
      <c r="C86" s="87"/>
      <c r="D86" s="185"/>
      <c r="E86" s="87"/>
      <c r="F86" s="179"/>
      <c r="G86" s="87"/>
      <c r="H86" s="87"/>
      <c r="I86" s="87"/>
      <c r="J86" s="87"/>
      <c r="K86" s="87"/>
      <c r="L86" s="59"/>
      <c r="M86" s="56"/>
      <c r="N86" s="56"/>
    </row>
    <row r="87" spans="2:14" ht="15">
      <c r="B87" s="87"/>
      <c r="C87" s="87"/>
      <c r="D87" s="87"/>
      <c r="E87" s="87"/>
      <c r="F87" s="179"/>
      <c r="G87" s="87"/>
      <c r="H87" s="87"/>
      <c r="I87" s="87"/>
      <c r="J87" s="87"/>
      <c r="K87" s="87"/>
      <c r="L87" s="59"/>
      <c r="M87" s="59"/>
      <c r="N87" s="59"/>
    </row>
    <row r="88" spans="2:14" ht="15.75">
      <c r="B88" s="178" t="s">
        <v>21</v>
      </c>
      <c r="C88" s="178"/>
      <c r="D88" s="87"/>
      <c r="E88" s="87"/>
      <c r="F88" s="179"/>
      <c r="G88" s="87"/>
      <c r="H88" s="87"/>
      <c r="I88" s="87"/>
      <c r="J88" s="87"/>
      <c r="K88" s="87"/>
      <c r="L88" s="59"/>
      <c r="M88" s="59"/>
      <c r="N88" s="59"/>
    </row>
    <row r="89" spans="2:14" ht="15.75">
      <c r="B89" s="186"/>
      <c r="C89" s="186"/>
      <c r="D89" s="180"/>
      <c r="E89" s="180"/>
      <c r="F89" s="181"/>
      <c r="G89" s="180"/>
      <c r="H89" s="180"/>
      <c r="I89" s="180"/>
      <c r="J89" s="180"/>
      <c r="K89" s="180"/>
      <c r="L89" s="59"/>
      <c r="M89" s="59"/>
      <c r="N89" s="59"/>
    </row>
    <row r="90" spans="2:14" ht="15.75">
      <c r="B90" s="186"/>
      <c r="C90" s="186"/>
      <c r="D90" s="180"/>
      <c r="E90" s="180"/>
      <c r="F90" s="181"/>
      <c r="G90" s="180"/>
      <c r="H90" s="180"/>
      <c r="I90" s="180"/>
      <c r="J90" s="180"/>
      <c r="K90" s="180"/>
      <c r="L90" s="59"/>
      <c r="M90" s="59"/>
      <c r="N90" s="59"/>
    </row>
    <row r="91" spans="2:14" ht="15">
      <c r="B91" s="87"/>
      <c r="C91" s="87"/>
      <c r="D91" s="87"/>
      <c r="E91" s="87"/>
      <c r="F91" s="179"/>
      <c r="G91" s="87"/>
      <c r="H91" s="87"/>
      <c r="I91" s="87"/>
      <c r="J91" s="87"/>
      <c r="K91" s="87"/>
      <c r="L91" s="59"/>
      <c r="M91" s="59"/>
      <c r="N91" s="59"/>
    </row>
    <row r="92" spans="2:14" ht="15">
      <c r="B92" s="87"/>
      <c r="C92" s="87"/>
      <c r="D92" s="87"/>
      <c r="E92" s="87"/>
      <c r="F92" s="179"/>
      <c r="G92" s="87"/>
      <c r="H92" s="87"/>
      <c r="I92" s="87"/>
      <c r="J92" s="87"/>
      <c r="K92" s="87"/>
      <c r="L92" s="59"/>
      <c r="M92" s="59"/>
      <c r="N92" s="59"/>
    </row>
    <row r="93" spans="2:14" ht="15">
      <c r="B93" s="182" t="s">
        <v>22</v>
      </c>
      <c r="C93" s="182"/>
      <c r="D93" s="182"/>
      <c r="E93" s="182"/>
      <c r="F93" s="182"/>
      <c r="G93" s="182" t="s">
        <v>19</v>
      </c>
      <c r="H93" s="87"/>
      <c r="I93" s="87"/>
      <c r="J93" s="87"/>
      <c r="K93" s="87"/>
      <c r="L93" s="59"/>
      <c r="M93" s="59"/>
      <c r="N93" s="59"/>
    </row>
    <row r="94" spans="2:14" ht="15">
      <c r="B94" s="182"/>
      <c r="C94" s="182"/>
      <c r="D94" s="183" t="s">
        <v>20</v>
      </c>
      <c r="E94" s="182"/>
      <c r="F94" s="184"/>
      <c r="G94" s="182"/>
      <c r="H94" s="87"/>
      <c r="I94" s="87"/>
      <c r="J94" s="87"/>
      <c r="K94" s="87"/>
      <c r="L94" s="59"/>
      <c r="M94" s="59"/>
      <c r="N94" s="59"/>
    </row>
    <row r="95" spans="2:14" ht="15">
      <c r="B95" s="87"/>
      <c r="C95" s="87"/>
      <c r="D95" s="185"/>
      <c r="E95" s="87"/>
      <c r="F95" s="179"/>
      <c r="G95" s="87"/>
      <c r="H95" s="87"/>
      <c r="I95" s="87"/>
      <c r="J95" s="87"/>
      <c r="K95" s="87"/>
      <c r="L95" s="59"/>
      <c r="M95" s="59"/>
      <c r="N95" s="59"/>
    </row>
    <row r="96" spans="2:14" ht="15">
      <c r="B96" s="59"/>
      <c r="C96" s="59"/>
      <c r="D96" s="187"/>
      <c r="E96" s="59"/>
      <c r="F96" s="59"/>
      <c r="G96" s="59"/>
      <c r="H96" s="59"/>
      <c r="I96" s="59"/>
      <c r="J96" s="59"/>
      <c r="K96" s="59"/>
      <c r="L96" s="59"/>
      <c r="M96" s="59"/>
      <c r="N96" s="59"/>
    </row>
    <row r="97" spans="1:16" ht="15.75">
      <c r="A97" s="56"/>
      <c r="B97" s="59"/>
      <c r="C97" s="59"/>
      <c r="D97" s="187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6"/>
      <c r="P97" s="56"/>
    </row>
    <row r="98" spans="1:16" ht="15.75">
      <c r="A98" s="56"/>
      <c r="B98" s="82" t="s">
        <v>109</v>
      </c>
      <c r="C98" s="82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6"/>
      <c r="P98" s="56"/>
    </row>
    <row r="99" spans="1:16" ht="15.75">
      <c r="A99" s="56"/>
      <c r="B99" s="82"/>
      <c r="C99" s="82"/>
      <c r="D99" s="59"/>
      <c r="E99" s="59"/>
      <c r="F99" s="59"/>
      <c r="G99" s="87"/>
      <c r="H99" s="87"/>
      <c r="I99" s="59"/>
      <c r="J99" s="59"/>
      <c r="K99" s="59"/>
      <c r="L99" s="59"/>
      <c r="M99" s="59"/>
      <c r="N99" s="59"/>
      <c r="O99" s="56"/>
      <c r="P99" s="56"/>
    </row>
    <row r="100" spans="1:16" ht="15.75">
      <c r="A100" s="56"/>
      <c r="B100" s="82" t="s">
        <v>86</v>
      </c>
      <c r="C100" s="82"/>
      <c r="D100" s="82"/>
      <c r="E100" s="82"/>
      <c r="F100" s="59"/>
      <c r="G100" s="87"/>
      <c r="H100" s="87"/>
      <c r="I100" s="59"/>
      <c r="J100" s="59"/>
      <c r="K100" s="59"/>
      <c r="L100" s="59"/>
      <c r="M100" s="59"/>
      <c r="N100" s="59"/>
      <c r="O100" s="56"/>
      <c r="P100" s="56"/>
    </row>
    <row r="101" spans="1:16" ht="16.5" thickBot="1">
      <c r="A101" s="56"/>
      <c r="B101" s="59"/>
      <c r="C101" s="59"/>
      <c r="D101" s="59"/>
      <c r="E101" s="59"/>
      <c r="F101" s="179"/>
      <c r="G101" s="87"/>
      <c r="H101" s="87"/>
      <c r="I101" s="59"/>
      <c r="J101" s="59"/>
      <c r="K101" s="59"/>
      <c r="L101" s="59"/>
      <c r="M101" s="59"/>
      <c r="N101" s="59"/>
      <c r="O101" s="56"/>
      <c r="P101" s="56"/>
    </row>
    <row r="102" spans="1:16" ht="16.5" thickBot="1">
      <c r="A102" s="56"/>
      <c r="B102" s="188" t="s">
        <v>9</v>
      </c>
      <c r="C102" s="189"/>
      <c r="D102" s="233"/>
      <c r="E102" s="235"/>
      <c r="F102" s="190">
        <v>17</v>
      </c>
      <c r="G102" s="87"/>
      <c r="H102" s="87"/>
      <c r="I102" s="87"/>
      <c r="J102" s="87"/>
      <c r="K102" s="59"/>
      <c r="L102" s="59"/>
      <c r="M102" s="59"/>
      <c r="N102" s="191"/>
      <c r="O102" s="56"/>
      <c r="P102" s="56"/>
    </row>
    <row r="103" spans="1:16" ht="16.5" thickBot="1">
      <c r="A103" s="59"/>
      <c r="B103" s="453" t="s">
        <v>64</v>
      </c>
      <c r="C103" s="454"/>
      <c r="D103" s="454"/>
      <c r="E103" s="235"/>
      <c r="F103" s="192">
        <v>0.85</v>
      </c>
      <c r="G103" s="87"/>
      <c r="H103" s="87"/>
      <c r="I103" s="87"/>
      <c r="J103" s="87"/>
      <c r="K103" s="59"/>
      <c r="L103" s="59"/>
      <c r="M103" s="59"/>
      <c r="N103" s="191"/>
      <c r="O103" s="191"/>
      <c r="P103" s="56"/>
    </row>
    <row r="104" spans="1:16" ht="16.5" thickBot="1">
      <c r="A104" s="59"/>
      <c r="B104" s="188" t="s">
        <v>50</v>
      </c>
      <c r="C104" s="188"/>
      <c r="D104" s="234"/>
      <c r="E104" s="236"/>
      <c r="F104" s="193">
        <v>85</v>
      </c>
      <c r="G104" s="154"/>
      <c r="H104" s="154"/>
      <c r="I104" s="154"/>
      <c r="J104" s="194"/>
      <c r="K104" s="59"/>
      <c r="L104" s="59"/>
      <c r="M104" s="59"/>
      <c r="N104" s="59"/>
      <c r="O104" s="191"/>
      <c r="P104" s="56"/>
    </row>
    <row r="105" spans="1:16" ht="16.5" thickBot="1">
      <c r="A105" s="58"/>
      <c r="B105" s="411" t="s">
        <v>47</v>
      </c>
      <c r="C105" s="411" t="s">
        <v>23</v>
      </c>
      <c r="D105" s="413" t="s">
        <v>116</v>
      </c>
      <c r="E105" s="414"/>
      <c r="F105" s="419" t="s">
        <v>24</v>
      </c>
      <c r="G105" s="464" t="s">
        <v>25</v>
      </c>
      <c r="H105" s="465"/>
      <c r="I105" s="465"/>
      <c r="J105" s="466"/>
      <c r="K105" s="400" t="s">
        <v>26</v>
      </c>
      <c r="L105" s="401"/>
      <c r="M105" s="59"/>
      <c r="N105" s="59"/>
      <c r="O105" s="59"/>
      <c r="P105" s="59"/>
    </row>
    <row r="106" spans="1:16" ht="15" customHeight="1">
      <c r="A106" s="58"/>
      <c r="B106" s="412"/>
      <c r="C106" s="412"/>
      <c r="D106" s="415"/>
      <c r="E106" s="416"/>
      <c r="F106" s="420"/>
      <c r="G106" s="103" t="s">
        <v>101</v>
      </c>
      <c r="H106" s="104" t="s">
        <v>93</v>
      </c>
      <c r="I106" s="104"/>
      <c r="J106" s="195"/>
      <c r="K106" s="402"/>
      <c r="L106" s="403"/>
      <c r="M106" s="57"/>
      <c r="N106" s="57"/>
      <c r="O106" s="57"/>
      <c r="P106" s="57"/>
    </row>
    <row r="107" spans="1:16" ht="15" customHeight="1">
      <c r="A107" s="58"/>
      <c r="B107" s="412"/>
      <c r="C107" s="412"/>
      <c r="D107" s="415"/>
      <c r="E107" s="416"/>
      <c r="F107" s="420"/>
      <c r="G107" s="107" t="s">
        <v>95</v>
      </c>
      <c r="H107" s="108" t="s">
        <v>96</v>
      </c>
      <c r="I107" s="108"/>
      <c r="J107" s="196"/>
      <c r="K107" s="402"/>
      <c r="L107" s="403"/>
      <c r="M107" s="57"/>
      <c r="N107" s="57"/>
      <c r="O107" s="57"/>
      <c r="P107" s="57"/>
    </row>
    <row r="108" spans="1:16" ht="15.75" customHeight="1" thickBot="1">
      <c r="A108" s="58"/>
      <c r="B108" s="412"/>
      <c r="C108" s="476"/>
      <c r="D108" s="417"/>
      <c r="E108" s="418"/>
      <c r="F108" s="477"/>
      <c r="G108" s="252" t="s">
        <v>112</v>
      </c>
      <c r="H108" s="253" t="s">
        <v>100</v>
      </c>
      <c r="I108" s="370" t="s">
        <v>114</v>
      </c>
      <c r="J108" s="254"/>
      <c r="K108" s="462"/>
      <c r="L108" s="463"/>
      <c r="M108" s="57"/>
      <c r="N108" s="57"/>
      <c r="O108" s="57"/>
      <c r="P108" s="57"/>
    </row>
    <row r="109" spans="1:16" ht="54" customHeight="1" thickBot="1">
      <c r="A109" s="59"/>
      <c r="B109" s="371">
        <v>1</v>
      </c>
      <c r="C109" s="363" t="s">
        <v>42</v>
      </c>
      <c r="D109" s="219" t="s">
        <v>40</v>
      </c>
      <c r="E109" s="220"/>
      <c r="F109" s="221">
        <v>85</v>
      </c>
      <c r="G109" s="369"/>
      <c r="H109" s="257"/>
      <c r="I109" s="439" t="s">
        <v>113</v>
      </c>
      <c r="J109" s="440"/>
      <c r="K109" s="449" t="s">
        <v>28</v>
      </c>
      <c r="L109" s="450"/>
      <c r="M109" s="59"/>
      <c r="N109" s="59"/>
      <c r="O109" s="59"/>
      <c r="P109" s="59"/>
    </row>
    <row r="110" spans="1:16" ht="15">
      <c r="A110" s="59"/>
      <c r="B110" s="114">
        <v>2</v>
      </c>
      <c r="C110" s="362" t="s">
        <v>51</v>
      </c>
      <c r="D110" s="215" t="s">
        <v>40</v>
      </c>
      <c r="E110" s="216"/>
      <c r="F110" s="197">
        <v>80</v>
      </c>
      <c r="G110" s="217"/>
      <c r="H110" s="218"/>
      <c r="I110" s="218"/>
      <c r="J110" s="365"/>
      <c r="K110" s="447" t="s">
        <v>29</v>
      </c>
      <c r="L110" s="448"/>
      <c r="M110" s="59"/>
      <c r="N110" s="59"/>
      <c r="O110" s="59"/>
      <c r="P110" s="59"/>
    </row>
    <row r="111" spans="1:16" ht="15">
      <c r="A111" s="59"/>
      <c r="B111" s="200">
        <v>3</v>
      </c>
      <c r="C111" s="362" t="s">
        <v>52</v>
      </c>
      <c r="D111" s="198" t="s">
        <v>40</v>
      </c>
      <c r="E111" s="199"/>
      <c r="F111" s="197">
        <v>80</v>
      </c>
      <c r="G111" s="201"/>
      <c r="H111" s="202"/>
      <c r="I111" s="202"/>
      <c r="J111" s="203"/>
      <c r="K111" s="445" t="s">
        <v>29</v>
      </c>
      <c r="L111" s="446"/>
      <c r="M111" s="59"/>
      <c r="N111" s="59"/>
      <c r="O111" s="59"/>
      <c r="P111" s="59"/>
    </row>
    <row r="112" spans="1:16" ht="15.75" thickBot="1">
      <c r="A112" s="59"/>
      <c r="B112" s="204"/>
      <c r="C112" s="205"/>
      <c r="D112" s="206"/>
      <c r="E112" s="207"/>
      <c r="F112" s="208"/>
      <c r="G112" s="206"/>
      <c r="H112" s="367"/>
      <c r="I112" s="366"/>
      <c r="J112" s="368"/>
      <c r="K112" s="441"/>
      <c r="L112" s="399"/>
      <c r="M112" s="59"/>
      <c r="N112" s="59"/>
      <c r="O112" s="59"/>
      <c r="P112" s="59"/>
    </row>
    <row r="113" spans="1:15" ht="15">
      <c r="A113" s="59"/>
      <c r="B113" s="209" t="s">
        <v>27</v>
      </c>
      <c r="C113" s="21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</row>
    <row r="114" spans="1:15" ht="15">
      <c r="A114" s="59"/>
      <c r="B114" s="99" t="s">
        <v>59</v>
      </c>
      <c r="C114" s="9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</row>
    <row r="115" spans="1:15" ht="15">
      <c r="A115" s="59"/>
      <c r="B115" s="211" t="s">
        <v>61</v>
      </c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</row>
    <row r="116" spans="1:15" ht="15">
      <c r="A116" s="59"/>
      <c r="B116" s="211" t="s">
        <v>60</v>
      </c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</row>
    <row r="117" spans="1:15" ht="15">
      <c r="A117" s="59"/>
      <c r="B117" s="81"/>
      <c r="C117" s="81"/>
      <c r="D117" s="81"/>
      <c r="E117" s="81"/>
      <c r="F117" s="101"/>
      <c r="G117" s="59"/>
      <c r="H117" s="59"/>
      <c r="I117" s="59"/>
      <c r="J117" s="59"/>
      <c r="K117" s="59"/>
      <c r="L117" s="59"/>
      <c r="M117" s="59"/>
      <c r="N117" s="59"/>
      <c r="O117" s="59"/>
    </row>
    <row r="118" spans="1:15" ht="15">
      <c r="A118" s="59"/>
      <c r="B118" s="81"/>
      <c r="C118" s="81"/>
      <c r="D118" s="81"/>
      <c r="E118" s="81"/>
      <c r="F118" s="101"/>
      <c r="G118" s="59"/>
      <c r="H118" s="59"/>
      <c r="I118" s="59"/>
      <c r="J118" s="59"/>
      <c r="K118" s="59"/>
      <c r="L118" s="59"/>
      <c r="M118" s="59"/>
      <c r="N118" s="59"/>
      <c r="O118" s="59"/>
    </row>
    <row r="119" spans="1:15" ht="15.75">
      <c r="A119" s="56"/>
      <c r="B119" s="212"/>
      <c r="C119" s="212"/>
      <c r="D119" s="81"/>
      <c r="E119" s="81"/>
      <c r="F119" s="101"/>
      <c r="G119" s="56"/>
      <c r="H119" s="56"/>
      <c r="I119" s="56"/>
      <c r="J119" s="56"/>
      <c r="K119" s="56"/>
      <c r="L119" s="56"/>
      <c r="M119" s="56"/>
      <c r="N119" s="56"/>
      <c r="O119" s="56"/>
    </row>
    <row r="120" spans="1:15" ht="15.75">
      <c r="A120" s="56"/>
      <c r="B120" s="213"/>
      <c r="C120" s="213"/>
      <c r="D120" s="81"/>
      <c r="E120" s="81"/>
      <c r="F120" s="101"/>
      <c r="G120" s="56"/>
      <c r="H120" s="56"/>
      <c r="I120" s="56"/>
      <c r="J120" s="56"/>
      <c r="K120" s="56"/>
      <c r="L120" s="56"/>
      <c r="M120" s="56"/>
      <c r="N120" s="56"/>
      <c r="O120" s="56"/>
    </row>
    <row r="121" spans="1:15" ht="15.75">
      <c r="A121" s="56"/>
      <c r="B121" s="81"/>
      <c r="C121" s="81"/>
      <c r="D121" s="81"/>
      <c r="E121" s="81"/>
      <c r="F121" s="101"/>
      <c r="G121" s="56"/>
      <c r="H121" s="56"/>
      <c r="I121" s="56"/>
      <c r="J121" s="56"/>
      <c r="K121" s="56"/>
      <c r="L121" s="56"/>
      <c r="M121" s="56"/>
      <c r="N121" s="56"/>
      <c r="O121" s="56"/>
    </row>
    <row r="122" spans="1:15" ht="15.75">
      <c r="A122" s="56"/>
      <c r="B122" s="212"/>
      <c r="C122" s="212"/>
      <c r="D122" s="81"/>
      <c r="E122" s="81"/>
      <c r="F122" s="101"/>
      <c r="G122" s="56"/>
      <c r="H122" s="56"/>
      <c r="I122" s="56"/>
      <c r="J122" s="56"/>
      <c r="K122" s="56"/>
      <c r="L122" s="56"/>
      <c r="M122" s="56"/>
      <c r="N122" s="56"/>
      <c r="O122" s="56"/>
    </row>
    <row r="123" spans="1:15" ht="15.75">
      <c r="A123" s="56"/>
      <c r="B123" s="213"/>
      <c r="C123" s="213"/>
      <c r="D123" s="213"/>
      <c r="E123" s="213"/>
      <c r="F123" s="101"/>
      <c r="G123" s="56"/>
      <c r="H123" s="56"/>
      <c r="I123" s="56"/>
      <c r="J123" s="56"/>
      <c r="K123" s="56"/>
      <c r="L123" s="56"/>
      <c r="M123" s="56"/>
      <c r="N123" s="56"/>
      <c r="O123" s="56"/>
    </row>
    <row r="135" spans="2:3" ht="15">
      <c r="B135" s="214"/>
      <c r="C135" s="214"/>
    </row>
    <row r="136" spans="2:3" ht="15">
      <c r="B136" s="214"/>
      <c r="C136" s="214"/>
    </row>
    <row r="139" spans="2:3" ht="15.75">
      <c r="B139" s="82"/>
      <c r="C139" s="82"/>
    </row>
  </sheetData>
  <mergeCells count="24">
    <mergeCell ref="B52:B55"/>
    <mergeCell ref="B105:B108"/>
    <mergeCell ref="C52:C55"/>
    <mergeCell ref="D52:E55"/>
    <mergeCell ref="F52:F55"/>
    <mergeCell ref="C105:C108"/>
    <mergeCell ref="D105:E108"/>
    <mergeCell ref="F105:F108"/>
    <mergeCell ref="I109:J109"/>
    <mergeCell ref="K112:L112"/>
    <mergeCell ref="D12:I12"/>
    <mergeCell ref="F19:F20"/>
    <mergeCell ref="H19:H20"/>
    <mergeCell ref="J19:J20"/>
    <mergeCell ref="K111:L111"/>
    <mergeCell ref="K110:L110"/>
    <mergeCell ref="K109:L109"/>
    <mergeCell ref="D70:E70"/>
    <mergeCell ref="B103:D103"/>
    <mergeCell ref="H70:I70"/>
    <mergeCell ref="K52:M55"/>
    <mergeCell ref="K105:L108"/>
    <mergeCell ref="G105:J105"/>
    <mergeCell ref="G52:J52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QMS2 MPS Effective 25-Nov-2015</vt:lpstr>
      <vt:lpstr>MPS Information</vt:lpstr>
      <vt:lpstr>'QMS2 MPS Effective 25-Nov-2015'!diploma</vt:lpstr>
      <vt:lpstr>Diploma_in_XXXX</vt:lpstr>
      <vt:lpstr>'QMS2 MPS Effective 25-Nov-2015'!Print_Area</vt:lpstr>
      <vt:lpstr>Recommended</vt:lpstr>
    </vt:vector>
  </TitlesOfParts>
  <Company>NYP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</dc:creator>
  <cp:lastModifiedBy>SIM TZE JAN</cp:lastModifiedBy>
  <cp:lastPrinted>2015-11-23T00:10:36Z</cp:lastPrinted>
  <dcterms:created xsi:type="dcterms:W3CDTF">1998-05-14T10:54:26Z</dcterms:created>
  <dcterms:modified xsi:type="dcterms:W3CDTF">2016-08-31T06:40:54Z</dcterms:modified>
</cp:coreProperties>
</file>